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share\020_企画財政課\02002_財政担当\02002_財政担当\キャビネット\185_財政照会該当あり\R04\25 【9月21日〆・作業依頼】令和２年度財政状況資料集の作成について（２回目）\再提出\"/>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<sst xmlns="http://schemas.openxmlformats.org/spreadsheetml/2006/main" count="1132" uniqueCount="619">
  <si>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</si>
  <si>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</si>
  <si>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</si>
  <si>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</si>
  <si>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</si>
  <si>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</si>
  <si>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</si>
  <si>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</si>
  <si>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</si>
  <si>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</si>
  <si>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</si>
  <si>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</si>
  <si>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</si>
  <si>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</si>
  <si>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</si>
  <si>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</si>
  <si>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</si>
  <si>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</si>
  <si>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</si>
  <si>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</si>
  <si>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</si>
  <si>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</si>
  <si>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</si>
  <si>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</si>
  <si>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</si>
  <si>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</si>
  <si>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</si>
  <si>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</si>
  <si>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</si>
  <si>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</si>
  <si>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</si>
  <si>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</si>
  <si>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</si>
  <si>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</si>
  <si>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</si>
  <si>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</si>
  <si>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</si>
  <si>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</si>
  <si>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</si>
  <si>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</si>
  <si>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</si>
  <si>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</si>
  <si>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</si>
  <si>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</si>
  <si>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</si>
  <si>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</si>
  <si>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</si>
  <si>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</si>
  <si>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</si>
  <si>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</si>
  <si>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</si>
  <si>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</si>
  <si>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</si>
  <si>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</si>
  <si>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</si>
  <si>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</si>
  <si>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</si>
  <si>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</si>
  <si>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</si>
  <si>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</si>
  <si>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</si>
  <si>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</si>
  <si>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</si>
  <si>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</si>
  <si>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</si>
  <si>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</si>
  <si>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</si>
  <si>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</si>
  <si>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</si>
  <si>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</si>
  <si>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</si>
  <si>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</si>
  <si>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</si>
  <si>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</si>
  <si>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</si>
  <si>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</si>
  <si>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</si>
  <si>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</si>
  <si>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</si>
  <si>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</si>
  <si>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</si>
  <si>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</si>
  <si>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</si>
  <si>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</si>
  <si>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</si>
  <si>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</si>
  <si>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</si>
  <si>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</si>
  <si>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</si>
  <si>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</si>
  <si>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</si>
  <si>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</si>
  <si>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</si>
  <si>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</si>
  <si>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</si>
  <si>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</si>
  <si>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</si>
  <si>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</si>
  <si>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</si>
  <si>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</si>
  <si>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松伏町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</si>
  <si>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</si>
  <si>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</si>
  <si>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</si>
  <si>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</si>
  <si>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</si>
  <si>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</si>
  <si>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</si>
  <si>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</si>
  <si>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</si>
  <si>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</si>
  <si>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</si>
  <si>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</si>
  <si>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</si>
  <si>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</si>
  <si>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</si>
  <si>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</si>
  <si>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</si>
  <si>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</si>
  <si>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</si>
  <si>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</si>
  <si>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</si>
  <si>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</si>
  <si>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</si>
  <si>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</si>
  <si>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</si>
  <si>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</si>
  <si>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</si>
  <si>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</si>
  <si>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</si>
  <si>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</si>
  <si>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</si>
  <si>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</si>
  <si>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</si>
  <si>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</si>
  <si>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</si>
  <si>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</si>
  <si>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</si>
  <si>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</si>
  <si>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</si>
  <si>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</si>
  <si>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</si>
  <si>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</si>
  <si>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</si>
  <si>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</si>
  <si>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</si>
  <si>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</si>
  <si>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</si>
  <si>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</si>
  <si>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</si>
  <si>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</si>
  <si>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</si>
  <si>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</si>
  <si>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</si>
  <si>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</si>
  <si>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</si>
  <si>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</si>
  <si>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</si>
  <si>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</si>
  <si>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</si>
  <si>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</si>
  <si>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</si>
  <si>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</si>
  <si>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</si>
  <si>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</si>
  <si>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</si>
  <si>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</si>
  <si>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</si>
  <si>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</si>
  <si>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</si>
  <si>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</si>
  <si>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</si>
  <si>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</si>
  <si>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</si>
  <si>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</si>
  <si>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</si>
  <si>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</si>
  <si>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</si>
  <si>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</si>
  <si>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</si>
  <si>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</si>
  <si>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</si>
  <si>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</si>
  <si>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</si>
  <si>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</si>
  <si>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</si>
  <si>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</si>
  <si>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</si>
  <si>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</si>
  <si>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</si>
  <si>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</si>
  <si>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</si>
  <si>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</si>
  <si>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</si>
  <si>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</si>
  <si>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</si>
  <si>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</si>
  <si>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</si>
  <si>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</si>
  <si>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</si>
  <si>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</si>
  <si>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</si>
  <si>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</si>
  <si>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</si>
  <si>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</si>
  <si>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</si>
  <si>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</si>
  <si>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</si>
  <si>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</si>
  <si>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</si>
  <si>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</si>
  <si>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</si>
  <si>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</si>
  <si>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</si>
  <si>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</si>
  <si>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</si>
  <si>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埼玉県松伏町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</si>
  <si>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</si>
  <si>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</si>
  <si>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</si>
  <si>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</si>
  <si>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</si>
  <si>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</si>
  <si>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</si>
  <si>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</si>
  <si>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</si>
  <si>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</si>
  <si>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</si>
  <si>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</si>
  <si>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</si>
  <si>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</si>
  <si>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</si>
  <si>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</si>
  <si>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</si>
  <si>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</si>
  <si>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</si>
  <si>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</si>
  <si>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</si>
  <si>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</si>
  <si>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</si>
  <si>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</si>
  <si>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</si>
  <si>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</si>
  <si>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</si>
  <si>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</si>
  <si>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</si>
  <si>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</si>
  <si>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</si>
  <si>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</si>
  <si>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</si>
  <si>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</si>
  <si>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</si>
  <si>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</si>
  <si>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</si>
  <si>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</si>
  <si>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</si>
  <si>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</si>
  <si>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</si>
  <si>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</si>
  <si>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</si>
  <si>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</si>
  <si>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</si>
  <si>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</si>
  <si>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</si>
  <si>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</si>
  <si>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</si>
  <si>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</si>
  <si>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</si>
  <si>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</si>
  <si>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</si>
  <si>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</si>
  <si>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</si>
  <si>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</si>
  <si>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</si>
  <si>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</si>
  <si>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</si>
  <si>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</si>
  <si>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</si>
  <si>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</si>
  <si>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</si>
  <si>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</si>
  <si>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</si>
  <si>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</si>
  <si>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</si>
  <si>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</si>
  <si>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</si>
  <si>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</si>
  <si>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</si>
  <si>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</si>
  <si>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</si>
  <si>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</si>
  <si>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</si>
  <si>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</si>
  <si>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</si>
  <si>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</si>
  <si>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</si>
  <si>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</si>
  <si>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</si>
  <si>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</si>
  <si>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</si>
  <si>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</si>
  <si>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</si>
  <si>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</si>
  <si>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</si>
  <si>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</si>
  <si>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</si>
  <si>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</si>
  <si>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</si>
  <si>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</si>
  <si>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</si>
  <si>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</si>
  <si>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</si>
  <si>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</si>
  <si>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</si>
  <si>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</si>
  <si>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</si>
  <si>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</si>
  <si>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</si>
  <si>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</si>
  <si>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</si>
  <si>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</si>
  <si>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</si>
  <si>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</si>
  <si>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</si>
  <si>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</si>
  <si>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</si>
  <si>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</si>
  <si>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</si>
  <si>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</si>
  <si>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</si>
  <si>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</si>
  <si>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</si>
  <si>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</si>
  <si>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</si>
  <si>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</si>
  <si>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</si>
  <si>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</si>
  <si>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</si>
  <si>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</si>
  <si>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</si>
  <si>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</si>
  <si>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</si>
  <si>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</si>
  <si>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</si>
  <si>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</si>
  <si>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</si>
  <si>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</si>
  <si>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</si>
  <si>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</si>
  <si>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</si>
  <si>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</si>
  <si>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</si>
  <si>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</si>
  <si>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</si>
  <si>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</si>
  <si>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</si>
  <si>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</si>
  <si>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</si>
  <si>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</si>
  <si>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</si>
  <si>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</si>
  <si>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</si>
  <si>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</si>
  <si>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</si>
  <si>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</si>
  <si>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</si>
  <si>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</si>
  <si>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</si>
  <si>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</si>
  <si>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</si>
  <si>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埼玉県松伏町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</si>
  <si>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</si>
  <si>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</si>
  <si>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</si>
  <si>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</si>
  <si>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</si>
  <si>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</si>
  <si>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</si>
  <si>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</si>
  <si>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</si>
  <si>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</si>
  <si>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</si>
  <si>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</si>
  <si>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</si>
  <si>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</si>
  <si>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</si>
  <si>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</si>
  <si>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</si>
  <si>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</si>
  <si>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</si>
  <si>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</si>
  <si>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</si>
  <si>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</si>
  <si>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</si>
  <si>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</si>
  <si>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</si>
  <si>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</si>
  <si>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</si>
  <si>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</si>
  <si>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</si>
  <si>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</si>
  <si>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</si>
  <si>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</si>
  <si>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</si>
  <si>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</si>
  <si>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</si>
  <si>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</si>
  <si>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</si>
  <si>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</si>
  <si>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</si>
  <si>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</si>
  <si>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</si>
  <si>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</si>
  <si>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</si>
  <si>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</si>
  <si>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</si>
  <si>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</si>
  <si>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</si>
  <si>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</si>
  <si>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</si>
  <si>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</si>
  <si>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</si>
  <si>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</si>
  <si>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</si>
  <si>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</si>
  <si>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</si>
  <si>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</si>
  <si>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</si>
  <si>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</si>
  <si>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</si>
  <si>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</si>
  <si>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</si>
  <si>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</si>
  <si>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</si>
  <si>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</si>
  <si>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</si>
  <si>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</si>
  <si>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</si>
  <si>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</si>
  <si>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</si>
  <si>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</si>
  <si>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</si>
  <si>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</si>
  <si>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</si>
  <si>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</si>
  <si>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</si>
  <si>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</si>
  <si>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</si>
  <si>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</si>
  <si>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</si>
  <si>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</si>
  <si>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</si>
  <si>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</si>
  <si>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</si>
  <si>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</si>
  <si>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</si>
  <si>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</si>
  <si>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</si>
  <si>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</si>
  <si>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</si>
  <si>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</si>
  <si>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</si>
  <si>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</si>
  <si>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</si>
  <si>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</si>
  <si>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</si>
  <si>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</si>
  <si>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</si>
  <si>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</si>
  <si>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</si>
  <si>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</si>
  <si>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松伏町下水道事業会計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</si>
  <si>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</si>
  <si>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</si>
  <si>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</si>
  <si>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</si>
  <si>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</si>
  <si>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</si>
  <si>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</si>
  <si>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</si>
  <si>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</si>
  <si>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</si>
  <si>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</si>
  <si>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</si>
  <si>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</si>
  <si>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</si>
  <si>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</si>
  <si>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</si>
  <si>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</si>
  <si>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</si>
  <si>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</si>
  <si>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</si>
  <si>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</si>
  <si>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</si>
  <si>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</si>
  <si>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</si>
  <si>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</si>
  <si>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</si>
  <si>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</si>
  <si>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</si>
  <si>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</si>
  <si>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</si>
  <si>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</si>
  <si>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</si>
  <si>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</si>
  <si>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</si>
  <si>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</si>
  <si>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</si>
  <si>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</si>
  <si>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</si>
  <si>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</si>
  <si>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</si>
  <si>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</si>
  <si>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</si>
  <si>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</si>
  <si>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</si>
  <si>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</si>
  <si>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</si>
  <si>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</si>
  <si>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</si>
  <si>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</si>
  <si>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</si>
  <si>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</si>
  <si>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</si>
  <si>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</si>
  <si>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</si>
  <si>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</si>
  <si>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</si>
  <si>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</si>
  <si>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</si>
  <si>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</si>
  <si>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</si>
  <si>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</si>
  <si>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</si>
  <si>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</si>
  <si>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</si>
  <si>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</si>
  <si>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</si>
  <si>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</si>
  <si>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</si>
  <si>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</si>
  <si>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</si>
  <si>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</si>
  <si>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</si>
  <si>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</si>
  <si>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</si>
  <si>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</si>
  <si>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</si>
  <si>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</si>
  <si>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</si>
  <si>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</si>
  <si>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</si>
  <si>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</si>
  <si>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</si>
  <si>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</si>
  <si>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</si>
  <si>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</si>
  <si>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</si>
  <si>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</si>
  <si>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</si>
  <si>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</si>
  <si>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</si>
  <si>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1.11</t>
  </si>
  <si>
    <t>▲ 0.38</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</si>
  <si>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</si>
  <si>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</si>
  <si>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</si>
  <si>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</si>
  <si>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</si>
  <si>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</si>
  <si>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</si>
  <si>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</si>
  <si>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</si>
  <si>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</si>
  <si>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</si>
  <si>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</si>
  <si>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法非適用企業</t>
    <phoneticPr fontId="2"/>
  </si>
  <si>
    <t>法適用企業</t>
    <phoneticPr fontId="2"/>
  </si>
  <si>
    <t>農業集落排水事業特別会計</t>
    <phoneticPr fontId="2"/>
  </si>
  <si>
    <t>下水道事業会計</t>
    <rPh sb="0" eb="3">
      <t>ゲスイドウ</t>
    </rPh>
    <rPh sb="3" eb="5">
      <t>ジギョウ</t>
    </rPh>
    <rPh sb="5" eb="7">
      <t>カイケイ</t>
    </rPh>
    <phoneticPr fontId="2"/>
  </si>
  <si>
    <t>－</t>
    <phoneticPr fontId="2"/>
  </si>
  <si>
    <t>－</t>
    <phoneticPr fontId="2"/>
  </si>
  <si>
    <t>－</t>
    <phoneticPr fontId="2"/>
  </si>
  <si>
    <t>－</t>
    <phoneticPr fontId="2"/>
  </si>
  <si>
    <t>－</t>
    <phoneticPr fontId="2"/>
  </si>
  <si>
    <t>－</t>
    <phoneticPr fontId="2"/>
  </si>
  <si>
    <t>東埼玉資源環境組合</t>
    <rPh sb="0" eb="1">
      <t>ヒガシ</t>
    </rPh>
    <rPh sb="1" eb="3">
      <t>サイタマ</t>
    </rPh>
    <rPh sb="3" eb="5">
      <t>シゲン</t>
    </rPh>
    <rPh sb="5" eb="7">
      <t>カンキョウ</t>
    </rPh>
    <rPh sb="7" eb="9">
      <t>クミアイ</t>
    </rPh>
    <phoneticPr fontId="2"/>
  </si>
  <si>
    <t>越谷・松伏水道企業団</t>
    <rPh sb="0" eb="2">
      <t>コシガヤ</t>
    </rPh>
    <rPh sb="3" eb="5">
      <t>マツブシ</t>
    </rPh>
    <rPh sb="5" eb="7">
      <t>スイドウ</t>
    </rPh>
    <rPh sb="7" eb="9">
      <t>キギョウ</t>
    </rPh>
    <rPh sb="9" eb="10">
      <t>ダン</t>
    </rPh>
    <phoneticPr fontId="2"/>
  </si>
  <si>
    <t>吉川松伏消防組合</t>
    <rPh sb="0" eb="2">
      <t>ヨシカワ</t>
    </rPh>
    <rPh sb="2" eb="4">
      <t>マツブシ</t>
    </rPh>
    <rPh sb="4" eb="6">
      <t>ショウボウ</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</si>
  <si>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</si>
  <si>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</si>
  <si>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江戸川水防事務組合</t>
    <rPh sb="0" eb="3">
      <t>エドガワ</t>
    </rPh>
    <rPh sb="3" eb="5">
      <t>スイボウ</t>
    </rPh>
    <rPh sb="5" eb="7">
      <t>ジム</t>
    </rPh>
    <rPh sb="7" eb="9">
      <t>クミアイ</t>
    </rPh>
    <phoneticPr fontId="2"/>
  </si>
  <si>
    <t>彩の国さいたま人づくり広域連合</t>
    <rPh sb="0" eb="1">
      <t>サイ</t>
    </rPh>
    <rPh sb="2" eb="3">
      <t>クニ</t>
    </rPh>
    <rPh sb="7" eb="8">
      <t>ヒト</t>
    </rPh>
    <rPh sb="11" eb="13">
      <t>コウイキ</t>
    </rPh>
    <rPh sb="13" eb="15">
      <t>レンゴウ</t>
    </rPh>
    <phoneticPr fontId="2"/>
  </si>
  <si>
    <t>東埼玉資源環境組合会計</t>
    <rPh sb="9" eb="11">
      <t>カイケイ</t>
    </rPh>
    <phoneticPr fontId="2"/>
  </si>
  <si>
    <t>越谷・松伏水道企業団水道事業会計</t>
    <rPh sb="10" eb="12">
      <t>スイドウ</t>
    </rPh>
    <rPh sb="12" eb="14">
      <t>ジギョウ</t>
    </rPh>
    <rPh sb="14" eb="16">
      <t>カイケイ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</si>
  <si>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</si>
  <si>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</si>
  <si>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</si>
  <si>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t>
    <phoneticPr fontId="2"/>
  </si>
  <si>
    <t>－</t>
    <phoneticPr fontId="2"/>
  </si>
  <si>
    <t>松伏町土地開発公社</t>
    <phoneticPr fontId="2"/>
  </si>
  <si>
    <t>－</t>
    <phoneticPr fontId="2"/>
  </si>
  <si>
    <t>－</t>
    <phoneticPr fontId="2"/>
  </si>
  <si>
    <t>－</t>
    <phoneticPr fontId="2"/>
  </si>
  <si>
    <t>公用・公共用施設整備基金</t>
    <phoneticPr fontId="5"/>
  </si>
  <si>
    <t>小中学校建設等基金</t>
    <phoneticPr fontId="5"/>
  </si>
  <si>
    <t>森林環境整備基金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</si>
  <si>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</si>
  <si>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</si>
  <si>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</si>
  <si>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令和2年度において、地方債発行額よりも償還元金が上回ったこと、財政調整基金等の残高が増加したことにより、将来負担比率は、類似団体を上回るものの、前年度と比較し改善されたところである。
　しかしながら、有形固定資産減価償却率については、類似団体と比べ著しく高い水準にあり、主な要因としては、町内に存在する建物の老朽化等が進んでいることが挙げられるが、令和元年度には各施設の老朽化状況等を調査し、令和２年度において個別施設計画を策定したことから、今後は当該計画に基づき老朽化対策に取り組んでいく予定である。</t>
    <rPh sb="19" eb="21">
      <t>レイワ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</si>
  <si>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</si>
  <si>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</si>
  <si>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</si>
  <si>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</si>
  <si>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</si>
  <si>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</si>
  <si>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べ高い水準にあるものの、当町としては減少傾向にある。これは、事業の精査により、できるだけ地方債の新規発行を抑制してきたこと、計画的に財政調整基金等の積立を行ってきたこと等のためである。今後も、地方債の新規発行については慎重に行い、将来負担比率及び実質公債費比率ともに低下するよう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</si>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</sst>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040A-49E2-814C-55AACC2FA2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27369</c:v>
                </c:pt>
                <c:pt idx="1">
                  <c:v>14457</c:v>
                </c:pt>
                <c:pt idx="2">
                  <c:v>6451</c:v>
                </c:pt>
                <c:pt idx="3">
                  <c:v>12443</c:v>
                </c:pt>
                <c:pt idx="4">
                  <c:v>14814</c:v>
                </c:pt>
              </c:numCache>
            </c:numRef>
          </c:val>
          <c:smooth val="0"/>
          <c:extLst>
            <c:ext xmlns:c16="http://schemas.microsoft.com/office/drawing/2014/chart" uri="{C3380CC4-5D6E-409C-BE32-E72D297353CC}">
              <c16:uniqueId val="{00000001-040A-49E2-814C-55AACC2FA2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6.83</c:v>
                </c:pt>
                <c:pt idx="1">
                  <c:v>8.51</c:v>
                </c:pt>
                <c:pt idx="2">
                  <c:v>7.24</c:v>
                </c:pt>
                <c:pt idx="3">
                  <c:v>8.07</c:v>
                </c:pt>
                <c:pt idx="4">
                  <c:v>9.81</c:v>
                </c:pt>
              </c:numCache>
            </c:numRef>
          </c:val>
          <c:extLst>
            <c:ext xmlns:c16="http://schemas.microsoft.com/office/drawing/2014/chart" uri="{C3380CC4-5D6E-409C-BE32-E72D297353CC}">
              <c16:uniqueId val="{00000000-0422-4265-A980-F736A35D74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12.51</c:v>
                </c:pt>
                <c:pt idx="1">
                  <c:v>10.5</c:v>
                </c:pt>
                <c:pt idx="2">
                  <c:v>13.82</c:v>
                </c:pt>
                <c:pt idx="3">
                  <c:v>13.28</c:v>
                </c:pt>
                <c:pt idx="4">
                  <c:v>12.12</c:v>
                </c:pt>
              </c:numCache>
            </c:numRef>
          </c:val>
          <c:extLst>
            <c:ext xmlns:c16="http://schemas.microsoft.com/office/drawing/2014/chart" uri="{C3380CC4-5D6E-409C-BE32-E72D297353CC}">
              <c16:uniqueId val="{00000001-0422-4265-A980-F736A35D74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-1.1100000000000001</c:v>
                </c:pt>
                <c:pt idx="1">
                  <c:v>-0.38</c:v>
                </c:pt>
                <c:pt idx="2">
                  <c:v>2.2200000000000002</c:v>
                </c:pt>
                <c:pt idx="3">
                  <c:v>0.32</c:v>
                </c:pt>
                <c:pt idx="4">
                  <c:v>1.34</c:v>
                </c:pt>
              </c:numCache>
            </c:numRef>
          </c:val>
          <c:smooth val="0"/>
          <c:extLst>
            <c:ext xmlns:c16="http://schemas.microsoft.com/office/drawing/2014/chart" uri="{C3380CC4-5D6E-409C-BE32-E72D297353CC}">
              <c16:uniqueId val="{00000002-0422-4265-A980-F736A35D74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0.17</c:v>
                </c:pt>
                <c:pt idx="4">
                  <c:v>#N/A</c:v>
                </c:pt>
                <c:pt idx="5">
                  <c:v>0.22</c:v>
                </c:pt>
                <c:pt idx="6">
                  <c:v>0</c:v>
                </c:pt>
                <c:pt idx="7">
                  <c:v>0</c:v>
                </c:pt>
                <c:pt idx="8">
                  <c:v>0</c:v>
                </c:pt>
                <c:pt idx="9">
                  <c:v>0</c:v>
                </c:pt>
              </c:numCache>
            </c:numRef>
          </c:val>
          <c:extLst>
            <c:ext xmlns:c16="http://schemas.microsoft.com/office/drawing/2014/chart" uri="{C3380CC4-5D6E-409C-BE32-E72D297353CC}">
              <c16:uniqueId val="{00000000-B9BD-4A3F-8313-65F08DCBAE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BD-4A3F-8313-65F08DCBAE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BD-4A3F-8313-65F08DCBAE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9BD-4A3F-8313-65F08DCBAE7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9BD-4A3F-8313-65F08DCBAE7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9BD-4A3F-8313-65F08DCBAE7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0.03</c:v>
                </c:pt>
                <c:pt idx="8">
                  <c:v>#N/A</c:v>
                </c:pt>
                <c:pt idx="9">
                  <c:v>0.05</c:v>
                </c:pt>
              </c:numCache>
            </c:numRef>
          </c:val>
          <c:extLst>
            <c:ext xmlns:c16="http://schemas.microsoft.com/office/drawing/2014/chart" uri="{C3380CC4-5D6E-409C-BE32-E72D297353CC}">
              <c16:uniqueId val="{00000006-B9BD-4A3F-8313-65F08DCBAE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2.78</c:v>
                </c:pt>
                <c:pt idx="2">
                  <c:v>#N/A</c:v>
                </c:pt>
                <c:pt idx="3">
                  <c:v>2.5099999999999998</c:v>
                </c:pt>
                <c:pt idx="4">
                  <c:v>#N/A</c:v>
                </c:pt>
                <c:pt idx="5">
                  <c:v>2.67</c:v>
                </c:pt>
                <c:pt idx="6">
                  <c:v>#N/A</c:v>
                </c:pt>
                <c:pt idx="7">
                  <c:v>3.1</c:v>
                </c:pt>
                <c:pt idx="8">
                  <c:v>#N/A</c:v>
                </c:pt>
                <c:pt idx="9">
                  <c:v>2.04</c:v>
                </c:pt>
              </c:numCache>
            </c:numRef>
          </c:val>
          <c:extLst>
            <c:ext xmlns:c16="http://schemas.microsoft.com/office/drawing/2014/chart" uri="{C3380CC4-5D6E-409C-BE32-E72D297353CC}">
              <c16:uniqueId val="{00000007-B9BD-4A3F-8313-65F08DCBAE7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4.47</c:v>
                </c:pt>
                <c:pt idx="2">
                  <c:v>#N/A</c:v>
                </c:pt>
                <c:pt idx="3">
                  <c:v>8</c:v>
                </c:pt>
                <c:pt idx="4">
                  <c:v>#N/A</c:v>
                </c:pt>
                <c:pt idx="5">
                  <c:v>2.11</c:v>
                </c:pt>
                <c:pt idx="6">
                  <c:v>#N/A</c:v>
                </c:pt>
                <c:pt idx="7">
                  <c:v>1.72</c:v>
                </c:pt>
                <c:pt idx="8">
                  <c:v>#N/A</c:v>
                </c:pt>
                <c:pt idx="9">
                  <c:v>2.73</c:v>
                </c:pt>
              </c:numCache>
            </c:numRef>
          </c:val>
          <c:extLst>
            <c:ext xmlns:c16="http://schemas.microsoft.com/office/drawing/2014/chart" uri="{C3380CC4-5D6E-409C-BE32-E72D297353CC}">
              <c16:uniqueId val="{00000008-B9BD-4A3F-8313-65F08DCBAE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6.83</c:v>
                </c:pt>
                <c:pt idx="2">
                  <c:v>#N/A</c:v>
                </c:pt>
                <c:pt idx="3">
                  <c:v>8.51</c:v>
                </c:pt>
                <c:pt idx="4">
                  <c:v>#N/A</c:v>
                </c:pt>
                <c:pt idx="5">
                  <c:v>7.23</c:v>
                </c:pt>
                <c:pt idx="6">
                  <c:v>#N/A</c:v>
                </c:pt>
                <c:pt idx="7">
                  <c:v>8.06</c:v>
                </c:pt>
                <c:pt idx="8">
                  <c:v>#N/A</c:v>
                </c:pt>
                <c:pt idx="9">
                  <c:v>9.81</c:v>
                </c:pt>
              </c:numCache>
            </c:numRef>
          </c:val>
          <c:extLst>
            <c:ext xmlns:c16="http://schemas.microsoft.com/office/drawing/2014/chart" uri="{C3380CC4-5D6E-409C-BE32-E72D297353CC}">
              <c16:uniqueId val="{00000009-B9BD-4A3F-8313-65F08DCBAE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683</c:v>
                </c:pt>
                <c:pt idx="5">
                  <c:v>694</c:v>
                </c:pt>
                <c:pt idx="8">
                  <c:v>709</c:v>
                </c:pt>
                <c:pt idx="11">
                  <c:v>715</c:v>
                </c:pt>
                <c:pt idx="14">
                  <c:v>701</c:v>
                </c:pt>
              </c:numCache>
            </c:numRef>
          </c:val>
          <c:extLst>
            <c:ext xmlns:c16="http://schemas.microsoft.com/office/drawing/2014/chart" uri="{C3380CC4-5D6E-409C-BE32-E72D297353CC}">
              <c16:uniqueId val="{00000000-CDA1-4683-9121-FF89B0842D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A1-4683-9121-FF89B0842D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54</c:v>
                </c:pt>
                <c:pt idx="3">
                  <c:v>58</c:v>
                </c:pt>
                <c:pt idx="6">
                  <c:v>52</c:v>
                </c:pt>
                <c:pt idx="9">
                  <c:v>51</c:v>
                </c:pt>
                <c:pt idx="12">
                  <c:v>60</c:v>
                </c:pt>
              </c:numCache>
            </c:numRef>
          </c:val>
          <c:extLst>
            <c:ext xmlns:c16="http://schemas.microsoft.com/office/drawing/2014/chart" uri="{C3380CC4-5D6E-409C-BE32-E72D297353CC}">
              <c16:uniqueId val="{00000002-CDA1-4683-9121-FF89B0842D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87</c:v>
                </c:pt>
                <c:pt idx="3">
                  <c:v>80</c:v>
                </c:pt>
                <c:pt idx="6">
                  <c:v>86</c:v>
                </c:pt>
                <c:pt idx="9">
                  <c:v>86</c:v>
                </c:pt>
                <c:pt idx="12">
                  <c:v>94</c:v>
                </c:pt>
              </c:numCache>
            </c:numRef>
          </c:val>
          <c:extLst>
            <c:ext xmlns:c16="http://schemas.microsoft.com/office/drawing/2014/chart" uri="{C3380CC4-5D6E-409C-BE32-E72D297353CC}">
              <c16:uniqueId val="{00000003-CDA1-4683-9121-FF89B0842D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277</c:v>
                </c:pt>
                <c:pt idx="3">
                  <c:v>276</c:v>
                </c:pt>
                <c:pt idx="6">
                  <c:v>257</c:v>
                </c:pt>
                <c:pt idx="9">
                  <c:v>253</c:v>
                </c:pt>
                <c:pt idx="12">
                  <c:v>132</c:v>
                </c:pt>
              </c:numCache>
            </c:numRef>
          </c:val>
          <c:extLst>
            <c:ext xmlns:c16="http://schemas.microsoft.com/office/drawing/2014/chart" uri="{C3380CC4-5D6E-409C-BE32-E72D297353CC}">
              <c16:uniqueId val="{00000004-CDA1-4683-9121-FF89B0842D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A1-4683-9121-FF89B0842D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A1-4683-9121-FF89B0842D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678</c:v>
                </c:pt>
                <c:pt idx="3">
                  <c:v>680</c:v>
                </c:pt>
                <c:pt idx="6">
                  <c:v>675</c:v>
                </c:pt>
                <c:pt idx="9">
                  <c:v>664</c:v>
                </c:pt>
                <c:pt idx="12">
                  <c:v>691</c:v>
                </c:pt>
              </c:numCache>
            </c:numRef>
          </c:val>
          <c:extLst>
            <c:ext xmlns:c16="http://schemas.microsoft.com/office/drawing/2014/chart" uri="{C3380CC4-5D6E-409C-BE32-E72D297353CC}">
              <c16:uniqueId val="{00000007-CDA1-4683-9121-FF89B0842D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413</c:v>
                </c:pt>
                <c:pt idx="2">
                  <c:v>#N/A</c:v>
                </c:pt>
                <c:pt idx="3">
                  <c:v>#N/A</c:v>
                </c:pt>
                <c:pt idx="4">
                  <c:v>400</c:v>
                </c:pt>
                <c:pt idx="5">
                  <c:v>#N/A</c:v>
                </c:pt>
                <c:pt idx="6">
                  <c:v>#N/A</c:v>
                </c:pt>
                <c:pt idx="7">
                  <c:v>361</c:v>
                </c:pt>
                <c:pt idx="8">
                  <c:v>#N/A</c:v>
                </c:pt>
                <c:pt idx="9">
                  <c:v>#N/A</c:v>
                </c:pt>
                <c:pt idx="10">
                  <c:v>339</c:v>
                </c:pt>
                <c:pt idx="11">
                  <c:v>#N/A</c:v>
                </c:pt>
                <c:pt idx="12">
                  <c:v>#N/A</c:v>
                </c:pt>
                <c:pt idx="13">
                  <c:v>276</c:v>
                </c:pt>
                <c:pt idx="14">
                  <c:v>#N/A</c:v>
                </c:pt>
              </c:numCache>
            </c:numRef>
          </c:val>
          <c:smooth val="0"/>
          <c:extLst>
            <c:ext xmlns:c16="http://schemas.microsoft.com/office/drawing/2014/chart" uri="{C3380CC4-5D6E-409C-BE32-E72D297353CC}">
              <c16:uniqueId val="{00000008-CDA1-4683-9121-FF89B0842D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8061</c:v>
                </c:pt>
                <c:pt idx="5">
                  <c:v>7955</c:v>
                </c:pt>
                <c:pt idx="8">
                  <c:v>8583</c:v>
                </c:pt>
                <c:pt idx="11">
                  <c:v>8238</c:v>
                </c:pt>
                <c:pt idx="14">
                  <c:v>8046</c:v>
                </c:pt>
              </c:numCache>
            </c:numRef>
          </c:val>
          <c:extLst>
            <c:ext xmlns:c16="http://schemas.microsoft.com/office/drawing/2014/chart" uri="{C3380CC4-5D6E-409C-BE32-E72D297353CC}">
              <c16:uniqueId val="{00000000-BE35-4FAC-8DC8-EB1B1B2077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c:v>
                </c:pt>
                <c:pt idx="5">
                  <c:v>36</c:v>
                </c:pt>
                <c:pt idx="8">
                  <c:v>22</c:v>
                </c:pt>
                <c:pt idx="11">
                  <c:v>7</c:v>
                </c:pt>
                <c:pt idx="14">
                  <c:v>0</c:v>
                </c:pt>
              </c:numCache>
            </c:numRef>
          </c:val>
          <c:extLst>
            <c:ext xmlns:c16="http://schemas.microsoft.com/office/drawing/2014/chart" uri="{C3380CC4-5D6E-409C-BE32-E72D297353CC}">
              <c16:uniqueId val="{00000001-BE35-4FAC-8DC8-EB1B1B2077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1290</c:v>
                </c:pt>
                <c:pt idx="5">
                  <c:v>1217</c:v>
                </c:pt>
                <c:pt idx="8">
                  <c:v>1836</c:v>
                </c:pt>
                <c:pt idx="11">
                  <c:v>1851</c:v>
                </c:pt>
                <c:pt idx="14">
                  <c:v>1851</c:v>
                </c:pt>
              </c:numCache>
            </c:numRef>
          </c:val>
          <c:extLst>
            <c:ext xmlns:c16="http://schemas.microsoft.com/office/drawing/2014/chart" uri="{C3380CC4-5D6E-409C-BE32-E72D297353CC}">
              <c16:uniqueId val="{00000002-BE35-4FAC-8DC8-EB1B1B2077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35-4FAC-8DC8-EB1B1B2077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35-4FAC-8DC8-EB1B1B2077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177</c:v>
                </c:pt>
                <c:pt idx="3">
                  <c:v>177</c:v>
                </c:pt>
                <c:pt idx="6">
                  <c:v>177</c:v>
                </c:pt>
                <c:pt idx="9">
                  <c:v>177</c:v>
                </c:pt>
                <c:pt idx="12">
                  <c:v>176</c:v>
                </c:pt>
              </c:numCache>
            </c:numRef>
          </c:val>
          <c:extLst>
            <c:ext xmlns:c16="http://schemas.microsoft.com/office/drawing/2014/chart" uri="{C3380CC4-5D6E-409C-BE32-E72D297353CC}">
              <c16:uniqueId val="{00000005-BE35-4FAC-8DC8-EB1B1B2077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930</c:v>
                </c:pt>
                <c:pt idx="3">
                  <c:v>880</c:v>
                </c:pt>
                <c:pt idx="6">
                  <c:v>791</c:v>
                </c:pt>
                <c:pt idx="9">
                  <c:v>768</c:v>
                </c:pt>
                <c:pt idx="12">
                  <c:v>856</c:v>
                </c:pt>
              </c:numCache>
            </c:numRef>
          </c:val>
          <c:extLst>
            <c:ext xmlns:c16="http://schemas.microsoft.com/office/drawing/2014/chart" uri="{C3380CC4-5D6E-409C-BE32-E72D297353CC}">
              <c16:uniqueId val="{00000006-BE35-4FAC-8DC8-EB1B1B2077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802</c:v>
                </c:pt>
                <c:pt idx="3">
                  <c:v>739</c:v>
                </c:pt>
                <c:pt idx="6">
                  <c:v>639</c:v>
                </c:pt>
                <c:pt idx="9">
                  <c:v>620</c:v>
                </c:pt>
                <c:pt idx="12">
                  <c:v>607</c:v>
                </c:pt>
              </c:numCache>
            </c:numRef>
          </c:val>
          <c:extLst>
            <c:ext xmlns:c16="http://schemas.microsoft.com/office/drawing/2014/chart" uri="{C3380CC4-5D6E-409C-BE32-E72D297353CC}">
              <c16:uniqueId val="{00000007-BE35-4FAC-8DC8-EB1B1B2077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2447</c:v>
                </c:pt>
                <c:pt idx="3">
                  <c:v>2281</c:v>
                </c:pt>
                <c:pt idx="6">
                  <c:v>2107</c:v>
                </c:pt>
                <c:pt idx="9">
                  <c:v>1972</c:v>
                </c:pt>
                <c:pt idx="12">
                  <c:v>1723</c:v>
                </c:pt>
              </c:numCache>
            </c:numRef>
          </c:val>
          <c:extLst>
            <c:ext xmlns:c16="http://schemas.microsoft.com/office/drawing/2014/chart" uri="{C3380CC4-5D6E-409C-BE32-E72D297353CC}">
              <c16:uniqueId val="{00000008-BE35-4FAC-8DC8-EB1B1B2077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116</c:v>
                </c:pt>
                <c:pt idx="3">
                  <c:v>96</c:v>
                </c:pt>
                <c:pt idx="6">
                  <c:v>79</c:v>
                </c:pt>
                <c:pt idx="9">
                  <c:v>52</c:v>
                </c:pt>
                <c:pt idx="12">
                  <c:v>43</c:v>
                </c:pt>
              </c:numCache>
            </c:numRef>
          </c:val>
          <c:extLst>
            <c:ext xmlns:c16="http://schemas.microsoft.com/office/drawing/2014/chart" uri="{C3380CC4-5D6E-409C-BE32-E72D297353CC}">
              <c16:uniqueId val="{00000009-BE35-4FAC-8DC8-EB1B1B2077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8048</c:v>
                </c:pt>
                <c:pt idx="3">
                  <c:v>7966</c:v>
                </c:pt>
                <c:pt idx="6">
                  <c:v>7808</c:v>
                </c:pt>
                <c:pt idx="9">
                  <c:v>7617</c:v>
                </c:pt>
                <c:pt idx="12">
                  <c:v>7414</c:v>
                </c:pt>
              </c:numCache>
            </c:numRef>
          </c:val>
          <c:extLst>
            <c:ext xmlns:c16="http://schemas.microsoft.com/office/drawing/2014/chart" uri="{C3380CC4-5D6E-409C-BE32-E72D297353CC}">
              <c16:uniqueId val="{0000000A-BE35-4FAC-8DC8-EB1B1B2077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3119</c:v>
                </c:pt>
                <c:pt idx="2">
                  <c:v>#N/A</c:v>
                </c:pt>
                <c:pt idx="3">
                  <c:v>#N/A</c:v>
                </c:pt>
                <c:pt idx="4">
                  <c:v>2930</c:v>
                </c:pt>
                <c:pt idx="5">
                  <c:v>#N/A</c:v>
                </c:pt>
                <c:pt idx="6">
                  <c:v>#N/A</c:v>
                </c:pt>
                <c:pt idx="7">
                  <c:v>1161</c:v>
                </c:pt>
                <c:pt idx="8">
                  <c:v>#N/A</c:v>
                </c:pt>
                <c:pt idx="9">
                  <c:v>#N/A</c:v>
                </c:pt>
                <c:pt idx="10">
                  <c:v>1111</c:v>
                </c:pt>
                <c:pt idx="11">
                  <c:v>#N/A</c:v>
                </c:pt>
                <c:pt idx="12">
                  <c:v>#N/A</c:v>
                </c:pt>
                <c:pt idx="13">
                  <c:v>922</c:v>
                </c:pt>
                <c:pt idx="14">
                  <c:v>#N/A</c:v>
                </c:pt>
              </c:numCache>
            </c:numRef>
          </c:val>
          <c:smooth val="0"/>
          <c:extLst>
            <c:ext xmlns:c16="http://schemas.microsoft.com/office/drawing/2014/chart" uri="{C3380CC4-5D6E-409C-BE32-E72D297353CC}">
              <c16:uniqueId val="{0000000B-BE35-4FAC-8DC8-EB1B1B2077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799</c:v>
                </c:pt>
                <c:pt idx="1">
                  <c:v>768</c:v>
                </c:pt>
                <c:pt idx="2">
                  <c:v>727</c:v>
                </c:pt>
              </c:numCache>
            </c:numRef>
          </c:val>
          <c:extLst>
            <c:ext xmlns:c16="http://schemas.microsoft.com/office/drawing/2014/chart" uri="{C3380CC4-5D6E-409C-BE32-E72D297353CC}">
              <c16:uniqueId val="{00000000-433D-42F2-AB43-02DDAC4CE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33D-42F2-AB43-02DDAC4CE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498</c:v>
                </c:pt>
                <c:pt idx="1">
                  <c:v>537</c:v>
                </c:pt>
                <c:pt idx="2">
                  <c:v>509</c:v>
                </c:pt>
              </c:numCache>
            </c:numRef>
          </c:val>
          <c:extLst>
            <c:ext xmlns:c16="http://schemas.microsoft.com/office/drawing/2014/chart" uri="{C3380CC4-5D6E-409C-BE32-E72D297353CC}">
              <c16:uniqueId val="{00000002-433D-42F2-AB43-02DDAC4CED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6.921672668291492E-4"/>
                </c:manualLayout>
              </c:layout>
              <c:tx>
                <c:strRef>
                  <c:f>[1]公会計指標分析・財政指標組合せ分析表!$BP$50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{ACF77FAF-0B05-49EC-A3E4-699FE1C21482}</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BF-409B-A458-A657FD4DA4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{29509097-FE28-4469-9DFB-2650DA832048}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F-409B-A458-A657FD4DA4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{5197DE67-188F-4FA1-97D7-E6532A50223E}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F-409B-A458-A657FD4DA4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{2AF8B4EB-0DFE-4B70-9C83-B7D73DAE6A47}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F-409B-A458-A657FD4DA4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{AE5B3921-1A69-4F1F-9B51-47DA43ADBBF5}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F-409B-A458-A657FD4DA439}"/>
                </c:ext>
              </c:extLst>
            </c:dLbl>
            <c:dLbl>
              <c:idx val="8"/>
              <c:layout>
                <c:manualLayout>
                  <c:x val="0"/>
                  <c:y val="-6.9216726682906659E-4"/>
                </c:manualLayout>
              </c:layout>
              <c:tx>
                <c:strRef>
                  <c:f>[1]公会計指標分析・財政指標組合せ分析表!$BX$50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{44D067B4-FCAC-4B77-A399-14FA8BE501A4}</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BF-409B-A458-A657FD4DA439}"/>
                </c:ext>
              </c:extLst>
            </c:dLbl>
            <c:dLbl>
              <c:idx val="16"/>
              <c:layout>
                <c:manualLayout>
                  <c:x val="0"/>
                  <c:y val="1.4853799424597065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{A3505463-2A04-4065-A3AB-879F67ED5D17}</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BF-409B-A458-A657FD4DA439}"/>
                </c:ext>
              </c:extLst>
            </c:dLbl>
            <c:dLbl>
              <c:idx val="24"/>
              <c:layout>
                <c:manualLayout>
                  <c:x val="0"/>
                  <c:y val="-1.2859888791437273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{CDB591C9-A8DF-443D-8709-BD42F097FF89}</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BF-409B-A458-A657FD4DA439}"/>
                </c:ext>
              </c:extLst>
            </c:dLbl>
            <c:dLbl>
              <c:idx val="32"/>
              <c:layout>
                <c:manualLayout>
                  <c:x val="0"/>
                  <c:y val="-1.9940882485734819E-3"/>
                </c:manualLayout>
              </c:layout>
              <c:tx>
                <c:strRef>
                  <c:f>[1]公会計指標分析・財政指標組合せ分析表!$CV$50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{D7E3E1B1-45DE-4A68-BFF0-F542A76BAE0B}</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BF-409B-A458-A657FD4DA4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80.5</c:v>
                </c:pt>
                <c:pt idx="8">
                  <c:v>81.2</c:v>
                </c:pt>
                <c:pt idx="16">
                  <c:v>82.8</c:v>
                </c:pt>
                <c:pt idx="24">
                  <c:v>83.6</c:v>
                </c:pt>
                <c:pt idx="32">
                  <c:v>83.9</c:v>
                </c:pt>
              </c:numCache>
            </c:numRef>
          </c:xVal>
          <c:yVal>
            <c:numRef>
              <c:f>[1]公会計指標分析・財政指標組合せ分析表!$BP$51:$DC$51</c:f>
              <c:numCache>
                <c:formatCode>#,##0.0;"▲ "#,##0.0</c:formatCode>
                <c:ptCount val="40"/>
                <c:pt idx="0">
                  <c:v>61.4</c:v>
                </c:pt>
                <c:pt idx="8">
                  <c:v>58</c:v>
                </c:pt>
                <c:pt idx="16">
                  <c:v>22.8</c:v>
                </c:pt>
                <c:pt idx="24">
                  <c:v>21.8</c:v>
                </c:pt>
                <c:pt idx="32">
                  <c:v>17.3</c:v>
                </c:pt>
              </c:numCache>
            </c:numRef>
          </c:yVal>
          <c:smooth val="0"/>
          <c:extLst>
            <c:ext xmlns:c16="http://schemas.microsoft.com/office/drawing/2014/chart" uri="{C3380CC4-5D6E-409C-BE32-E72D297353CC}">
              <c16:uniqueId val="{00000009-56BF-409B-A458-A657FD4DA43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{B8C177D4-52D1-4F9B-A16C-DDD0E559B29E}</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BF-409B-A458-A657FD4DA4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{15902A0E-3023-4E75-A465-C750941C3C90}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F-409B-A458-A657FD4DA4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{1DA3C20B-3CD3-42B1-9D2A-2DE39F915E88}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F-409B-A458-A657FD4DA4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{249A25E3-DA71-48B5-9520-216969F9BC42}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F-409B-A458-A657FD4DA4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{28499DBB-5AEB-4156-8760-FD705BD5BBCA}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F-409B-A458-A657FD4DA439}"/>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{13CDF766-290F-44E6-9EDB-3A63B6387EF4}</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BF-409B-A458-A657FD4DA439}"/>
                </c:ext>
              </c:extLst>
            </c:dLbl>
            <c:dLbl>
              <c:idx val="16"/>
              <c:layout>
                <c:manualLayout>
                  <c:x val="-2.9150089857686742E-2"/>
                  <c:y val="-6.4739042105865174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{9C5D418D-759D-4FE4-B9AF-698E15BFF484}</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BF-409B-A458-A657FD4DA439}"/>
                </c:ext>
              </c:extLst>
            </c:dLbl>
            <c:dLbl>
              <c:idx val="24"/>
              <c:layout>
                <c:manualLayout>
                  <c:x val="-3.5010861262119719E-2"/>
                  <c:y val="-6.4739042105865174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{402DC0D9-6797-4089-AD0D-7A060150C1EE}</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BF-409B-A458-A657FD4DA439}"/>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{4C7DB3AE-6ACA-44DF-8A65-3A42E5C9C63C}</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BF-409B-A458-A657FD4DA4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55.9</c:v>
                </c:pt>
                <c:pt idx="8">
                  <c:v>57.5</c:v>
                </c:pt>
                <c:pt idx="16">
                  <c:v>59.3</c:v>
                </c:pt>
                <c:pt idx="24">
                  <c:v>60.3</c:v>
                </c:pt>
                <c:pt idx="32">
                  <c:v>61.4</c:v>
                </c:pt>
              </c:numCache>
            </c:numRef>
          </c:xVal>
          <c:yVal>
            <c:numRef>
              <c:f>[1]公会計指標分析・財政指標組合せ分析表!$BP$55:$DC$55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6BF-409B-A458-A657FD4DA439}"/>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{F7E26167-AB95-4492-917F-4A6FD3153C59}</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C3A-4C75-A50D-9B058B288F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{A34C80DC-F63B-4AD7-A6B1-797C3D050AEF}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3A-4C75-A50D-9B058B288F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{D3FEDFE6-94C0-432E-A49C-2A1F820DAECE}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3A-4C75-A50D-9B058B288F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{41B21499-C072-4DB6-982F-8348A0C5C990}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3A-4C75-A50D-9B058B288F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{A768D420-C833-4576-98B4-F0002628CD14}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3A-4C75-A50D-9B058B288F53}"/>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{0751D479-4C14-458F-8F13-3AB80412A8D9}</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C3A-4C75-A50D-9B058B288F53}"/>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{039BD708-A744-49BD-B970-503DA56450B7}</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C3A-4C75-A50D-9B058B288F53}"/>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{6CE73AE6-3D3C-496A-9941-E27E0B76541D}</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C3A-4C75-A50D-9B058B288F53}"/>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{F1D08C06-6D99-4BE3-95C4-59A5B6ADCED6}</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C3A-4C75-A50D-9B058B288F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8.4</c:v>
                </c:pt>
                <c:pt idx="8">
                  <c:v>8.3000000000000007</c:v>
                </c:pt>
                <c:pt idx="16">
                  <c:v>7.7</c:v>
                </c:pt>
                <c:pt idx="24">
                  <c:v>7.2</c:v>
                </c:pt>
                <c:pt idx="32">
                  <c:v>6.3</c:v>
                </c:pt>
              </c:numCache>
            </c:numRef>
          </c:xVal>
          <c:yVal>
            <c:numRef>
              <c:f>[1]公会計指標分析・財政指標組合せ分析表!$BP$73:$DC$73</c:f>
              <c:numCache>
                <c:formatCode>#,##0.0;"▲ "#,##0.0</c:formatCode>
                <c:ptCount val="40"/>
                <c:pt idx="0">
                  <c:v>61.4</c:v>
                </c:pt>
                <c:pt idx="8">
                  <c:v>58</c:v>
                </c:pt>
                <c:pt idx="16">
                  <c:v>22.8</c:v>
                </c:pt>
                <c:pt idx="24">
                  <c:v>21.8</c:v>
                </c:pt>
                <c:pt idx="32">
                  <c:v>17.3</c:v>
                </c:pt>
              </c:numCache>
            </c:numRef>
          </c:yVal>
          <c:smooth val="0"/>
          <c:extLst>
            <c:ext xmlns:c16="http://schemas.microsoft.com/office/drawing/2014/chart" uri="{C3380CC4-5D6E-409C-BE32-E72D297353CC}">
              <c16:uniqueId val="{00000009-9C3A-4C75-A50D-9B058B288F5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9670848896539337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{378A983E-C626-40E3-8F8A-10B8058C1C54}</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C3A-4C75-A50D-9B058B288F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{21CDAB92-03C7-4EF2-B51E-6B8AC6A30F13}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3A-4C75-A50D-9B058B288F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{D324D522-5492-4475-A916-F79211EEF210}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3A-4C75-A50D-9B058B288F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{499FC36C-147D-45A0-A318-86325B2E97E0}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3A-4C75-A50D-9B058B288F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{23D17C9C-B846-4B60-8012-9CC4763BEB5B}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3A-4C75-A50D-9B058B288F53}"/>
                </c:ext>
              </c:extLst>
            </c:dLbl>
            <c:dLbl>
              <c:idx val="8"/>
              <c:layout>
                <c:manualLayout>
                  <c:x val="-1.8235628084249993E-2"/>
                  <c:y val="-6.5442867251133144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{B542949C-63C9-406F-A1C1-E77C0F33C14F}</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C3A-4C75-A50D-9B058B288F53}"/>
                </c:ext>
              </c:extLst>
            </c:dLbl>
            <c:dLbl>
              <c:idx val="16"/>
              <c:layout>
                <c:manualLayout>
                  <c:x val="-3.1697991619110633E-2"/>
                  <c:y val="-8.2136053871924755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{7D7F0177-68EA-4132-96CF-5C52E1877D96}</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C3A-4C75-A50D-9B058B288F53}"/>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{3D8D0D03-FEB3-40BF-8848-30B5536B58AA}</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C3A-4C75-A50D-9B058B288F53}"/>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{B132C182-A586-46F9-A059-B2E49C33DF64}</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C3A-4C75-A50D-9B058B288F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6.8</c:v>
                </c:pt>
                <c:pt idx="8">
                  <c:v>6.8</c:v>
                </c:pt>
                <c:pt idx="16">
                  <c:v>6.8</c:v>
                </c:pt>
                <c:pt idx="24">
                  <c:v>6.6</c:v>
                </c:pt>
                <c:pt idx="32">
                  <c:v>6.4</c:v>
                </c:pt>
              </c:numCache>
            </c:numRef>
          </c:xVal>
          <c:yVal>
            <c:numRef>
              <c:f>[1]公会計指標分析・財政指標組合せ分析表!$BP$77:$DC$77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9C3A-4C75-A50D-9B058B288F5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年度に借り入れた臨時財政対策債や松伏第二中学校大規模改修事業等の償還が始まったため、前年度と比べて増額となった。</a:t>
          </a:r>
        </a:p>
        <a:p>
          <a:r>
            <a:rPr kumimoji="1" lang="ja-JP" altLang="en-US" sz="1400">
              <a:latin typeface="ＭＳ ゴシック" pitchFamily="49" charset="-128"/>
              <a:ea typeface="ＭＳ ゴシック" pitchFamily="49" charset="-128"/>
            </a:rPr>
            <a:t>　公営企業債の元利償還金に対する繰入金についても同様に、公営企業において令和元年度に開始された償還額が、終了した償還額を下回ったため減額となった。</a:t>
          </a:r>
        </a:p>
        <a:p>
          <a:r>
            <a:rPr kumimoji="1" lang="ja-JP" altLang="en-US" sz="1400">
              <a:latin typeface="ＭＳ ゴシック" pitchFamily="49" charset="-128"/>
              <a:ea typeface="ＭＳ ゴシック" pitchFamily="49" charset="-128"/>
            </a:rPr>
            <a:t>　今後も事業の選択と集中、公営企業等への効率的な事業運営を働きかけることにより、健全な財政運営に努める。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地方債現在高は、新たに魚沼用水路整備事業債や防災倉庫施設整備事業債を発行したが、償還完了の地方債が新規分を上回ったため、前年度よりも減額となった。今後も、投資的経費の抑制を図っていく。</a:t>
          </a:r>
        </a:p>
        <a:p>
          <a:r>
            <a:rPr kumimoji="1" lang="ja-JP" altLang="en-US" sz="1400">
              <a:latin typeface="ＭＳ ゴシック" pitchFamily="49" charset="-128"/>
              <a:ea typeface="ＭＳ ゴシック" pitchFamily="49" charset="-128"/>
            </a:rPr>
            <a:t>　債務負担行為に基づく支出予定額は、一部のかんがい排水路整備事業債等の償還が完了したため、前年度を下回った。今後も、債務負担行為対象事業の抑制等を行い、事業の選択と集中を徹底しながら抑制を図っていく。</a:t>
          </a:r>
        </a:p>
        <a:p>
          <a:r>
            <a:rPr kumimoji="1" lang="ja-JP" altLang="en-US" sz="1400">
              <a:latin typeface="ＭＳ ゴシック" pitchFamily="49" charset="-128"/>
              <a:ea typeface="ＭＳ ゴシック" pitchFamily="49" charset="-128"/>
            </a:rPr>
            <a:t>　公営企業債等繰入見込額は、下水道事業特別会計への繰出見込額が減となった。今後も、投資的経費の抑制を図っていく。</a:t>
          </a:r>
        </a:p>
        <a:p>
          <a:r>
            <a:rPr kumimoji="1" lang="ja-JP" altLang="en-US" sz="1400">
              <a:latin typeface="ＭＳ ゴシック" pitchFamily="49" charset="-128"/>
              <a:ea typeface="ＭＳ ゴシック" pitchFamily="49" charset="-128"/>
            </a:rPr>
            <a:t>　充当可能財源等は、財政調整基金等の各種基金への積立を行い、基準財政需要額に算入のある地方債を活用し財源確保に努める。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埼玉県松伏町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令和元年度から令和２年度にかけて、財政調整基金及び特定目的基金が増となっている。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千円の取り崩しを行っているが、補正予算にて積立を行った金額も見込みよりも減となり、残高が減額した。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また、特定目的基金では、主に松伏町公用・公共用施設整備基金について、当初予算にて魚沼用水路整備事業や中間処理場施設整備事業に充てるため、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千円取り崩しを行った年度末残高は減額となった。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財政調整基金については、近年の異常気象による台風や竜巻等の災害等への対応も考慮し、その年度毎の決算状況を踏まえ、可能な範囲で積立てを行っ</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ていく。今後の積立ての目安としては、当初予算後の時点で標準財政規模の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程度となるよう長期的に積立を行っていく。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特定目的基金については、今後策定予定の公共施設個別施設計画等を基に、その時点での財政状況を見極め、計画的に積立及び取り崩しを行っていく。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○松伏町公用・公共用施設整備基金：松伏町立小中学校及び松伏町学校給食共同調理場の建設及び施設の改修資金に充てるために設置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○松伏町立小中学校建設等基金：公用・公共用施設の整備費用に充てるために設置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○森林環境整備基金：木材利用の促進や普及啓発等の森林整備及びその促進に関する費用等に充てるために設置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当初予算にて魚沼用水路整備事業や中間処理場施設整備事業に充てるため、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千円取り崩しを行った年度末残高は減額となった。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千円積み立てを行ったため、増額となった。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○森林環境整備基金：翌年度以降の事業に備えるため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千円の取り崩しを行っているが、補正予算にて積立を行った金額も見込みよりも減となり、残高が減額した。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近年の異常気象による台風や竜巻等の災害等への対応も考慮し、その年度毎の決算状況を踏まえ、可能な範囲で積立てを行っていく。今後の積立ての目安としては、当初予算後の時点で標準財政規模の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程度となるよう長期的に積立を行っていく。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28,837
28,419
16.20
12,622,031
11,896,087
588,624
5,997,354
7,414,113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当町の有形固定資産減価償却率は</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％であり、類似団体より著しく高い水準にある。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年度に公共施設等総合管理計画を策定し、令和元年度に各施設の老朽化状況等の調査を行い、その調査結果をもとに、令和２年度に個別施設計画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公共建築物編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を策定した。</a:t>
          </a:r>
        </a:p>
        <a:p>
          <a:r>
            <a:rPr kumimoji="1" lang="ja-JP" altLang="en-US" sz="1100">
              <a:latin typeface="ＭＳ Ｐゴシック" panose="020B0600070205080204" pitchFamily="50" charset="-128"/>
              <a:ea typeface="ＭＳ Ｐゴシック" panose="020B0600070205080204" pitchFamily="50" charset="-128"/>
            </a:rPr>
            <a:t>　今後は、当該計画に基づき、施設の維持管理を適切に進めていく。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83" name="楕円 82"/>
        <xdr:cNvSpPr/>
      </xdr:nvSpPr>
      <xdr:spPr>
        <a:xfrm>
          <a:off x="4711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84" name="有形固定資産減価償却率該当値テキスト"/>
        <xdr:cNvSpPr txBox="1"/>
      </xdr:nvSpPr>
      <xdr:spPr>
        <a:xfrm>
          <a:off x="4813300"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126002</xdr:rowOff>
    </xdr:from>
    <xdr:to>
      <xdr:col>19</xdr:col>
      <xdr:colOff>187325</xdr:colOff>
      <xdr:row>34</xdr:row>
      <xdr:rowOff>56152</xdr:rowOff>
    </xdr:to>
    <xdr:sp macro="" textlink="">
      <xdr:nvSpPr>
        <xdr:cNvPr id="85" name="楕円 84"/>
        <xdr:cNvSpPr/>
      </xdr:nvSpPr>
      <xdr:spPr>
        <a:xfrm>
          <a:off x="4000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5352</xdr:rowOff>
    </xdr:from>
    <xdr:to>
      <xdr:col>23</xdr:col>
      <xdr:colOff>85725</xdr:colOff>
      <xdr:row>34</xdr:row>
      <xdr:rowOff>14605</xdr:rowOff>
    </xdr:to>
    <xdr:cxnSp macro="">
      <xdr:nvCxnSpPr>
        <xdr:cNvPr id="86" name="直線コネクタ 85"/>
        <xdr:cNvCxnSpPr/>
      </xdr:nvCxnSpPr>
      <xdr:spPr>
        <a:xfrm>
          <a:off x="4051300" y="660617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101328</xdr:rowOff>
    </xdr:from>
    <xdr:to>
      <xdr:col>15</xdr:col>
      <xdr:colOff>187325</xdr:colOff>
      <xdr:row>34</xdr:row>
      <xdr:rowOff>31478</xdr:rowOff>
    </xdr:to>
    <xdr:sp macro="" textlink="">
      <xdr:nvSpPr>
        <xdr:cNvPr id="87" name="楕円 86"/>
        <xdr:cNvSpPr/>
      </xdr:nvSpPr>
      <xdr:spPr>
        <a:xfrm>
          <a:off x="323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152128</xdr:rowOff>
    </xdr:from>
    <xdr:to>
      <xdr:col>19</xdr:col>
      <xdr:colOff>136525</xdr:colOff>
      <xdr:row>34</xdr:row>
      <xdr:rowOff>5352</xdr:rowOff>
    </xdr:to>
    <xdr:cxnSp macro="">
      <xdr:nvCxnSpPr>
        <xdr:cNvPr id="88" name="直線コネクタ 87"/>
        <xdr:cNvCxnSpPr/>
      </xdr:nvCxnSpPr>
      <xdr:spPr>
        <a:xfrm>
          <a:off x="3289300" y="658150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51979</xdr:rowOff>
    </xdr:from>
    <xdr:to>
      <xdr:col>11</xdr:col>
      <xdr:colOff>187325</xdr:colOff>
      <xdr:row>33</xdr:row>
      <xdr:rowOff>153580</xdr:rowOff>
    </xdr:to>
    <xdr:sp macro="" textlink="">
      <xdr:nvSpPr>
        <xdr:cNvPr id="89" name="楕円 88"/>
        <xdr:cNvSpPr/>
      </xdr:nvSpPr>
      <xdr:spPr>
        <a:xfrm>
          <a:off x="2476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102779</xdr:rowOff>
    </xdr:from>
    <xdr:to>
      <xdr:col>15</xdr:col>
      <xdr:colOff>136525</xdr:colOff>
      <xdr:row>33</xdr:row>
      <xdr:rowOff>152128</xdr:rowOff>
    </xdr:to>
    <xdr:cxnSp macro="">
      <xdr:nvCxnSpPr>
        <xdr:cNvPr id="90" name="直線コネクタ 89"/>
        <xdr:cNvCxnSpPr/>
      </xdr:nvCxnSpPr>
      <xdr:spPr>
        <a:xfrm>
          <a:off x="2527300" y="653215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30389</xdr:rowOff>
    </xdr:from>
    <xdr:to>
      <xdr:col>7</xdr:col>
      <xdr:colOff>187325</xdr:colOff>
      <xdr:row>33</xdr:row>
      <xdr:rowOff>131989</xdr:rowOff>
    </xdr:to>
    <xdr:sp macro="" textlink="">
      <xdr:nvSpPr>
        <xdr:cNvPr id="91" name="楕円 90"/>
        <xdr:cNvSpPr/>
      </xdr:nvSpPr>
      <xdr:spPr>
        <a:xfrm>
          <a:off x="1714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81190</xdr:rowOff>
    </xdr:from>
    <xdr:to>
      <xdr:col>11</xdr:col>
      <xdr:colOff>136525</xdr:colOff>
      <xdr:row>33</xdr:row>
      <xdr:rowOff>102779</xdr:rowOff>
    </xdr:to>
    <xdr:cxnSp macro="">
      <xdr:nvCxnSpPr>
        <xdr:cNvPr id="92" name="直線コネクタ 91"/>
        <xdr:cNvCxnSpPr/>
      </xdr:nvCxnSpPr>
      <xdr:spPr>
        <a:xfrm>
          <a:off x="1765300" y="6510565"/>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47279</xdr:rowOff>
    </xdr:from>
    <xdr:ext cx="405111" cy="259045"/>
    <xdr:sp macro="" textlink="">
      <xdr:nvSpPr>
        <xdr:cNvPr id="97" name="n_1mainValue有形固定資産減価償却率"/>
        <xdr:cNvSpPr txBox="1"/>
      </xdr:nvSpPr>
      <xdr:spPr>
        <a:xfrm>
          <a:off x="38360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22605</xdr:rowOff>
    </xdr:from>
    <xdr:ext cx="405111" cy="259045"/>
    <xdr:sp macro="" textlink="">
      <xdr:nvSpPr>
        <xdr:cNvPr id="98" name="n_2mainValue有形固定資産減価償却率"/>
        <xdr:cNvSpPr txBox="1"/>
      </xdr:nvSpPr>
      <xdr:spPr>
        <a:xfrm>
          <a:off x="308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144706</xdr:rowOff>
    </xdr:from>
    <xdr:ext cx="405111" cy="259045"/>
    <xdr:sp macro="" textlink="">
      <xdr:nvSpPr>
        <xdr:cNvPr id="99" name="n_3mainValue有形固定資産減価償却率"/>
        <xdr:cNvSpPr txBox="1"/>
      </xdr:nvSpPr>
      <xdr:spPr>
        <a:xfrm>
          <a:off x="23247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123117</xdr:rowOff>
    </xdr:from>
    <xdr:ext cx="405111" cy="259045"/>
    <xdr:sp macro="" textlink="">
      <xdr:nvSpPr>
        <xdr:cNvPr id="100" name="n_4mainValue有形固定資産減価償却率"/>
        <xdr:cNvSpPr txBox="1"/>
      </xdr:nvSpPr>
      <xdr:spPr>
        <a:xfrm>
          <a:off x="15627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と比べると若干低くなっているが、介護老人保健施設建設資金貸付事業、金杉小学校大規模改造事業や共同調理場用地取得事業に係る既発債の償還が終了したこと、また、近年では事業の精査等を行いい、地方債の新規発行をできるだけ抑えるよう予算編成を行ったことから、類似団体の平均を下回ったものと思われる。</a:t>
          </a:r>
        </a:p>
        <a:p>
          <a:r>
            <a:rPr kumimoji="1" lang="ja-JP" altLang="en-US" sz="1100">
              <a:latin typeface="ＭＳ Ｐゴシック" panose="020B0600070205080204" pitchFamily="50" charset="-128"/>
              <a:ea typeface="ＭＳ Ｐゴシック" panose="020B0600070205080204" pitchFamily="50" charset="-128"/>
            </a:rPr>
            <a:t>　今後も引き続き、適正に取り組んでいく。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8407</xdr:rowOff>
    </xdr:from>
    <xdr:to>
      <xdr:col>76</xdr:col>
      <xdr:colOff>73025</xdr:colOff>
      <xdr:row>29</xdr:row>
      <xdr:rowOff>110007</xdr:rowOff>
    </xdr:to>
    <xdr:sp macro="" textlink="">
      <xdr:nvSpPr>
        <xdr:cNvPr id="143" name="楕円 142"/>
        <xdr:cNvSpPr/>
      </xdr:nvSpPr>
      <xdr:spPr>
        <a:xfrm>
          <a:off x="14744700" y="57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31284</xdr:rowOff>
    </xdr:from>
    <xdr:ext cx="469744" cy="259045"/>
    <xdr:sp macro="" textlink="">
      <xdr:nvSpPr>
        <xdr:cNvPr id="144" name="債務償還比率該当値テキスト"/>
        <xdr:cNvSpPr txBox="1"/>
      </xdr:nvSpPr>
      <xdr:spPr>
        <a:xfrm>
          <a:off x="14846300" y="560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86995</xdr:rowOff>
    </xdr:from>
    <xdr:to>
      <xdr:col>72</xdr:col>
      <xdr:colOff>123825</xdr:colOff>
      <xdr:row>30</xdr:row>
      <xdr:rowOff>17145</xdr:rowOff>
    </xdr:to>
    <xdr:sp macro="" textlink="">
      <xdr:nvSpPr>
        <xdr:cNvPr id="145" name="楕円 144"/>
        <xdr:cNvSpPr/>
      </xdr:nvSpPr>
      <xdr:spPr>
        <a:xfrm>
          <a:off x="14033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59207</xdr:rowOff>
    </xdr:from>
    <xdr:to>
      <xdr:col>76</xdr:col>
      <xdr:colOff>22225</xdr:colOff>
      <xdr:row>29</xdr:row>
      <xdr:rowOff>137795</xdr:rowOff>
    </xdr:to>
    <xdr:cxnSp macro="">
      <xdr:nvCxnSpPr>
        <xdr:cNvPr id="146" name="直線コネクタ 145"/>
        <xdr:cNvCxnSpPr/>
      </xdr:nvCxnSpPr>
      <xdr:spPr>
        <a:xfrm flipV="1">
          <a:off x="14084300" y="5802782"/>
          <a:ext cx="711200" cy="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83627</xdr:rowOff>
    </xdr:from>
    <xdr:to>
      <xdr:col>68</xdr:col>
      <xdr:colOff>123825</xdr:colOff>
      <xdr:row>30</xdr:row>
      <xdr:rowOff>13777</xdr:rowOff>
    </xdr:to>
    <xdr:sp macro="" textlink="">
      <xdr:nvSpPr>
        <xdr:cNvPr id="147" name="楕円 146"/>
        <xdr:cNvSpPr/>
      </xdr:nvSpPr>
      <xdr:spPr>
        <a:xfrm>
          <a:off x="13271500" y="5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134427</xdr:rowOff>
    </xdr:from>
    <xdr:to>
      <xdr:col>72</xdr:col>
      <xdr:colOff>73025</xdr:colOff>
      <xdr:row>29</xdr:row>
      <xdr:rowOff>137795</xdr:rowOff>
    </xdr:to>
    <xdr:cxnSp macro="">
      <xdr:nvCxnSpPr>
        <xdr:cNvPr id="148" name="直線コネクタ 147"/>
        <xdr:cNvCxnSpPr/>
      </xdr:nvCxnSpPr>
      <xdr:spPr>
        <a:xfrm>
          <a:off x="13322300" y="5878002"/>
          <a:ext cx="762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6482</xdr:rowOff>
    </xdr:from>
    <xdr:to>
      <xdr:col>64</xdr:col>
      <xdr:colOff>123825</xdr:colOff>
      <xdr:row>30</xdr:row>
      <xdr:rowOff>108082</xdr:rowOff>
    </xdr:to>
    <xdr:sp macro="" textlink="">
      <xdr:nvSpPr>
        <xdr:cNvPr id="149" name="楕円 148"/>
        <xdr:cNvSpPr/>
      </xdr:nvSpPr>
      <xdr:spPr>
        <a:xfrm>
          <a:off x="12509500" y="59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134427</xdr:rowOff>
    </xdr:from>
    <xdr:to>
      <xdr:col>68</xdr:col>
      <xdr:colOff>73025</xdr:colOff>
      <xdr:row>30</xdr:row>
      <xdr:rowOff>57282</xdr:rowOff>
    </xdr:to>
    <xdr:cxnSp macro="">
      <xdr:nvCxnSpPr>
        <xdr:cNvPr id="150" name="直線コネクタ 149"/>
        <xdr:cNvCxnSpPr/>
      </xdr:nvCxnSpPr>
      <xdr:spPr>
        <a:xfrm flipV="1">
          <a:off x="12560300" y="5878002"/>
          <a:ext cx="762000" cy="9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1473</xdr:rowOff>
    </xdr:from>
    <xdr:to>
      <xdr:col>60</xdr:col>
      <xdr:colOff>123825</xdr:colOff>
      <xdr:row>30</xdr:row>
      <xdr:rowOff>103073</xdr:rowOff>
    </xdr:to>
    <xdr:sp macro="" textlink="">
      <xdr:nvSpPr>
        <xdr:cNvPr id="151" name="楕円 150"/>
        <xdr:cNvSpPr/>
      </xdr:nvSpPr>
      <xdr:spPr>
        <a:xfrm>
          <a:off x="11747500" y="59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52273</xdr:rowOff>
    </xdr:from>
    <xdr:to>
      <xdr:col>64</xdr:col>
      <xdr:colOff>73025</xdr:colOff>
      <xdr:row>30</xdr:row>
      <xdr:rowOff>57282</xdr:rowOff>
    </xdr:to>
    <xdr:cxnSp macro="">
      <xdr:nvCxnSpPr>
        <xdr:cNvPr id="152" name="直線コネクタ 151"/>
        <xdr:cNvCxnSpPr/>
      </xdr:nvCxnSpPr>
      <xdr:spPr>
        <a:xfrm>
          <a:off x="11798300" y="5967298"/>
          <a:ext cx="762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3"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4"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33672</xdr:rowOff>
    </xdr:from>
    <xdr:ext cx="469744" cy="259045"/>
    <xdr:sp macro="" textlink="">
      <xdr:nvSpPr>
        <xdr:cNvPr id="157" name="n_1mainValue債務償還比率"/>
        <xdr:cNvSpPr txBox="1"/>
      </xdr:nvSpPr>
      <xdr:spPr>
        <a:xfrm>
          <a:off x="138367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30304</xdr:rowOff>
    </xdr:from>
    <xdr:ext cx="469744" cy="259045"/>
    <xdr:sp macro="" textlink="">
      <xdr:nvSpPr>
        <xdr:cNvPr id="158" name="n_2mainValue債務償還比率"/>
        <xdr:cNvSpPr txBox="1"/>
      </xdr:nvSpPr>
      <xdr:spPr>
        <a:xfrm>
          <a:off x="13087427" y="56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99209</xdr:rowOff>
    </xdr:from>
    <xdr:ext cx="469744" cy="259045"/>
    <xdr:sp macro="" textlink="">
      <xdr:nvSpPr>
        <xdr:cNvPr id="159" name="n_3mainValue債務償還比率"/>
        <xdr:cNvSpPr txBox="1"/>
      </xdr:nvSpPr>
      <xdr:spPr>
        <a:xfrm>
          <a:off x="12325427" y="601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94200</xdr:rowOff>
    </xdr:from>
    <xdr:ext cx="469744" cy="259045"/>
    <xdr:sp macro="" textlink="">
      <xdr:nvSpPr>
        <xdr:cNvPr id="160" name="n_4mainValue債務償還比率"/>
        <xdr:cNvSpPr txBox="1"/>
      </xdr:nvSpPr>
      <xdr:spPr>
        <a:xfrm>
          <a:off x="11563427" y="60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28,837
28,419
16.20
12,622,031
11,896,087
588,624
5,997,354
7,414,113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109220</xdr:rowOff>
    </xdr:from>
    <xdr:to>
      <xdr:col>24</xdr:col>
      <xdr:colOff>114300</xdr:colOff>
      <xdr:row>42</xdr:row>
      <xdr:rowOff>39370</xdr:rowOff>
    </xdr:to>
    <xdr:sp macro="" textlink="">
      <xdr:nvSpPr>
        <xdr:cNvPr id="73" name="楕円 72"/>
        <xdr:cNvSpPr/>
      </xdr:nvSpPr>
      <xdr:spPr>
        <a:xfrm>
          <a:off x="4584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24147</xdr:rowOff>
    </xdr:from>
    <xdr:ext cx="405111" cy="259045"/>
    <xdr:sp macro="" textlink="">
      <xdr:nvSpPr>
        <xdr:cNvPr id="74" name="【道路】&#10;有形固定資産減価償却率該当値テキスト"/>
        <xdr:cNvSpPr txBox="1"/>
      </xdr:nvSpPr>
      <xdr:spPr>
        <a:xfrm>
          <a:off x="4673600" y="705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99695</xdr:rowOff>
    </xdr:from>
    <xdr:to>
      <xdr:col>20</xdr:col>
      <xdr:colOff>38100</xdr:colOff>
      <xdr:row>42</xdr:row>
      <xdr:rowOff>29845</xdr:rowOff>
    </xdr:to>
    <xdr:sp macro="" textlink="">
      <xdr:nvSpPr>
        <xdr:cNvPr id="75" name="楕円 74"/>
        <xdr:cNvSpPr/>
      </xdr:nvSpPr>
      <xdr:spPr>
        <a:xfrm>
          <a:off x="37465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150495</xdr:rowOff>
    </xdr:from>
    <xdr:to>
      <xdr:col>24</xdr:col>
      <xdr:colOff>63500</xdr:colOff>
      <xdr:row>41</xdr:row>
      <xdr:rowOff>160020</xdr:rowOff>
    </xdr:to>
    <xdr:cxnSp macro="">
      <xdr:nvCxnSpPr>
        <xdr:cNvPr id="76" name="直線コネクタ 75"/>
        <xdr:cNvCxnSpPr/>
      </xdr:nvCxnSpPr>
      <xdr:spPr>
        <a:xfrm>
          <a:off x="3797300" y="71799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86360</xdr:rowOff>
    </xdr:from>
    <xdr:to>
      <xdr:col>15</xdr:col>
      <xdr:colOff>101600</xdr:colOff>
      <xdr:row>42</xdr:row>
      <xdr:rowOff>16510</xdr:rowOff>
    </xdr:to>
    <xdr:sp macro="" textlink="">
      <xdr:nvSpPr>
        <xdr:cNvPr id="77" name="楕円 76"/>
        <xdr:cNvSpPr/>
      </xdr:nvSpPr>
      <xdr:spPr>
        <a:xfrm>
          <a:off x="2857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137160</xdr:rowOff>
    </xdr:from>
    <xdr:to>
      <xdr:col>19</xdr:col>
      <xdr:colOff>177800</xdr:colOff>
      <xdr:row>41</xdr:row>
      <xdr:rowOff>150495</xdr:rowOff>
    </xdr:to>
    <xdr:cxnSp macro="">
      <xdr:nvCxnSpPr>
        <xdr:cNvPr id="78" name="直線コネクタ 77"/>
        <xdr:cNvCxnSpPr/>
      </xdr:nvCxnSpPr>
      <xdr:spPr>
        <a:xfrm>
          <a:off x="2908300" y="71666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74930</xdr:rowOff>
    </xdr:from>
    <xdr:to>
      <xdr:col>10</xdr:col>
      <xdr:colOff>165100</xdr:colOff>
      <xdr:row>42</xdr:row>
      <xdr:rowOff>5080</xdr:rowOff>
    </xdr:to>
    <xdr:sp macro="" textlink="">
      <xdr:nvSpPr>
        <xdr:cNvPr id="79" name="楕円 78"/>
        <xdr:cNvSpPr/>
      </xdr:nvSpPr>
      <xdr:spPr>
        <a:xfrm>
          <a:off x="196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125730</xdr:rowOff>
    </xdr:from>
    <xdr:to>
      <xdr:col>15</xdr:col>
      <xdr:colOff>50800</xdr:colOff>
      <xdr:row>41</xdr:row>
      <xdr:rowOff>137160</xdr:rowOff>
    </xdr:to>
    <xdr:cxnSp macro="">
      <xdr:nvCxnSpPr>
        <xdr:cNvPr id="80" name="直線コネクタ 79"/>
        <xdr:cNvCxnSpPr/>
      </xdr:nvCxnSpPr>
      <xdr:spPr>
        <a:xfrm>
          <a:off x="2019300" y="7155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88265</xdr:rowOff>
    </xdr:from>
    <xdr:to>
      <xdr:col>6</xdr:col>
      <xdr:colOff>38100</xdr:colOff>
      <xdr:row>42</xdr:row>
      <xdr:rowOff>18415</xdr:rowOff>
    </xdr:to>
    <xdr:sp macro="" textlink="">
      <xdr:nvSpPr>
        <xdr:cNvPr id="81" name="楕円 80"/>
        <xdr:cNvSpPr/>
      </xdr:nvSpPr>
      <xdr:spPr>
        <a:xfrm>
          <a:off x="1079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125730</xdr:rowOff>
    </xdr:from>
    <xdr:to>
      <xdr:col>10</xdr:col>
      <xdr:colOff>114300</xdr:colOff>
      <xdr:row>41</xdr:row>
      <xdr:rowOff>139065</xdr:rowOff>
    </xdr:to>
    <xdr:cxnSp macro="">
      <xdr:nvCxnSpPr>
        <xdr:cNvPr id="82" name="直線コネクタ 81"/>
        <xdr:cNvCxnSpPr/>
      </xdr:nvCxnSpPr>
      <xdr:spPr>
        <a:xfrm flipV="1">
          <a:off x="1130300" y="71551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20972</xdr:rowOff>
    </xdr:from>
    <xdr:ext cx="405111" cy="259045"/>
    <xdr:sp macro="" textlink="">
      <xdr:nvSpPr>
        <xdr:cNvPr id="87" name="n_1mainValue【道路】&#10;有形固定資産減価償却率"/>
        <xdr:cNvSpPr txBox="1"/>
      </xdr:nvSpPr>
      <xdr:spPr>
        <a:xfrm>
          <a:off x="3582044"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7637</xdr:rowOff>
    </xdr:from>
    <xdr:ext cx="405111" cy="259045"/>
    <xdr:sp macro="" textlink="">
      <xdr:nvSpPr>
        <xdr:cNvPr id="88" name="n_2mainValue【道路】&#10;有形固定資産減価償却率"/>
        <xdr:cNvSpPr txBox="1"/>
      </xdr:nvSpPr>
      <xdr:spPr>
        <a:xfrm>
          <a:off x="2705744"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167657</xdr:rowOff>
    </xdr:from>
    <xdr:ext cx="405111" cy="259045"/>
    <xdr:sp macro="" textlink="">
      <xdr:nvSpPr>
        <xdr:cNvPr id="89" name="n_3mainValue【道路】&#10;有形固定資産減価償却率"/>
        <xdr:cNvSpPr txBox="1"/>
      </xdr:nvSpPr>
      <xdr:spPr>
        <a:xfrm>
          <a:off x="1816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9542</xdr:rowOff>
    </xdr:from>
    <xdr:ext cx="405111" cy="259045"/>
    <xdr:sp macro="" textlink="">
      <xdr:nvSpPr>
        <xdr:cNvPr id="90" name="n_4mainValue【道路】&#10;有形固定資産減価償却率"/>
        <xdr:cNvSpPr txBox="1"/>
      </xdr:nvSpPr>
      <xdr:spPr>
        <a:xfrm>
          <a:off x="927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157302</xdr:rowOff>
    </xdr:from>
    <xdr:to>
      <xdr:col>55</xdr:col>
      <xdr:colOff>50800</xdr:colOff>
      <xdr:row>40</xdr:row>
      <xdr:rowOff>87452</xdr:rowOff>
    </xdr:to>
    <xdr:sp macro="" textlink="">
      <xdr:nvSpPr>
        <xdr:cNvPr id="130" name="楕円 129"/>
        <xdr:cNvSpPr/>
      </xdr:nvSpPr>
      <xdr:spPr>
        <a:xfrm>
          <a:off x="10426700" y="68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135729</xdr:rowOff>
    </xdr:from>
    <xdr:ext cx="469744" cy="259045"/>
    <xdr:sp macro="" textlink="">
      <xdr:nvSpPr>
        <xdr:cNvPr id="131" name="【道路】&#10;一人当たり延長該当値テキスト"/>
        <xdr:cNvSpPr txBox="1"/>
      </xdr:nvSpPr>
      <xdr:spPr>
        <a:xfrm>
          <a:off x="10515600" y="682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161722</xdr:rowOff>
    </xdr:from>
    <xdr:to>
      <xdr:col>50</xdr:col>
      <xdr:colOff>165100</xdr:colOff>
      <xdr:row>40</xdr:row>
      <xdr:rowOff>91872</xdr:rowOff>
    </xdr:to>
    <xdr:sp macro="" textlink="">
      <xdr:nvSpPr>
        <xdr:cNvPr id="132" name="楕円 131"/>
        <xdr:cNvSpPr/>
      </xdr:nvSpPr>
      <xdr:spPr>
        <a:xfrm>
          <a:off x="9588500" y="68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36652</xdr:rowOff>
    </xdr:from>
    <xdr:to>
      <xdr:col>55</xdr:col>
      <xdr:colOff>0</xdr:colOff>
      <xdr:row>40</xdr:row>
      <xdr:rowOff>41072</xdr:rowOff>
    </xdr:to>
    <xdr:cxnSp macro="">
      <xdr:nvCxnSpPr>
        <xdr:cNvPr id="133" name="直線コネクタ 132"/>
        <xdr:cNvCxnSpPr/>
      </xdr:nvCxnSpPr>
      <xdr:spPr>
        <a:xfrm flipV="1">
          <a:off x="9639300" y="6894652"/>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161913</xdr:rowOff>
    </xdr:from>
    <xdr:to>
      <xdr:col>46</xdr:col>
      <xdr:colOff>38100</xdr:colOff>
      <xdr:row>40</xdr:row>
      <xdr:rowOff>92063</xdr:rowOff>
    </xdr:to>
    <xdr:sp macro="" textlink="">
      <xdr:nvSpPr>
        <xdr:cNvPr id="134" name="楕円 133"/>
        <xdr:cNvSpPr/>
      </xdr:nvSpPr>
      <xdr:spPr>
        <a:xfrm>
          <a:off x="8699500" y="68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41072</xdr:rowOff>
    </xdr:from>
    <xdr:to>
      <xdr:col>50</xdr:col>
      <xdr:colOff>114300</xdr:colOff>
      <xdr:row>40</xdr:row>
      <xdr:rowOff>41263</xdr:rowOff>
    </xdr:to>
    <xdr:cxnSp macro="">
      <xdr:nvCxnSpPr>
        <xdr:cNvPr id="135" name="直線コネクタ 134"/>
        <xdr:cNvCxnSpPr/>
      </xdr:nvCxnSpPr>
      <xdr:spPr>
        <a:xfrm flipV="1">
          <a:off x="8750300" y="689907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165913</xdr:rowOff>
    </xdr:from>
    <xdr:to>
      <xdr:col>41</xdr:col>
      <xdr:colOff>101600</xdr:colOff>
      <xdr:row>40</xdr:row>
      <xdr:rowOff>96063</xdr:rowOff>
    </xdr:to>
    <xdr:sp macro="" textlink="">
      <xdr:nvSpPr>
        <xdr:cNvPr id="136" name="楕円 135"/>
        <xdr:cNvSpPr/>
      </xdr:nvSpPr>
      <xdr:spPr>
        <a:xfrm>
          <a:off x="7810500" y="68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41263</xdr:rowOff>
    </xdr:from>
    <xdr:to>
      <xdr:col>45</xdr:col>
      <xdr:colOff>177800</xdr:colOff>
      <xdr:row>40</xdr:row>
      <xdr:rowOff>45263</xdr:rowOff>
    </xdr:to>
    <xdr:cxnSp macro="">
      <xdr:nvCxnSpPr>
        <xdr:cNvPr id="137" name="直線コネクタ 136"/>
        <xdr:cNvCxnSpPr/>
      </xdr:nvCxnSpPr>
      <xdr:spPr>
        <a:xfrm flipV="1">
          <a:off x="7861300" y="689926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168466</xdr:rowOff>
    </xdr:from>
    <xdr:to>
      <xdr:col>36</xdr:col>
      <xdr:colOff>165100</xdr:colOff>
      <xdr:row>40</xdr:row>
      <xdr:rowOff>98616</xdr:rowOff>
    </xdr:to>
    <xdr:sp macro="" textlink="">
      <xdr:nvSpPr>
        <xdr:cNvPr id="138" name="楕円 137"/>
        <xdr:cNvSpPr/>
      </xdr:nvSpPr>
      <xdr:spPr>
        <a:xfrm>
          <a:off x="6921500" y="68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45263</xdr:rowOff>
    </xdr:from>
    <xdr:to>
      <xdr:col>41</xdr:col>
      <xdr:colOff>50800</xdr:colOff>
      <xdr:row>40</xdr:row>
      <xdr:rowOff>47816</xdr:rowOff>
    </xdr:to>
    <xdr:cxnSp macro="">
      <xdr:nvCxnSpPr>
        <xdr:cNvPr id="139" name="直線コネクタ 138"/>
        <xdr:cNvCxnSpPr/>
      </xdr:nvCxnSpPr>
      <xdr:spPr>
        <a:xfrm flipV="1">
          <a:off x="6972300" y="690326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82999</xdr:rowOff>
    </xdr:from>
    <xdr:ext cx="469744" cy="259045"/>
    <xdr:sp macro="" textlink="">
      <xdr:nvSpPr>
        <xdr:cNvPr id="144" name="n_1mainValue【道路】&#10;一人当たり延長"/>
        <xdr:cNvSpPr txBox="1"/>
      </xdr:nvSpPr>
      <xdr:spPr>
        <a:xfrm>
          <a:off x="9391727" y="6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83190</xdr:rowOff>
    </xdr:from>
    <xdr:ext cx="469744" cy="259045"/>
    <xdr:sp macro="" textlink="">
      <xdr:nvSpPr>
        <xdr:cNvPr id="145" name="n_2mainValue【道路】&#10;一人当たり延長"/>
        <xdr:cNvSpPr txBox="1"/>
      </xdr:nvSpPr>
      <xdr:spPr>
        <a:xfrm>
          <a:off x="8515427" y="69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87190</xdr:rowOff>
    </xdr:from>
    <xdr:ext cx="469744" cy="259045"/>
    <xdr:sp macro="" textlink="">
      <xdr:nvSpPr>
        <xdr:cNvPr id="146" name="n_3mainValue【道路】&#10;一人当たり延長"/>
        <xdr:cNvSpPr txBox="1"/>
      </xdr:nvSpPr>
      <xdr:spPr>
        <a:xfrm>
          <a:off x="7626427" y="694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89743</xdr:rowOff>
    </xdr:from>
    <xdr:ext cx="469744" cy="259045"/>
    <xdr:sp macro="" textlink="">
      <xdr:nvSpPr>
        <xdr:cNvPr id="147" name="n_4mainValue【道路】&#10;一人当たり延長"/>
        <xdr:cNvSpPr txBox="1"/>
      </xdr:nvSpPr>
      <xdr:spPr>
        <a:xfrm>
          <a:off x="6737427" y="6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37374</xdr:rowOff>
    </xdr:from>
    <xdr:to>
      <xdr:col>24</xdr:col>
      <xdr:colOff>114300</xdr:colOff>
      <xdr:row>63</xdr:row>
      <xdr:rowOff>138974</xdr:rowOff>
    </xdr:to>
    <xdr:sp macro="" textlink="">
      <xdr:nvSpPr>
        <xdr:cNvPr id="189" name="楕円 188"/>
        <xdr:cNvSpPr/>
      </xdr:nvSpPr>
      <xdr:spPr>
        <a:xfrm>
          <a:off x="45847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15801</xdr:rowOff>
    </xdr:from>
    <xdr:ext cx="405111" cy="259045"/>
    <xdr:sp macro="" textlink="">
      <xdr:nvSpPr>
        <xdr:cNvPr id="190" name="【橋りょう・トンネル】&#10;有形固定資産減価償却率該当値テキスト"/>
        <xdr:cNvSpPr txBox="1"/>
      </xdr:nvSpPr>
      <xdr:spPr>
        <a:xfrm>
          <a:off x="4673600"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27577</xdr:rowOff>
    </xdr:from>
    <xdr:to>
      <xdr:col>20</xdr:col>
      <xdr:colOff>38100</xdr:colOff>
      <xdr:row>63</xdr:row>
      <xdr:rowOff>129177</xdr:rowOff>
    </xdr:to>
    <xdr:sp macro="" textlink="">
      <xdr:nvSpPr>
        <xdr:cNvPr id="191" name="楕円 190"/>
        <xdr:cNvSpPr/>
      </xdr:nvSpPr>
      <xdr:spPr>
        <a:xfrm>
          <a:off x="3746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78377</xdr:rowOff>
    </xdr:from>
    <xdr:to>
      <xdr:col>24</xdr:col>
      <xdr:colOff>63500</xdr:colOff>
      <xdr:row>63</xdr:row>
      <xdr:rowOff>88174</xdr:rowOff>
    </xdr:to>
    <xdr:cxnSp macro="">
      <xdr:nvCxnSpPr>
        <xdr:cNvPr id="192" name="直線コネクタ 191"/>
        <xdr:cNvCxnSpPr/>
      </xdr:nvCxnSpPr>
      <xdr:spPr>
        <a:xfrm>
          <a:off x="3797300" y="1087972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19413</xdr:rowOff>
    </xdr:from>
    <xdr:to>
      <xdr:col>15</xdr:col>
      <xdr:colOff>101600</xdr:colOff>
      <xdr:row>63</xdr:row>
      <xdr:rowOff>121013</xdr:rowOff>
    </xdr:to>
    <xdr:sp macro="" textlink="">
      <xdr:nvSpPr>
        <xdr:cNvPr id="193" name="楕円 192"/>
        <xdr:cNvSpPr/>
      </xdr:nvSpPr>
      <xdr:spPr>
        <a:xfrm>
          <a:off x="2857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70213</xdr:rowOff>
    </xdr:from>
    <xdr:to>
      <xdr:col>19</xdr:col>
      <xdr:colOff>177800</xdr:colOff>
      <xdr:row>63</xdr:row>
      <xdr:rowOff>78377</xdr:rowOff>
    </xdr:to>
    <xdr:cxnSp macro="">
      <xdr:nvCxnSpPr>
        <xdr:cNvPr id="194" name="直線コネクタ 193"/>
        <xdr:cNvCxnSpPr/>
      </xdr:nvCxnSpPr>
      <xdr:spPr>
        <a:xfrm>
          <a:off x="2908300" y="108715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9616</xdr:rowOff>
    </xdr:from>
    <xdr:to>
      <xdr:col>10</xdr:col>
      <xdr:colOff>165100</xdr:colOff>
      <xdr:row>63</xdr:row>
      <xdr:rowOff>111216</xdr:rowOff>
    </xdr:to>
    <xdr:sp macro="" textlink="">
      <xdr:nvSpPr>
        <xdr:cNvPr id="195" name="楕円 194"/>
        <xdr:cNvSpPr/>
      </xdr:nvSpPr>
      <xdr:spPr>
        <a:xfrm>
          <a:off x="196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60416</xdr:rowOff>
    </xdr:from>
    <xdr:to>
      <xdr:col>15</xdr:col>
      <xdr:colOff>50800</xdr:colOff>
      <xdr:row>63</xdr:row>
      <xdr:rowOff>70213</xdr:rowOff>
    </xdr:to>
    <xdr:cxnSp macro="">
      <xdr:nvCxnSpPr>
        <xdr:cNvPr id="196" name="直線コネクタ 195"/>
        <xdr:cNvCxnSpPr/>
      </xdr:nvCxnSpPr>
      <xdr:spPr>
        <a:xfrm>
          <a:off x="2019300" y="108617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163104</xdr:rowOff>
    </xdr:from>
    <xdr:to>
      <xdr:col>6</xdr:col>
      <xdr:colOff>38100</xdr:colOff>
      <xdr:row>63</xdr:row>
      <xdr:rowOff>93254</xdr:rowOff>
    </xdr:to>
    <xdr:sp macro="" textlink="">
      <xdr:nvSpPr>
        <xdr:cNvPr id="197" name="楕円 196"/>
        <xdr:cNvSpPr/>
      </xdr:nvSpPr>
      <xdr:spPr>
        <a:xfrm>
          <a:off x="1079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42454</xdr:rowOff>
    </xdr:from>
    <xdr:to>
      <xdr:col>10</xdr:col>
      <xdr:colOff>114300</xdr:colOff>
      <xdr:row>63</xdr:row>
      <xdr:rowOff>60416</xdr:rowOff>
    </xdr:to>
    <xdr:cxnSp macro="">
      <xdr:nvCxnSpPr>
        <xdr:cNvPr id="198" name="直線コネクタ 197"/>
        <xdr:cNvCxnSpPr/>
      </xdr:nvCxnSpPr>
      <xdr:spPr>
        <a:xfrm>
          <a:off x="1130300" y="108438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120304</xdr:rowOff>
    </xdr:from>
    <xdr:ext cx="405111" cy="259045"/>
    <xdr:sp macro="" textlink="">
      <xdr:nvSpPr>
        <xdr:cNvPr id="203" name="n_1mainValue【橋りょう・トンネル】&#10;有形固定資産減価償却率"/>
        <xdr:cNvSpPr txBox="1"/>
      </xdr:nvSpPr>
      <xdr:spPr>
        <a:xfrm>
          <a:off x="35820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112140</xdr:rowOff>
    </xdr:from>
    <xdr:ext cx="405111" cy="259045"/>
    <xdr:sp macro="" textlink="">
      <xdr:nvSpPr>
        <xdr:cNvPr id="204" name="n_2mainValue【橋りょう・トンネル】&#10;有形固定資産減価償却率"/>
        <xdr:cNvSpPr txBox="1"/>
      </xdr:nvSpPr>
      <xdr:spPr>
        <a:xfrm>
          <a:off x="2705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102343</xdr:rowOff>
    </xdr:from>
    <xdr:ext cx="405111" cy="259045"/>
    <xdr:sp macro="" textlink="">
      <xdr:nvSpPr>
        <xdr:cNvPr id="205" name="n_3mainValue【橋りょう・トンネル】&#10;有形固定資産減価償却率"/>
        <xdr:cNvSpPr txBox="1"/>
      </xdr:nvSpPr>
      <xdr:spPr>
        <a:xfrm>
          <a:off x="1816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84381</xdr:rowOff>
    </xdr:from>
    <xdr:ext cx="405111" cy="259045"/>
    <xdr:sp macro="" textlink="">
      <xdr:nvSpPr>
        <xdr:cNvPr id="206" name="n_4mainValue【橋りょう・トンネル】&#10;有形固定資産減価償却率"/>
        <xdr:cNvSpPr txBox="1"/>
      </xdr:nvSpPr>
      <xdr:spPr>
        <a:xfrm>
          <a:off x="9277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157804</xdr:rowOff>
    </xdr:from>
    <xdr:to>
      <xdr:col>55</xdr:col>
      <xdr:colOff>50800</xdr:colOff>
      <xdr:row>64</xdr:row>
      <xdr:rowOff>87954</xdr:rowOff>
    </xdr:to>
    <xdr:sp macro="" textlink="">
      <xdr:nvSpPr>
        <xdr:cNvPr id="246" name="楕円 245"/>
        <xdr:cNvSpPr/>
      </xdr:nvSpPr>
      <xdr:spPr>
        <a:xfrm>
          <a:off x="10426700" y="109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72731</xdr:rowOff>
    </xdr:from>
    <xdr:ext cx="534377" cy="259045"/>
    <xdr:sp macro="" textlink="">
      <xdr:nvSpPr>
        <xdr:cNvPr id="247" name="【橋りょう・トンネル】&#10;一人当たり有形固定資産（償却資産）額該当値テキスト"/>
        <xdr:cNvSpPr txBox="1"/>
      </xdr:nvSpPr>
      <xdr:spPr>
        <a:xfrm>
          <a:off x="10515600" y="10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158243</xdr:rowOff>
    </xdr:from>
    <xdr:to>
      <xdr:col>50</xdr:col>
      <xdr:colOff>165100</xdr:colOff>
      <xdr:row>64</xdr:row>
      <xdr:rowOff>88393</xdr:rowOff>
    </xdr:to>
    <xdr:sp macro="" textlink="">
      <xdr:nvSpPr>
        <xdr:cNvPr id="248" name="楕円 247"/>
        <xdr:cNvSpPr/>
      </xdr:nvSpPr>
      <xdr:spPr>
        <a:xfrm>
          <a:off x="9588500" y="1095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37154</xdr:rowOff>
    </xdr:from>
    <xdr:to>
      <xdr:col>55</xdr:col>
      <xdr:colOff>0</xdr:colOff>
      <xdr:row>64</xdr:row>
      <xdr:rowOff>37593</xdr:rowOff>
    </xdr:to>
    <xdr:cxnSp macro="">
      <xdr:nvCxnSpPr>
        <xdr:cNvPr id="249" name="直線コネクタ 248"/>
        <xdr:cNvCxnSpPr/>
      </xdr:nvCxnSpPr>
      <xdr:spPr>
        <a:xfrm flipV="1">
          <a:off x="9639300" y="11009954"/>
          <a:ext cx="8382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158748</xdr:rowOff>
    </xdr:from>
    <xdr:to>
      <xdr:col>46</xdr:col>
      <xdr:colOff>38100</xdr:colOff>
      <xdr:row>64</xdr:row>
      <xdr:rowOff>88898</xdr:rowOff>
    </xdr:to>
    <xdr:sp macro="" textlink="">
      <xdr:nvSpPr>
        <xdr:cNvPr id="250" name="楕円 249"/>
        <xdr:cNvSpPr/>
      </xdr:nvSpPr>
      <xdr:spPr>
        <a:xfrm>
          <a:off x="8699500" y="109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37593</xdr:rowOff>
    </xdr:from>
    <xdr:to>
      <xdr:col>50</xdr:col>
      <xdr:colOff>114300</xdr:colOff>
      <xdr:row>64</xdr:row>
      <xdr:rowOff>38098</xdr:rowOff>
    </xdr:to>
    <xdr:cxnSp macro="">
      <xdr:nvCxnSpPr>
        <xdr:cNvPr id="251" name="直線コネクタ 250"/>
        <xdr:cNvCxnSpPr/>
      </xdr:nvCxnSpPr>
      <xdr:spPr>
        <a:xfrm flipV="1">
          <a:off x="8750300" y="11010393"/>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159200</xdr:rowOff>
    </xdr:from>
    <xdr:to>
      <xdr:col>41</xdr:col>
      <xdr:colOff>101600</xdr:colOff>
      <xdr:row>64</xdr:row>
      <xdr:rowOff>89350</xdr:rowOff>
    </xdr:to>
    <xdr:sp macro="" textlink="">
      <xdr:nvSpPr>
        <xdr:cNvPr id="252" name="楕円 251"/>
        <xdr:cNvSpPr/>
      </xdr:nvSpPr>
      <xdr:spPr>
        <a:xfrm>
          <a:off x="7810500" y="109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38098</xdr:rowOff>
    </xdr:from>
    <xdr:to>
      <xdr:col>45</xdr:col>
      <xdr:colOff>177800</xdr:colOff>
      <xdr:row>64</xdr:row>
      <xdr:rowOff>38550</xdr:rowOff>
    </xdr:to>
    <xdr:cxnSp macro="">
      <xdr:nvCxnSpPr>
        <xdr:cNvPr id="253" name="直線コネクタ 252"/>
        <xdr:cNvCxnSpPr/>
      </xdr:nvCxnSpPr>
      <xdr:spPr>
        <a:xfrm flipV="1">
          <a:off x="7861300" y="11010898"/>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159466</xdr:rowOff>
    </xdr:from>
    <xdr:to>
      <xdr:col>36</xdr:col>
      <xdr:colOff>165100</xdr:colOff>
      <xdr:row>64</xdr:row>
      <xdr:rowOff>89616</xdr:rowOff>
    </xdr:to>
    <xdr:sp macro="" textlink="">
      <xdr:nvSpPr>
        <xdr:cNvPr id="254" name="楕円 253"/>
        <xdr:cNvSpPr/>
      </xdr:nvSpPr>
      <xdr:spPr>
        <a:xfrm>
          <a:off x="6921500" y="109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38550</xdr:rowOff>
    </xdr:from>
    <xdr:to>
      <xdr:col>41</xdr:col>
      <xdr:colOff>50800</xdr:colOff>
      <xdr:row>64</xdr:row>
      <xdr:rowOff>38816</xdr:rowOff>
    </xdr:to>
    <xdr:cxnSp macro="">
      <xdr:nvCxnSpPr>
        <xdr:cNvPr id="255" name="直線コネクタ 254"/>
        <xdr:cNvCxnSpPr/>
      </xdr:nvCxnSpPr>
      <xdr:spPr>
        <a:xfrm flipV="1">
          <a:off x="6972300" y="11011350"/>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79520</xdr:rowOff>
    </xdr:from>
    <xdr:ext cx="534377" cy="259045"/>
    <xdr:sp macro="" textlink="">
      <xdr:nvSpPr>
        <xdr:cNvPr id="260" name="n_1mainValue【橋りょう・トンネル】&#10;一人当たり有形固定資産（償却資産）額"/>
        <xdr:cNvSpPr txBox="1"/>
      </xdr:nvSpPr>
      <xdr:spPr>
        <a:xfrm>
          <a:off x="9359411" y="110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80025</xdr:rowOff>
    </xdr:from>
    <xdr:ext cx="534377" cy="259045"/>
    <xdr:sp macro="" textlink="">
      <xdr:nvSpPr>
        <xdr:cNvPr id="261" name="n_2mainValue【橋りょう・トンネル】&#10;一人当たり有形固定資産（償却資産）額"/>
        <xdr:cNvSpPr txBox="1"/>
      </xdr:nvSpPr>
      <xdr:spPr>
        <a:xfrm>
          <a:off x="8483111" y="110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80477</xdr:rowOff>
    </xdr:from>
    <xdr:ext cx="534377" cy="259045"/>
    <xdr:sp macro="" textlink="">
      <xdr:nvSpPr>
        <xdr:cNvPr id="262" name="n_3mainValue【橋りょう・トンネル】&#10;一人当たり有形固定資産（償却資産）額"/>
        <xdr:cNvSpPr txBox="1"/>
      </xdr:nvSpPr>
      <xdr:spPr>
        <a:xfrm>
          <a:off x="7594111" y="110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80743</xdr:rowOff>
    </xdr:from>
    <xdr:ext cx="534377" cy="259045"/>
    <xdr:sp macro="" textlink="">
      <xdr:nvSpPr>
        <xdr:cNvPr id="263" name="n_4mainValue【橋りょう・トンネル】&#10;一人当たり有形固定資産（償却資産）額"/>
        <xdr:cNvSpPr txBox="1"/>
      </xdr:nvSpPr>
      <xdr:spPr>
        <a:xfrm>
          <a:off x="6705111" y="110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5"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113030</xdr:rowOff>
    </xdr:from>
    <xdr:to>
      <xdr:col>85</xdr:col>
      <xdr:colOff>177800</xdr:colOff>
      <xdr:row>42</xdr:row>
      <xdr:rowOff>43180</xdr:rowOff>
    </xdr:to>
    <xdr:sp macro="" textlink="">
      <xdr:nvSpPr>
        <xdr:cNvPr id="336" name="楕円 335"/>
        <xdr:cNvSpPr/>
      </xdr:nvSpPr>
      <xdr:spPr>
        <a:xfrm>
          <a:off x="162687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27957</xdr:rowOff>
    </xdr:from>
    <xdr:ext cx="405111" cy="259045"/>
    <xdr:sp macro="" textlink="">
      <xdr:nvSpPr>
        <xdr:cNvPr id="337" name="【認定こども園・幼稚園・保育所】&#10;有形固定資産減価償却率該当値テキスト"/>
        <xdr:cNvSpPr txBox="1"/>
      </xdr:nvSpPr>
      <xdr:spPr>
        <a:xfrm>
          <a:off x="16357600" y="705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88265</xdr:rowOff>
    </xdr:from>
    <xdr:to>
      <xdr:col>81</xdr:col>
      <xdr:colOff>101600</xdr:colOff>
      <xdr:row>42</xdr:row>
      <xdr:rowOff>18415</xdr:rowOff>
    </xdr:to>
    <xdr:sp macro="" textlink="">
      <xdr:nvSpPr>
        <xdr:cNvPr id="338" name="楕円 337"/>
        <xdr:cNvSpPr/>
      </xdr:nvSpPr>
      <xdr:spPr>
        <a:xfrm>
          <a:off x="15430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139065</xdr:rowOff>
    </xdr:from>
    <xdr:to>
      <xdr:col>85</xdr:col>
      <xdr:colOff>127000</xdr:colOff>
      <xdr:row>41</xdr:row>
      <xdr:rowOff>163830</xdr:rowOff>
    </xdr:to>
    <xdr:cxnSp macro="">
      <xdr:nvCxnSpPr>
        <xdr:cNvPr id="339" name="直線コネクタ 338"/>
        <xdr:cNvCxnSpPr/>
      </xdr:nvCxnSpPr>
      <xdr:spPr>
        <a:xfrm>
          <a:off x="15481300" y="71685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xdr:rowOff>
    </xdr:from>
    <xdr:to>
      <xdr:col>76</xdr:col>
      <xdr:colOff>165100</xdr:colOff>
      <xdr:row>41</xdr:row>
      <xdr:rowOff>117475</xdr:rowOff>
    </xdr:to>
    <xdr:sp macro="" textlink="">
      <xdr:nvSpPr>
        <xdr:cNvPr id="340" name="楕円 339"/>
        <xdr:cNvSpPr/>
      </xdr:nvSpPr>
      <xdr:spPr>
        <a:xfrm>
          <a:off x="14541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66675</xdr:rowOff>
    </xdr:from>
    <xdr:to>
      <xdr:col>81</xdr:col>
      <xdr:colOff>50800</xdr:colOff>
      <xdr:row>41</xdr:row>
      <xdr:rowOff>139065</xdr:rowOff>
    </xdr:to>
    <xdr:cxnSp macro="">
      <xdr:nvCxnSpPr>
        <xdr:cNvPr id="341" name="直線コネクタ 340"/>
        <xdr:cNvCxnSpPr/>
      </xdr:nvCxnSpPr>
      <xdr:spPr>
        <a:xfrm>
          <a:off x="14592300" y="70961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114935</xdr:rowOff>
    </xdr:from>
    <xdr:to>
      <xdr:col>72</xdr:col>
      <xdr:colOff>38100</xdr:colOff>
      <xdr:row>41</xdr:row>
      <xdr:rowOff>45085</xdr:rowOff>
    </xdr:to>
    <xdr:sp macro="" textlink="">
      <xdr:nvSpPr>
        <xdr:cNvPr id="342" name="楕円 341"/>
        <xdr:cNvSpPr/>
      </xdr:nvSpPr>
      <xdr:spPr>
        <a:xfrm>
          <a:off x="13652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165735</xdr:rowOff>
    </xdr:from>
    <xdr:to>
      <xdr:col>76</xdr:col>
      <xdr:colOff>114300</xdr:colOff>
      <xdr:row>41</xdr:row>
      <xdr:rowOff>66675</xdr:rowOff>
    </xdr:to>
    <xdr:cxnSp macro="">
      <xdr:nvCxnSpPr>
        <xdr:cNvPr id="343" name="直線コネクタ 342"/>
        <xdr:cNvCxnSpPr/>
      </xdr:nvCxnSpPr>
      <xdr:spPr>
        <a:xfrm>
          <a:off x="13703300" y="70237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42545</xdr:rowOff>
    </xdr:from>
    <xdr:to>
      <xdr:col>67</xdr:col>
      <xdr:colOff>101600</xdr:colOff>
      <xdr:row>40</xdr:row>
      <xdr:rowOff>144145</xdr:rowOff>
    </xdr:to>
    <xdr:sp macro="" textlink="">
      <xdr:nvSpPr>
        <xdr:cNvPr id="344" name="楕円 343"/>
        <xdr:cNvSpPr/>
      </xdr:nvSpPr>
      <xdr:spPr>
        <a:xfrm>
          <a:off x="12763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93345</xdr:rowOff>
    </xdr:from>
    <xdr:to>
      <xdr:col>71</xdr:col>
      <xdr:colOff>177800</xdr:colOff>
      <xdr:row>40</xdr:row>
      <xdr:rowOff>165735</xdr:rowOff>
    </xdr:to>
    <xdr:cxnSp macro="">
      <xdr:nvCxnSpPr>
        <xdr:cNvPr id="345" name="直線コネクタ 344"/>
        <xdr:cNvCxnSpPr/>
      </xdr:nvCxnSpPr>
      <xdr:spPr>
        <a:xfrm>
          <a:off x="12814300" y="69513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6"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7"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9"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9542</xdr:rowOff>
    </xdr:from>
    <xdr:ext cx="405111" cy="259045"/>
    <xdr:sp macro="" textlink="">
      <xdr:nvSpPr>
        <xdr:cNvPr id="350" name="n_1mainValue【認定こども園・幼稚園・保育所】&#10;有形固定資産減価償却率"/>
        <xdr:cNvSpPr txBox="1"/>
      </xdr:nvSpPr>
      <xdr:spPr>
        <a:xfrm>
          <a:off x="152660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108602</xdr:rowOff>
    </xdr:from>
    <xdr:ext cx="405111" cy="259045"/>
    <xdr:sp macro="" textlink="">
      <xdr:nvSpPr>
        <xdr:cNvPr id="351" name="n_2mainValue【認定こども園・幼稚園・保育所】&#10;有形固定資産減価償却率"/>
        <xdr:cNvSpPr txBox="1"/>
      </xdr:nvSpPr>
      <xdr:spPr>
        <a:xfrm>
          <a:off x="14389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36212</xdr:rowOff>
    </xdr:from>
    <xdr:ext cx="405111" cy="259045"/>
    <xdr:sp macro="" textlink="">
      <xdr:nvSpPr>
        <xdr:cNvPr id="352" name="n_3mainValue【認定こども園・幼稚園・保育所】&#10;有形固定資産減価償却率"/>
        <xdr:cNvSpPr txBox="1"/>
      </xdr:nvSpPr>
      <xdr:spPr>
        <a:xfrm>
          <a:off x="13500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135272</xdr:rowOff>
    </xdr:from>
    <xdr:ext cx="405111" cy="259045"/>
    <xdr:sp macro="" textlink="">
      <xdr:nvSpPr>
        <xdr:cNvPr id="353" name="n_4mainValue【認定こども園・幼稚園・保育所】&#10;有形固定資産減価償却率"/>
        <xdr:cNvSpPr txBox="1"/>
      </xdr:nvSpPr>
      <xdr:spPr>
        <a:xfrm>
          <a:off x="12611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80"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16256</xdr:rowOff>
    </xdr:from>
    <xdr:to>
      <xdr:col>116</xdr:col>
      <xdr:colOff>114300</xdr:colOff>
      <xdr:row>41</xdr:row>
      <xdr:rowOff>117856</xdr:rowOff>
    </xdr:to>
    <xdr:sp macro="" textlink="">
      <xdr:nvSpPr>
        <xdr:cNvPr id="391" name="楕円 390"/>
        <xdr:cNvSpPr/>
      </xdr:nvSpPr>
      <xdr:spPr>
        <a:xfrm>
          <a:off x="22110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102633</xdr:rowOff>
    </xdr:from>
    <xdr:ext cx="469744" cy="259045"/>
    <xdr:sp macro="" textlink="">
      <xdr:nvSpPr>
        <xdr:cNvPr id="392" name="【認定こども園・幼稚園・保育所】&#10;一人当たり面積該当値テキスト"/>
        <xdr:cNvSpPr txBox="1"/>
      </xdr:nvSpPr>
      <xdr:spPr>
        <a:xfrm>
          <a:off x="22199600" y="696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393" name="楕円 392"/>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67056</xdr:rowOff>
    </xdr:from>
    <xdr:to>
      <xdr:col>116</xdr:col>
      <xdr:colOff>63500</xdr:colOff>
      <xdr:row>41</xdr:row>
      <xdr:rowOff>69342</xdr:rowOff>
    </xdr:to>
    <xdr:cxnSp macro="">
      <xdr:nvCxnSpPr>
        <xdr:cNvPr id="394" name="直線コネクタ 393"/>
        <xdr:cNvCxnSpPr/>
      </xdr:nvCxnSpPr>
      <xdr:spPr>
        <a:xfrm flipV="1">
          <a:off x="21323300" y="70965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395" name="楕円 394"/>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396" name="直線コネクタ 395"/>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397" name="楕円 396"/>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398" name="直線コネクタ 397"/>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18542</xdr:rowOff>
    </xdr:from>
    <xdr:to>
      <xdr:col>98</xdr:col>
      <xdr:colOff>38100</xdr:colOff>
      <xdr:row>41</xdr:row>
      <xdr:rowOff>120142</xdr:rowOff>
    </xdr:to>
    <xdr:sp macro="" textlink="">
      <xdr:nvSpPr>
        <xdr:cNvPr id="399" name="楕円 398"/>
        <xdr:cNvSpPr/>
      </xdr:nvSpPr>
      <xdr:spPr>
        <a:xfrm>
          <a:off x="18605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69342</xdr:rowOff>
    </xdr:from>
    <xdr:to>
      <xdr:col>102</xdr:col>
      <xdr:colOff>114300</xdr:colOff>
      <xdr:row>41</xdr:row>
      <xdr:rowOff>69342</xdr:rowOff>
    </xdr:to>
    <xdr:cxnSp macro="">
      <xdr:nvCxnSpPr>
        <xdr:cNvPr id="400" name="直線コネクタ 399"/>
        <xdr:cNvCxnSpPr/>
      </xdr:nvCxnSpPr>
      <xdr:spPr>
        <a:xfrm>
          <a:off x="18656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01"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02"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3"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04"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405" name="n_1mainValue【認定こども園・幼稚園・保育所】&#10;一人当たり面積"/>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406"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407"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111269</xdr:rowOff>
    </xdr:from>
    <xdr:ext cx="469744" cy="259045"/>
    <xdr:sp macro="" textlink="">
      <xdr:nvSpPr>
        <xdr:cNvPr id="408" name="n_4mainValue【認定こども園・幼稚園・保育所】&#10;一人当たり面積"/>
        <xdr:cNvSpPr txBox="1"/>
      </xdr:nvSpPr>
      <xdr:spPr>
        <a:xfrm>
          <a:off x="18421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139700</xdr:rowOff>
    </xdr:from>
    <xdr:to>
      <xdr:col>85</xdr:col>
      <xdr:colOff>177800</xdr:colOff>
      <xdr:row>62</xdr:row>
      <xdr:rowOff>69850</xdr:rowOff>
    </xdr:to>
    <xdr:sp macro="" textlink="">
      <xdr:nvSpPr>
        <xdr:cNvPr id="449" name="楕円 448"/>
        <xdr:cNvSpPr/>
      </xdr:nvSpPr>
      <xdr:spPr>
        <a:xfrm>
          <a:off x="16268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118127</xdr:rowOff>
    </xdr:from>
    <xdr:ext cx="405111" cy="259045"/>
    <xdr:sp macro="" textlink="">
      <xdr:nvSpPr>
        <xdr:cNvPr id="450" name="【学校施設】&#10;有形固定資産減価償却率該当値テキスト"/>
        <xdr:cNvSpPr txBox="1"/>
      </xdr:nvSpPr>
      <xdr:spPr>
        <a:xfrm>
          <a:off x="16357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107315</xdr:rowOff>
    </xdr:from>
    <xdr:to>
      <xdr:col>81</xdr:col>
      <xdr:colOff>101600</xdr:colOff>
      <xdr:row>62</xdr:row>
      <xdr:rowOff>37465</xdr:rowOff>
    </xdr:to>
    <xdr:sp macro="" textlink="">
      <xdr:nvSpPr>
        <xdr:cNvPr id="451" name="楕円 450"/>
        <xdr:cNvSpPr/>
      </xdr:nvSpPr>
      <xdr:spPr>
        <a:xfrm>
          <a:off x="15430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158115</xdr:rowOff>
    </xdr:from>
    <xdr:to>
      <xdr:col>85</xdr:col>
      <xdr:colOff>127000</xdr:colOff>
      <xdr:row>62</xdr:row>
      <xdr:rowOff>19050</xdr:rowOff>
    </xdr:to>
    <xdr:cxnSp macro="">
      <xdr:nvCxnSpPr>
        <xdr:cNvPr id="452" name="直線コネクタ 451"/>
        <xdr:cNvCxnSpPr/>
      </xdr:nvCxnSpPr>
      <xdr:spPr>
        <a:xfrm>
          <a:off x="15481300" y="106165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453" name="楕円 452"/>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61</xdr:row>
      <xdr:rowOff>158115</xdr:rowOff>
    </xdr:to>
    <xdr:cxnSp macro="">
      <xdr:nvCxnSpPr>
        <xdr:cNvPr id="454" name="直線コネクタ 453"/>
        <xdr:cNvCxnSpPr/>
      </xdr:nvCxnSpPr>
      <xdr:spPr>
        <a:xfrm>
          <a:off x="14592300" y="10580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55" name="楕円 454"/>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121920</xdr:rowOff>
    </xdr:to>
    <xdr:cxnSp macro="">
      <xdr:nvCxnSpPr>
        <xdr:cNvPr id="456" name="直線コネクタ 455"/>
        <xdr:cNvCxnSpPr/>
      </xdr:nvCxnSpPr>
      <xdr:spPr>
        <a:xfrm>
          <a:off x="13703300" y="10538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158750</xdr:rowOff>
    </xdr:from>
    <xdr:to>
      <xdr:col>67</xdr:col>
      <xdr:colOff>101600</xdr:colOff>
      <xdr:row>61</xdr:row>
      <xdr:rowOff>88900</xdr:rowOff>
    </xdr:to>
    <xdr:sp macro="" textlink="">
      <xdr:nvSpPr>
        <xdr:cNvPr id="457" name="楕円 456"/>
        <xdr:cNvSpPr/>
      </xdr:nvSpPr>
      <xdr:spPr>
        <a:xfrm>
          <a:off x="12763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38100</xdr:rowOff>
    </xdr:from>
    <xdr:to>
      <xdr:col>71</xdr:col>
      <xdr:colOff>177800</xdr:colOff>
      <xdr:row>61</xdr:row>
      <xdr:rowOff>80010</xdr:rowOff>
    </xdr:to>
    <xdr:cxnSp macro="">
      <xdr:nvCxnSpPr>
        <xdr:cNvPr id="458" name="直線コネクタ 457"/>
        <xdr:cNvCxnSpPr/>
      </xdr:nvCxnSpPr>
      <xdr:spPr>
        <a:xfrm>
          <a:off x="12814300" y="10496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60"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1"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2"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28592</xdr:rowOff>
    </xdr:from>
    <xdr:ext cx="405111" cy="259045"/>
    <xdr:sp macro="" textlink="">
      <xdr:nvSpPr>
        <xdr:cNvPr id="463" name="n_1mainValue【学校施設】&#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464" name="n_2mainValue【学校施設】&#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465" name="n_3main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80027</xdr:rowOff>
    </xdr:from>
    <xdr:ext cx="405111" cy="259045"/>
    <xdr:sp macro="" textlink="">
      <xdr:nvSpPr>
        <xdr:cNvPr id="466" name="n_4mainValue【学校施設】&#10;有形固定資産減価償却率"/>
        <xdr:cNvSpPr txBox="1"/>
      </xdr:nvSpPr>
      <xdr:spPr>
        <a:xfrm>
          <a:off x="12611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46736</xdr:rowOff>
    </xdr:from>
    <xdr:to>
      <xdr:col>116</xdr:col>
      <xdr:colOff>114300</xdr:colOff>
      <xdr:row>63</xdr:row>
      <xdr:rowOff>148336</xdr:rowOff>
    </xdr:to>
    <xdr:sp macro="" textlink="">
      <xdr:nvSpPr>
        <xdr:cNvPr id="507" name="楕円 506"/>
        <xdr:cNvSpPr/>
      </xdr:nvSpPr>
      <xdr:spPr>
        <a:xfrm>
          <a:off x="22110700" y="10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25163</xdr:rowOff>
    </xdr:from>
    <xdr:ext cx="469744" cy="259045"/>
    <xdr:sp macro="" textlink="">
      <xdr:nvSpPr>
        <xdr:cNvPr id="508" name="【学校施設】&#10;一人当たり面積該当値テキスト"/>
        <xdr:cNvSpPr txBox="1"/>
      </xdr:nvSpPr>
      <xdr:spPr>
        <a:xfrm>
          <a:off x="22199600" y="108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509" name="楕円 508"/>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97536</xdr:rowOff>
    </xdr:from>
    <xdr:to>
      <xdr:col>116</xdr:col>
      <xdr:colOff>63500</xdr:colOff>
      <xdr:row>63</xdr:row>
      <xdr:rowOff>107442</xdr:rowOff>
    </xdr:to>
    <xdr:cxnSp macro="">
      <xdr:nvCxnSpPr>
        <xdr:cNvPr id="510" name="直線コネクタ 509"/>
        <xdr:cNvCxnSpPr/>
      </xdr:nvCxnSpPr>
      <xdr:spPr>
        <a:xfrm flipV="1">
          <a:off x="21323300" y="1089888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68072</xdr:rowOff>
    </xdr:from>
    <xdr:to>
      <xdr:col>107</xdr:col>
      <xdr:colOff>101600</xdr:colOff>
      <xdr:row>63</xdr:row>
      <xdr:rowOff>169672</xdr:rowOff>
    </xdr:to>
    <xdr:sp macro="" textlink="">
      <xdr:nvSpPr>
        <xdr:cNvPr id="511" name="楕円 510"/>
        <xdr:cNvSpPr/>
      </xdr:nvSpPr>
      <xdr:spPr>
        <a:xfrm>
          <a:off x="20383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118872</xdr:rowOff>
    </xdr:to>
    <xdr:cxnSp macro="">
      <xdr:nvCxnSpPr>
        <xdr:cNvPr id="512" name="直線コネクタ 511"/>
        <xdr:cNvCxnSpPr/>
      </xdr:nvCxnSpPr>
      <xdr:spPr>
        <a:xfrm flipV="1">
          <a:off x="20434300" y="109087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513" name="楕円 512"/>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118872</xdr:rowOff>
    </xdr:from>
    <xdr:to>
      <xdr:col>107</xdr:col>
      <xdr:colOff>50800</xdr:colOff>
      <xdr:row>63</xdr:row>
      <xdr:rowOff>129540</xdr:rowOff>
    </xdr:to>
    <xdr:cxnSp macro="">
      <xdr:nvCxnSpPr>
        <xdr:cNvPr id="514" name="直線コネクタ 513"/>
        <xdr:cNvCxnSpPr/>
      </xdr:nvCxnSpPr>
      <xdr:spPr>
        <a:xfrm flipV="1">
          <a:off x="19545300" y="109202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84836</xdr:rowOff>
    </xdr:from>
    <xdr:to>
      <xdr:col>98</xdr:col>
      <xdr:colOff>38100</xdr:colOff>
      <xdr:row>64</xdr:row>
      <xdr:rowOff>14986</xdr:rowOff>
    </xdr:to>
    <xdr:sp macro="" textlink="">
      <xdr:nvSpPr>
        <xdr:cNvPr id="515" name="楕円 514"/>
        <xdr:cNvSpPr/>
      </xdr:nvSpPr>
      <xdr:spPr>
        <a:xfrm>
          <a:off x="18605500" y="108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135636</xdr:rowOff>
    </xdr:to>
    <xdr:cxnSp macro="">
      <xdr:nvCxnSpPr>
        <xdr:cNvPr id="516" name="直線コネクタ 515"/>
        <xdr:cNvCxnSpPr/>
      </xdr:nvCxnSpPr>
      <xdr:spPr>
        <a:xfrm flipV="1">
          <a:off x="18656300" y="1093089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20"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149369</xdr:rowOff>
    </xdr:from>
    <xdr:ext cx="469744" cy="259045"/>
    <xdr:sp macro="" textlink="">
      <xdr:nvSpPr>
        <xdr:cNvPr id="521" name="n_1mainValue【学校施設】&#10;一人当たり面積"/>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160799</xdr:rowOff>
    </xdr:from>
    <xdr:ext cx="469744" cy="259045"/>
    <xdr:sp macro="" textlink="">
      <xdr:nvSpPr>
        <xdr:cNvPr id="522" name="n_2mainValue【学校施設】&#10;一人当たり面積"/>
        <xdr:cNvSpPr txBox="1"/>
      </xdr:nvSpPr>
      <xdr:spPr>
        <a:xfrm>
          <a:off x="201994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523" name="n_3mainValue【学校施設】&#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6113</xdr:rowOff>
    </xdr:from>
    <xdr:ext cx="469744" cy="259045"/>
    <xdr:sp macro="" textlink="">
      <xdr:nvSpPr>
        <xdr:cNvPr id="524" name="n_4mainValue【学校施設】&#10;一人当たり面積"/>
        <xdr:cNvSpPr txBox="1"/>
      </xdr:nvSpPr>
      <xdr:spPr>
        <a:xfrm>
          <a:off x="18421427" y="109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55"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66" name="楕円 565"/>
        <xdr:cNvSpPr/>
      </xdr:nvSpPr>
      <xdr:spPr>
        <a:xfrm>
          <a:off x="16268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47733</xdr:rowOff>
    </xdr:from>
    <xdr:ext cx="405111" cy="259045"/>
    <xdr:sp macro="" textlink="">
      <xdr:nvSpPr>
        <xdr:cNvPr id="567" name="【児童館】&#10;有形固定資産減価償却率該当値テキスト"/>
        <xdr:cNvSpPr txBox="1"/>
      </xdr:nvSpPr>
      <xdr:spPr>
        <a:xfrm>
          <a:off x="16357600"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160382</xdr:rowOff>
    </xdr:from>
    <xdr:to>
      <xdr:col>81</xdr:col>
      <xdr:colOff>101600</xdr:colOff>
      <xdr:row>81</xdr:row>
      <xdr:rowOff>90532</xdr:rowOff>
    </xdr:to>
    <xdr:sp macro="" textlink="">
      <xdr:nvSpPr>
        <xdr:cNvPr id="568" name="楕円 567"/>
        <xdr:cNvSpPr/>
      </xdr:nvSpPr>
      <xdr:spPr>
        <a:xfrm>
          <a:off x="15430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39732</xdr:rowOff>
    </xdr:from>
    <xdr:to>
      <xdr:col>85</xdr:col>
      <xdr:colOff>127000</xdr:colOff>
      <xdr:row>81</xdr:row>
      <xdr:rowOff>75656</xdr:rowOff>
    </xdr:to>
    <xdr:cxnSp macro="">
      <xdr:nvCxnSpPr>
        <xdr:cNvPr id="569" name="直線コネクタ 568"/>
        <xdr:cNvCxnSpPr/>
      </xdr:nvCxnSpPr>
      <xdr:spPr>
        <a:xfrm>
          <a:off x="15481300" y="139271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570" name="楕円 569"/>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39732</xdr:rowOff>
    </xdr:to>
    <xdr:cxnSp macro="">
      <xdr:nvCxnSpPr>
        <xdr:cNvPr id="571" name="直線コネクタ 570"/>
        <xdr:cNvCxnSpPr/>
      </xdr:nvCxnSpPr>
      <xdr:spPr>
        <a:xfrm>
          <a:off x="14592300" y="1389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88537</xdr:rowOff>
    </xdr:from>
    <xdr:to>
      <xdr:col>72</xdr:col>
      <xdr:colOff>38100</xdr:colOff>
      <xdr:row>81</xdr:row>
      <xdr:rowOff>18687</xdr:rowOff>
    </xdr:to>
    <xdr:sp macro="" textlink="">
      <xdr:nvSpPr>
        <xdr:cNvPr id="572" name="楕円 571"/>
        <xdr:cNvSpPr/>
      </xdr:nvSpPr>
      <xdr:spPr>
        <a:xfrm>
          <a:off x="1365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139337</xdr:rowOff>
    </xdr:from>
    <xdr:to>
      <xdr:col>76</xdr:col>
      <xdr:colOff>114300</xdr:colOff>
      <xdr:row>81</xdr:row>
      <xdr:rowOff>3811</xdr:rowOff>
    </xdr:to>
    <xdr:cxnSp macro="">
      <xdr:nvCxnSpPr>
        <xdr:cNvPr id="573" name="直線コネクタ 572"/>
        <xdr:cNvCxnSpPr/>
      </xdr:nvCxnSpPr>
      <xdr:spPr>
        <a:xfrm>
          <a:off x="13703300" y="1385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52614</xdr:rowOff>
    </xdr:from>
    <xdr:to>
      <xdr:col>67</xdr:col>
      <xdr:colOff>101600</xdr:colOff>
      <xdr:row>80</xdr:row>
      <xdr:rowOff>154214</xdr:rowOff>
    </xdr:to>
    <xdr:sp macro="" textlink="">
      <xdr:nvSpPr>
        <xdr:cNvPr id="574" name="楕円 573"/>
        <xdr:cNvSpPr/>
      </xdr:nvSpPr>
      <xdr:spPr>
        <a:xfrm>
          <a:off x="12763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103414</xdr:rowOff>
    </xdr:from>
    <xdr:to>
      <xdr:col>71</xdr:col>
      <xdr:colOff>177800</xdr:colOff>
      <xdr:row>80</xdr:row>
      <xdr:rowOff>139337</xdr:rowOff>
    </xdr:to>
    <xdr:cxnSp macro="">
      <xdr:nvCxnSpPr>
        <xdr:cNvPr id="575" name="直線コネクタ 574"/>
        <xdr:cNvCxnSpPr/>
      </xdr:nvCxnSpPr>
      <xdr:spPr>
        <a:xfrm>
          <a:off x="12814300" y="1381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76"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7"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78"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579"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107059</xdr:rowOff>
    </xdr:from>
    <xdr:ext cx="405111" cy="259045"/>
    <xdr:sp macro="" textlink="">
      <xdr:nvSpPr>
        <xdr:cNvPr id="580" name="n_1mainValue【児童館】&#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581" name="n_2mainValue【児童館】&#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35214</xdr:rowOff>
    </xdr:from>
    <xdr:ext cx="405111" cy="259045"/>
    <xdr:sp macro="" textlink="">
      <xdr:nvSpPr>
        <xdr:cNvPr id="582" name="n_3mainValue【児童館】&#10;有形固定資産減価償却率"/>
        <xdr:cNvSpPr txBox="1"/>
      </xdr:nvSpPr>
      <xdr:spPr>
        <a:xfrm>
          <a:off x="13500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170741</xdr:rowOff>
    </xdr:from>
    <xdr:ext cx="405111" cy="259045"/>
    <xdr:sp macro="" textlink="">
      <xdr:nvSpPr>
        <xdr:cNvPr id="583" name="n_4mainValue【児童館】&#10;有形固定資産減価償却率"/>
        <xdr:cNvSpPr txBox="1"/>
      </xdr:nvSpPr>
      <xdr:spPr>
        <a:xfrm>
          <a:off x="12611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2"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23" name="楕円 622"/>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24"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25" name="楕円 624"/>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26" name="直線コネクタ 625"/>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27" name="楕円 626"/>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28" name="直線コネクタ 627"/>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76200</xdr:rowOff>
    </xdr:from>
    <xdr:to>
      <xdr:col>102</xdr:col>
      <xdr:colOff>165100</xdr:colOff>
      <xdr:row>85</xdr:row>
      <xdr:rowOff>6350</xdr:rowOff>
    </xdr:to>
    <xdr:sp macro="" textlink="">
      <xdr:nvSpPr>
        <xdr:cNvPr id="629" name="楕円 628"/>
        <xdr:cNvSpPr/>
      </xdr:nvSpPr>
      <xdr:spPr>
        <a:xfrm>
          <a:off x="19494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127000</xdr:rowOff>
    </xdr:to>
    <xdr:cxnSp macro="">
      <xdr:nvCxnSpPr>
        <xdr:cNvPr id="630" name="直線コネクタ 629"/>
        <xdr:cNvCxnSpPr/>
      </xdr:nvCxnSpPr>
      <xdr:spPr>
        <a:xfrm flipV="1">
          <a:off x="19545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631" name="楕円 630"/>
        <xdr:cNvSpPr/>
      </xdr:nvSpPr>
      <xdr:spPr>
        <a:xfrm>
          <a:off x="18605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127000</xdr:rowOff>
    </xdr:from>
    <xdr:to>
      <xdr:col>102</xdr:col>
      <xdr:colOff>114300</xdr:colOff>
      <xdr:row>84</xdr:row>
      <xdr:rowOff>127000</xdr:rowOff>
    </xdr:to>
    <xdr:cxnSp macro="">
      <xdr:nvCxnSpPr>
        <xdr:cNvPr id="632" name="直線コネクタ 631"/>
        <xdr:cNvCxnSpPr/>
      </xdr:nvCxnSpPr>
      <xdr:spPr>
        <a:xfrm>
          <a:off x="18656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3"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35"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36"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37"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38"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168927</xdr:rowOff>
    </xdr:from>
    <xdr:ext cx="469744" cy="259045"/>
    <xdr:sp macro="" textlink="">
      <xdr:nvSpPr>
        <xdr:cNvPr id="639" name="n_3mainValue【児童館】&#10;一人当たり面積"/>
        <xdr:cNvSpPr txBox="1"/>
      </xdr:nvSpPr>
      <xdr:spPr>
        <a:xfrm>
          <a:off x="19310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640" name="n_4mainValue【児童館】&#10;一人当たり面積"/>
        <xdr:cNvSpPr txBox="1"/>
      </xdr:nvSpPr>
      <xdr:spPr>
        <a:xfrm>
          <a:off x="18421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71"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682" name="楕円 681"/>
        <xdr:cNvSpPr/>
      </xdr:nvSpPr>
      <xdr:spPr>
        <a:xfrm>
          <a:off x="16268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27050</xdr:rowOff>
    </xdr:from>
    <xdr:ext cx="405111" cy="259045"/>
    <xdr:sp macro="" textlink="">
      <xdr:nvSpPr>
        <xdr:cNvPr id="683" name="【公民館】&#10;有形固定資産減価償却率該当値テキスト"/>
        <xdr:cNvSpPr txBox="1"/>
      </xdr:nvSpPr>
      <xdr:spPr>
        <a:xfrm>
          <a:off x="16357600" y="1785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142966</xdr:rowOff>
    </xdr:from>
    <xdr:to>
      <xdr:col>81</xdr:col>
      <xdr:colOff>101600</xdr:colOff>
      <xdr:row>105</xdr:row>
      <xdr:rowOff>73116</xdr:rowOff>
    </xdr:to>
    <xdr:sp macro="" textlink="">
      <xdr:nvSpPr>
        <xdr:cNvPr id="684" name="楕円 683"/>
        <xdr:cNvSpPr/>
      </xdr:nvSpPr>
      <xdr:spPr>
        <a:xfrm>
          <a:off x="15430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22316</xdr:rowOff>
    </xdr:from>
    <xdr:to>
      <xdr:col>85</xdr:col>
      <xdr:colOff>127000</xdr:colOff>
      <xdr:row>105</xdr:row>
      <xdr:rowOff>54973</xdr:rowOff>
    </xdr:to>
    <xdr:cxnSp macro="">
      <xdr:nvCxnSpPr>
        <xdr:cNvPr id="685" name="直線コネクタ 684"/>
        <xdr:cNvCxnSpPr/>
      </xdr:nvCxnSpPr>
      <xdr:spPr>
        <a:xfrm>
          <a:off x="15481300" y="180245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86" name="楕円 685"/>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115388</xdr:rowOff>
    </xdr:from>
    <xdr:to>
      <xdr:col>81</xdr:col>
      <xdr:colOff>50800</xdr:colOff>
      <xdr:row>105</xdr:row>
      <xdr:rowOff>22316</xdr:rowOff>
    </xdr:to>
    <xdr:cxnSp macro="">
      <xdr:nvCxnSpPr>
        <xdr:cNvPr id="687" name="直線コネクタ 686"/>
        <xdr:cNvCxnSpPr/>
      </xdr:nvCxnSpPr>
      <xdr:spPr>
        <a:xfrm>
          <a:off x="14592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688" name="楕円 687"/>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115388</xdr:rowOff>
    </xdr:to>
    <xdr:cxnSp macro="">
      <xdr:nvCxnSpPr>
        <xdr:cNvPr id="689" name="直線コネクタ 688"/>
        <xdr:cNvCxnSpPr/>
      </xdr:nvCxnSpPr>
      <xdr:spPr>
        <a:xfrm>
          <a:off x="13703300" y="1791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690" name="楕円 689"/>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118655</xdr:rowOff>
    </xdr:to>
    <xdr:cxnSp macro="">
      <xdr:nvCxnSpPr>
        <xdr:cNvPr id="691" name="直線コネクタ 690"/>
        <xdr:cNvCxnSpPr/>
      </xdr:nvCxnSpPr>
      <xdr:spPr>
        <a:xfrm flipV="1">
          <a:off x="12814300" y="179135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92"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3"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94"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5"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89643</xdr:rowOff>
    </xdr:from>
    <xdr:ext cx="405111" cy="259045"/>
    <xdr:sp macro="" textlink="">
      <xdr:nvSpPr>
        <xdr:cNvPr id="696" name="n_1mainValue【公民館】&#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697" name="n_2mainValue【公民館】&#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150058</xdr:rowOff>
    </xdr:from>
    <xdr:ext cx="405111" cy="259045"/>
    <xdr:sp macro="" textlink="">
      <xdr:nvSpPr>
        <xdr:cNvPr id="698" name="n_3mainValue【公民館】&#10;有形固定資産減価償却率"/>
        <xdr:cNvSpPr txBox="1"/>
      </xdr:nvSpPr>
      <xdr:spPr>
        <a:xfrm>
          <a:off x="13500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14532</xdr:rowOff>
    </xdr:from>
    <xdr:ext cx="405111" cy="259045"/>
    <xdr:sp macro="" textlink="">
      <xdr:nvSpPr>
        <xdr:cNvPr id="699" name="n_4mainValue【公民館】&#10;有形固定資産減価償却率"/>
        <xdr:cNvSpPr txBox="1"/>
      </xdr:nvSpPr>
      <xdr:spPr>
        <a:xfrm>
          <a:off x="12611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30"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741" name="楕円 740"/>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67871</xdr:rowOff>
    </xdr:from>
    <xdr:ext cx="469744" cy="259045"/>
    <xdr:sp macro="" textlink="">
      <xdr:nvSpPr>
        <xdr:cNvPr id="742" name="【公民館】&#10;一人当たり面積該当値テキスト"/>
        <xdr:cNvSpPr txBox="1"/>
      </xdr:nvSpPr>
      <xdr:spPr>
        <a:xfrm>
          <a:off x="22199600" y="180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743" name="楕円 742"/>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102326</xdr:rowOff>
    </xdr:to>
    <xdr:cxnSp macro="">
      <xdr:nvCxnSpPr>
        <xdr:cNvPr id="744" name="直線コネクタ 743"/>
        <xdr:cNvCxnSpPr/>
      </xdr:nvCxnSpPr>
      <xdr:spPr>
        <a:xfrm flipV="1">
          <a:off x="21323300" y="18269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45" name="楕円 744"/>
        <xdr:cNvSpPr/>
      </xdr:nvSpPr>
      <xdr:spPr>
        <a:xfrm>
          <a:off x="2038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106</xdr:row>
      <xdr:rowOff>102326</xdr:rowOff>
    </xdr:to>
    <xdr:cxnSp macro="">
      <xdr:nvCxnSpPr>
        <xdr:cNvPr id="746" name="直線コネクタ 745"/>
        <xdr:cNvCxnSpPr/>
      </xdr:nvCxnSpPr>
      <xdr:spPr>
        <a:xfrm>
          <a:off x="20434300" y="182237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747" name="楕円 746"/>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50074</xdr:rowOff>
    </xdr:from>
    <xdr:to>
      <xdr:col>107</xdr:col>
      <xdr:colOff>50800</xdr:colOff>
      <xdr:row>106</xdr:row>
      <xdr:rowOff>53339</xdr:rowOff>
    </xdr:to>
    <xdr:cxnSp macro="">
      <xdr:nvCxnSpPr>
        <xdr:cNvPr id="748" name="直線コネクタ 747"/>
        <xdr:cNvCxnSpPr/>
      </xdr:nvCxnSpPr>
      <xdr:spPr>
        <a:xfrm flipV="1">
          <a:off x="19545300" y="182237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749" name="楕円 748"/>
        <xdr:cNvSpPr/>
      </xdr:nvSpPr>
      <xdr:spPr>
        <a:xfrm>
          <a:off x="18605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59871</xdr:rowOff>
    </xdr:to>
    <xdr:cxnSp macro="">
      <xdr:nvCxnSpPr>
        <xdr:cNvPr id="750" name="直線コネクタ 749"/>
        <xdr:cNvCxnSpPr/>
      </xdr:nvCxnSpPr>
      <xdr:spPr>
        <a:xfrm flipV="1">
          <a:off x="18656300" y="1822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51"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2"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3"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4"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755" name="n_1mainValue【公民館】&#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56" name="n_2mainValue【公民館】&#10;一人当たり面積"/>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57" name="n_3main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127198</xdr:rowOff>
    </xdr:from>
    <xdr:ext cx="469744" cy="259045"/>
    <xdr:sp macro="" textlink="">
      <xdr:nvSpPr>
        <xdr:cNvPr id="758" name="n_4mainValue【公民館】&#10;一人当たり面積"/>
        <xdr:cNvSpPr txBox="1"/>
      </xdr:nvSpPr>
      <xdr:spPr>
        <a:xfrm>
          <a:off x="18421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・類似団体と比較して、ほとんどの類型において有形固定資産減価償却率が高くなっているものの、児童館及び公民館については、類似団体を下回っている。</a:t>
          </a:r>
        </a:p>
        <a:p>
          <a:r>
            <a:rPr kumimoji="1" lang="ja-JP" altLang="en-US" sz="1300">
              <a:latin typeface="ＭＳ Ｐゴシック" panose="020B0600070205080204" pitchFamily="50" charset="-128"/>
              <a:ea typeface="ＭＳ Ｐゴシック" panose="020B0600070205080204" pitchFamily="50" charset="-128"/>
            </a:rPr>
            <a:t>・公民館については、平成２９年度に老朽化していた赤岩公民館を、多世代交流学習館として建て替えを行ったことから、有形固定資産減価償却率が低くなっている。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道路と橋りょうについては、類似団体と比べ著しく高い水準となっている。道路については平成２９年度に路面性状調査を実施し、調査結果をもとに優先順位をつけ、平成３０年度以降順次工事を行っており、橋りょうについても、橋りょう点検を踏まえ、令和２年度に橋梁長寿命化計画を見直した。当該計画をもとに必要に応じて修繕等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28,837
28,419
16.20
12,622,031
11,896,087
588,624
5,997,354
7,414,113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79"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90" name="楕円 89"/>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91" name="【体育館・プール】&#10;有形固定資産減価償却率該当値テキスト"/>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92" name="楕円 91"/>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61</xdr:row>
      <xdr:rowOff>3266</xdr:rowOff>
    </xdr:to>
    <xdr:cxnSp macro="">
      <xdr:nvCxnSpPr>
        <xdr:cNvPr id="93" name="直線コネクタ 92"/>
        <xdr:cNvCxnSpPr/>
      </xdr:nvCxnSpPr>
      <xdr:spPr>
        <a:xfrm>
          <a:off x="3797300" y="104257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94" name="楕円 93"/>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138793</xdr:rowOff>
    </xdr:to>
    <xdr:cxnSp macro="">
      <xdr:nvCxnSpPr>
        <xdr:cNvPr id="95" name="直線コネクタ 94"/>
        <xdr:cNvCxnSpPr/>
      </xdr:nvCxnSpPr>
      <xdr:spPr>
        <a:xfrm>
          <a:off x="2908300" y="103898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96" name="楕円 95"/>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102870</xdr:rowOff>
    </xdr:to>
    <xdr:cxnSp macro="">
      <xdr:nvCxnSpPr>
        <xdr:cNvPr id="97" name="直線コネクタ 96"/>
        <xdr:cNvCxnSpPr/>
      </xdr:nvCxnSpPr>
      <xdr:spPr>
        <a:xfrm>
          <a:off x="2019300" y="103539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98" name="楕円 97"/>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107769</xdr:rowOff>
    </xdr:to>
    <xdr:cxnSp macro="">
      <xdr:nvCxnSpPr>
        <xdr:cNvPr id="99" name="直線コネクタ 98"/>
        <xdr:cNvCxnSpPr/>
      </xdr:nvCxnSpPr>
      <xdr:spPr>
        <a:xfrm flipV="1">
          <a:off x="1130300" y="103539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100" name="n_1aveValue【体育館・プー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1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1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104" name="n_1mainValue【体育館・プール】&#10;有形固定資産減価償却率"/>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105" name="n_2mainValue【体育館・プー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06" name="n_3mainValue【体育館・プー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07" name="n_4mainValue【体育館・プー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1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78740</xdr:rowOff>
    </xdr:from>
    <xdr:to>
      <xdr:col>55</xdr:col>
      <xdr:colOff>50800</xdr:colOff>
      <xdr:row>64</xdr:row>
      <xdr:rowOff>8890</xdr:rowOff>
    </xdr:to>
    <xdr:sp macro="" textlink="">
      <xdr:nvSpPr>
        <xdr:cNvPr id="147" name="楕円 146"/>
        <xdr:cNvSpPr/>
      </xdr:nvSpPr>
      <xdr:spPr>
        <a:xfrm>
          <a:off x="10426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165117</xdr:rowOff>
    </xdr:from>
    <xdr:ext cx="469744" cy="259045"/>
    <xdr:sp macro="" textlink="">
      <xdr:nvSpPr>
        <xdr:cNvPr id="148" name="【体育館・プール】&#10;一人当たり面積該当値テキスト"/>
        <xdr:cNvSpPr txBox="1"/>
      </xdr:nvSpPr>
      <xdr:spPr>
        <a:xfrm>
          <a:off x="105156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149" name="楕円 148"/>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129540</xdr:rowOff>
    </xdr:from>
    <xdr:to>
      <xdr:col>55</xdr:col>
      <xdr:colOff>0</xdr:colOff>
      <xdr:row>63</xdr:row>
      <xdr:rowOff>129540</xdr:rowOff>
    </xdr:to>
    <xdr:cxnSp macro="">
      <xdr:nvCxnSpPr>
        <xdr:cNvPr id="150" name="直線コネクタ 149"/>
        <xdr:cNvCxnSpPr/>
      </xdr:nvCxnSpPr>
      <xdr:spPr>
        <a:xfrm>
          <a:off x="9639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80645</xdr:rowOff>
    </xdr:from>
    <xdr:to>
      <xdr:col>46</xdr:col>
      <xdr:colOff>38100</xdr:colOff>
      <xdr:row>64</xdr:row>
      <xdr:rowOff>10795</xdr:rowOff>
    </xdr:to>
    <xdr:sp macro="" textlink="">
      <xdr:nvSpPr>
        <xdr:cNvPr id="151" name="楕円 150"/>
        <xdr:cNvSpPr/>
      </xdr:nvSpPr>
      <xdr:spPr>
        <a:xfrm>
          <a:off x="8699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131445</xdr:rowOff>
    </xdr:to>
    <xdr:cxnSp macro="">
      <xdr:nvCxnSpPr>
        <xdr:cNvPr id="152" name="直線コネクタ 151"/>
        <xdr:cNvCxnSpPr/>
      </xdr:nvCxnSpPr>
      <xdr:spPr>
        <a:xfrm flipV="1">
          <a:off x="8750300" y="109308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82550</xdr:rowOff>
    </xdr:from>
    <xdr:to>
      <xdr:col>41</xdr:col>
      <xdr:colOff>101600</xdr:colOff>
      <xdr:row>64</xdr:row>
      <xdr:rowOff>12700</xdr:rowOff>
    </xdr:to>
    <xdr:sp macro="" textlink="">
      <xdr:nvSpPr>
        <xdr:cNvPr id="153" name="楕円 152"/>
        <xdr:cNvSpPr/>
      </xdr:nvSpPr>
      <xdr:spPr>
        <a:xfrm>
          <a:off x="781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131445</xdr:rowOff>
    </xdr:from>
    <xdr:to>
      <xdr:col>45</xdr:col>
      <xdr:colOff>177800</xdr:colOff>
      <xdr:row>63</xdr:row>
      <xdr:rowOff>133350</xdr:rowOff>
    </xdr:to>
    <xdr:cxnSp macro="">
      <xdr:nvCxnSpPr>
        <xdr:cNvPr id="154" name="直線コネクタ 153"/>
        <xdr:cNvCxnSpPr/>
      </xdr:nvCxnSpPr>
      <xdr:spPr>
        <a:xfrm flipV="1">
          <a:off x="7861300" y="10932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155" name="楕円 154"/>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133350</xdr:rowOff>
    </xdr:from>
    <xdr:to>
      <xdr:col>41</xdr:col>
      <xdr:colOff>50800</xdr:colOff>
      <xdr:row>63</xdr:row>
      <xdr:rowOff>133350</xdr:rowOff>
    </xdr:to>
    <xdr:cxnSp macro="">
      <xdr:nvCxnSpPr>
        <xdr:cNvPr id="156" name="直線コネクタ 155"/>
        <xdr:cNvCxnSpPr/>
      </xdr:nvCxnSpPr>
      <xdr:spPr>
        <a:xfrm>
          <a:off x="6972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1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1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1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1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xdr:rowOff>
    </xdr:from>
    <xdr:ext cx="469744" cy="259045"/>
    <xdr:sp macro="" textlink="">
      <xdr:nvSpPr>
        <xdr:cNvPr id="161"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1922</xdr:rowOff>
    </xdr:from>
    <xdr:ext cx="469744" cy="259045"/>
    <xdr:sp macro="" textlink="">
      <xdr:nvSpPr>
        <xdr:cNvPr id="162" name="n_2mainValue【体育館・プール】&#10;一人当たり面積"/>
        <xdr:cNvSpPr txBox="1"/>
      </xdr:nvSpPr>
      <xdr:spPr>
        <a:xfrm>
          <a:off x="851542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3827</xdr:rowOff>
    </xdr:from>
    <xdr:ext cx="469744" cy="259045"/>
    <xdr:sp macro="" textlink="">
      <xdr:nvSpPr>
        <xdr:cNvPr id="163" name="n_3mainValue【体育館・プール】&#10;一人当たり面積"/>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164" name="n_4mainValue【体育館・プール】&#10;一人当たり面積"/>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190" name="直線コネクタ 1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1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194" name="直線コネクタ 1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1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196" name="フローチャート: 判断 1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197" name="フローチャート: 判断 1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198" name="フローチャート: 判断 1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9" name="フローチャート: 判断 1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00" name="フローチャート: 判断 1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206" name="楕円 205"/>
        <xdr:cNvSpPr/>
      </xdr:nvSpPr>
      <xdr:spPr>
        <a:xfrm>
          <a:off x="4584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99621</xdr:rowOff>
    </xdr:from>
    <xdr:ext cx="405111" cy="259045"/>
    <xdr:sp macro="" textlink="">
      <xdr:nvSpPr>
        <xdr:cNvPr id="207" name="【福祉施設】&#10;有形固定資産減価償却率該当値テキスト"/>
        <xdr:cNvSpPr txBox="1"/>
      </xdr:nvSpPr>
      <xdr:spPr>
        <a:xfrm>
          <a:off x="4673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91802</xdr:rowOff>
    </xdr:from>
    <xdr:to>
      <xdr:col>20</xdr:col>
      <xdr:colOff>38100</xdr:colOff>
      <xdr:row>85</xdr:row>
      <xdr:rowOff>21952</xdr:rowOff>
    </xdr:to>
    <xdr:sp macro="" textlink="">
      <xdr:nvSpPr>
        <xdr:cNvPr id="208" name="楕円 207"/>
        <xdr:cNvSpPr/>
      </xdr:nvSpPr>
      <xdr:spPr>
        <a:xfrm>
          <a:off x="3746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142602</xdr:rowOff>
    </xdr:from>
    <xdr:to>
      <xdr:col>24</xdr:col>
      <xdr:colOff>63500</xdr:colOff>
      <xdr:row>85</xdr:row>
      <xdr:rowOff>544</xdr:rowOff>
    </xdr:to>
    <xdr:cxnSp macro="">
      <xdr:nvCxnSpPr>
        <xdr:cNvPr id="209" name="直線コネクタ 208"/>
        <xdr:cNvCxnSpPr/>
      </xdr:nvCxnSpPr>
      <xdr:spPr>
        <a:xfrm>
          <a:off x="3797300" y="145444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62412</xdr:rowOff>
    </xdr:from>
    <xdr:to>
      <xdr:col>15</xdr:col>
      <xdr:colOff>101600</xdr:colOff>
      <xdr:row>84</xdr:row>
      <xdr:rowOff>164012</xdr:rowOff>
    </xdr:to>
    <xdr:sp macro="" textlink="">
      <xdr:nvSpPr>
        <xdr:cNvPr id="210" name="楕円 209"/>
        <xdr:cNvSpPr/>
      </xdr:nvSpPr>
      <xdr:spPr>
        <a:xfrm>
          <a:off x="2857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113212</xdr:rowOff>
    </xdr:from>
    <xdr:to>
      <xdr:col>19</xdr:col>
      <xdr:colOff>177800</xdr:colOff>
      <xdr:row>84</xdr:row>
      <xdr:rowOff>142602</xdr:rowOff>
    </xdr:to>
    <xdr:cxnSp macro="">
      <xdr:nvCxnSpPr>
        <xdr:cNvPr id="211" name="直線コネクタ 210"/>
        <xdr:cNvCxnSpPr/>
      </xdr:nvCxnSpPr>
      <xdr:spPr>
        <a:xfrm>
          <a:off x="2908300" y="145150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31387</xdr:rowOff>
    </xdr:from>
    <xdr:to>
      <xdr:col>10</xdr:col>
      <xdr:colOff>165100</xdr:colOff>
      <xdr:row>84</xdr:row>
      <xdr:rowOff>132987</xdr:rowOff>
    </xdr:to>
    <xdr:sp macro="" textlink="">
      <xdr:nvSpPr>
        <xdr:cNvPr id="212" name="楕円 211"/>
        <xdr:cNvSpPr/>
      </xdr:nvSpPr>
      <xdr:spPr>
        <a:xfrm>
          <a:off x="1968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82187</xdr:rowOff>
    </xdr:from>
    <xdr:to>
      <xdr:col>15</xdr:col>
      <xdr:colOff>50800</xdr:colOff>
      <xdr:row>84</xdr:row>
      <xdr:rowOff>113212</xdr:rowOff>
    </xdr:to>
    <xdr:cxnSp macro="">
      <xdr:nvCxnSpPr>
        <xdr:cNvPr id="213" name="直線コネクタ 212"/>
        <xdr:cNvCxnSpPr/>
      </xdr:nvCxnSpPr>
      <xdr:spPr>
        <a:xfrm>
          <a:off x="2019300" y="144839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xdr:rowOff>
    </xdr:from>
    <xdr:to>
      <xdr:col>6</xdr:col>
      <xdr:colOff>38100</xdr:colOff>
      <xdr:row>84</xdr:row>
      <xdr:rowOff>108494</xdr:rowOff>
    </xdr:to>
    <xdr:sp macro="" textlink="">
      <xdr:nvSpPr>
        <xdr:cNvPr id="214" name="楕円 213"/>
        <xdr:cNvSpPr/>
      </xdr:nvSpPr>
      <xdr:spPr>
        <a:xfrm>
          <a:off x="1079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57694</xdr:rowOff>
    </xdr:from>
    <xdr:to>
      <xdr:col>10</xdr:col>
      <xdr:colOff>114300</xdr:colOff>
      <xdr:row>84</xdr:row>
      <xdr:rowOff>82187</xdr:rowOff>
    </xdr:to>
    <xdr:cxnSp macro="">
      <xdr:nvCxnSpPr>
        <xdr:cNvPr id="215" name="直線コネクタ 214"/>
        <xdr:cNvCxnSpPr/>
      </xdr:nvCxnSpPr>
      <xdr:spPr>
        <a:xfrm>
          <a:off x="1130300" y="144594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2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13079</xdr:rowOff>
    </xdr:from>
    <xdr:ext cx="405111" cy="259045"/>
    <xdr:sp macro="" textlink="">
      <xdr:nvSpPr>
        <xdr:cNvPr id="220" name="n_1mainValue【福祉施設】&#10;有形固定資産減価償却率"/>
        <xdr:cNvSpPr txBox="1"/>
      </xdr:nvSpPr>
      <xdr:spPr>
        <a:xfrm>
          <a:off x="3582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155139</xdr:rowOff>
    </xdr:from>
    <xdr:ext cx="405111" cy="259045"/>
    <xdr:sp macro="" textlink="">
      <xdr:nvSpPr>
        <xdr:cNvPr id="221" name="n_2mainValue【福祉施設】&#10;有形固定資産減価償却率"/>
        <xdr:cNvSpPr txBox="1"/>
      </xdr:nvSpPr>
      <xdr:spPr>
        <a:xfrm>
          <a:off x="2705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124114</xdr:rowOff>
    </xdr:from>
    <xdr:ext cx="405111" cy="259045"/>
    <xdr:sp macro="" textlink="">
      <xdr:nvSpPr>
        <xdr:cNvPr id="222" name="n_3mainValue【福祉施設】&#10;有形固定資産減価償却率"/>
        <xdr:cNvSpPr txBox="1"/>
      </xdr:nvSpPr>
      <xdr:spPr>
        <a:xfrm>
          <a:off x="1816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99621</xdr:rowOff>
    </xdr:from>
    <xdr:ext cx="405111" cy="259045"/>
    <xdr:sp macro="" textlink="">
      <xdr:nvSpPr>
        <xdr:cNvPr id="223" name="n_4mainValue【福祉施設】&#10;有形固定資産減価償却率"/>
        <xdr:cNvSpPr txBox="1"/>
      </xdr:nvSpPr>
      <xdr:spPr>
        <a:xfrm>
          <a:off x="927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245" name="直線コネクタ 2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2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249" name="直線コネクタ 2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2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251" name="フローチャート: 判断 2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252" name="フローチャート: 判断 2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253" name="フローチャート: 判断 2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254" name="フローチャート: 判断 2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255" name="フローチャート: 判断 2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261" name="楕円 260"/>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262" name="【福祉施設】&#10;一人当たり面積該当値テキスト"/>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263" name="楕円 262"/>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35813</xdr:rowOff>
    </xdr:to>
    <xdr:cxnSp macro="">
      <xdr:nvCxnSpPr>
        <xdr:cNvPr id="264" name="直線コネクタ 263"/>
        <xdr:cNvCxnSpPr/>
      </xdr:nvCxnSpPr>
      <xdr:spPr>
        <a:xfrm flipV="1">
          <a:off x="9639300" y="1460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265" name="楕円 264"/>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35813</xdr:rowOff>
    </xdr:from>
    <xdr:to>
      <xdr:col>50</xdr:col>
      <xdr:colOff>114300</xdr:colOff>
      <xdr:row>85</xdr:row>
      <xdr:rowOff>35813</xdr:rowOff>
    </xdr:to>
    <xdr:cxnSp macro="">
      <xdr:nvCxnSpPr>
        <xdr:cNvPr id="266" name="直線コネクタ 265"/>
        <xdr:cNvCxnSpPr/>
      </xdr:nvCxnSpPr>
      <xdr:spPr>
        <a:xfrm>
          <a:off x="8750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161037</xdr:rowOff>
    </xdr:from>
    <xdr:to>
      <xdr:col>41</xdr:col>
      <xdr:colOff>101600</xdr:colOff>
      <xdr:row>85</xdr:row>
      <xdr:rowOff>91187</xdr:rowOff>
    </xdr:to>
    <xdr:sp macro="" textlink="">
      <xdr:nvSpPr>
        <xdr:cNvPr id="267" name="楕円 266"/>
        <xdr:cNvSpPr/>
      </xdr:nvSpPr>
      <xdr:spPr>
        <a:xfrm>
          <a:off x="781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35813</xdr:rowOff>
    </xdr:from>
    <xdr:to>
      <xdr:col>45</xdr:col>
      <xdr:colOff>177800</xdr:colOff>
      <xdr:row>85</xdr:row>
      <xdr:rowOff>40387</xdr:rowOff>
    </xdr:to>
    <xdr:cxnSp macro="">
      <xdr:nvCxnSpPr>
        <xdr:cNvPr id="268" name="直線コネクタ 267"/>
        <xdr:cNvCxnSpPr/>
      </xdr:nvCxnSpPr>
      <xdr:spPr>
        <a:xfrm flipV="1">
          <a:off x="7861300" y="1460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161037</xdr:rowOff>
    </xdr:from>
    <xdr:to>
      <xdr:col>36</xdr:col>
      <xdr:colOff>165100</xdr:colOff>
      <xdr:row>85</xdr:row>
      <xdr:rowOff>91187</xdr:rowOff>
    </xdr:to>
    <xdr:sp macro="" textlink="">
      <xdr:nvSpPr>
        <xdr:cNvPr id="269" name="楕円 268"/>
        <xdr:cNvSpPr/>
      </xdr:nvSpPr>
      <xdr:spPr>
        <a:xfrm>
          <a:off x="6921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40387</xdr:rowOff>
    </xdr:from>
    <xdr:to>
      <xdr:col>41</xdr:col>
      <xdr:colOff>50800</xdr:colOff>
      <xdr:row>85</xdr:row>
      <xdr:rowOff>40387</xdr:rowOff>
    </xdr:to>
    <xdr:cxnSp macro="">
      <xdr:nvCxnSpPr>
        <xdr:cNvPr id="270" name="直線コネクタ 269"/>
        <xdr:cNvCxnSpPr/>
      </xdr:nvCxnSpPr>
      <xdr:spPr>
        <a:xfrm>
          <a:off x="6972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2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2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2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2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275" name="n_1main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276" name="n_2mainValue【福祉施設】&#10;一人当たり面積"/>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82314</xdr:rowOff>
    </xdr:from>
    <xdr:ext cx="469744" cy="259045"/>
    <xdr:sp macro="" textlink="">
      <xdr:nvSpPr>
        <xdr:cNvPr id="277" name="n_3mainValue【福祉施設】&#10;一人当たり面積"/>
        <xdr:cNvSpPr txBox="1"/>
      </xdr:nvSpPr>
      <xdr:spPr>
        <a:xfrm>
          <a:off x="7626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82314</xdr:rowOff>
    </xdr:from>
    <xdr:ext cx="469744" cy="259045"/>
    <xdr:sp macro="" textlink="">
      <xdr:nvSpPr>
        <xdr:cNvPr id="278" name="n_4mainValue【福祉施設】&#10;一人当たり面積"/>
        <xdr:cNvSpPr txBox="1"/>
      </xdr:nvSpPr>
      <xdr:spPr>
        <a:xfrm>
          <a:off x="6737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0" name="直線コネクタ 3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4" name="直線コネクタ 3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325"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6" name="フローチャート: 判断 3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7" name="フローチャート: 判断 3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28" name="フローチャート: 判断 3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29" name="フローチャート: 判断 3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0" name="フローチャート: 判断 3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336" name="楕円 335"/>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337" name="【一般廃棄物処理施設】&#10;有形固定資産減価償却率該当値テキスト"/>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338" name="楕円 337"/>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68036</xdr:rowOff>
    </xdr:to>
    <xdr:cxnSp macro="">
      <xdr:nvCxnSpPr>
        <xdr:cNvPr id="339" name="直線コネクタ 338"/>
        <xdr:cNvCxnSpPr/>
      </xdr:nvCxnSpPr>
      <xdr:spPr>
        <a:xfrm>
          <a:off x="15481300" y="63675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100511</xdr:rowOff>
    </xdr:from>
    <xdr:to>
      <xdr:col>76</xdr:col>
      <xdr:colOff>165100</xdr:colOff>
      <xdr:row>37</xdr:row>
      <xdr:rowOff>30661</xdr:rowOff>
    </xdr:to>
    <xdr:sp macro="" textlink="">
      <xdr:nvSpPr>
        <xdr:cNvPr id="340" name="楕円 339"/>
        <xdr:cNvSpPr/>
      </xdr:nvSpPr>
      <xdr:spPr>
        <a:xfrm>
          <a:off x="14541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151311</xdr:rowOff>
    </xdr:from>
    <xdr:to>
      <xdr:col>81</xdr:col>
      <xdr:colOff>50800</xdr:colOff>
      <xdr:row>37</xdr:row>
      <xdr:rowOff>23949</xdr:rowOff>
    </xdr:to>
    <xdr:cxnSp macro="">
      <xdr:nvCxnSpPr>
        <xdr:cNvPr id="341" name="直線コネクタ 340"/>
        <xdr:cNvCxnSpPr/>
      </xdr:nvCxnSpPr>
      <xdr:spPr>
        <a:xfrm>
          <a:off x="14592300" y="632351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5806</xdr:rowOff>
    </xdr:from>
    <xdr:to>
      <xdr:col>72</xdr:col>
      <xdr:colOff>38100</xdr:colOff>
      <xdr:row>36</xdr:row>
      <xdr:rowOff>107406</xdr:rowOff>
    </xdr:to>
    <xdr:sp macro="" textlink="">
      <xdr:nvSpPr>
        <xdr:cNvPr id="342" name="楕円 341"/>
        <xdr:cNvSpPr/>
      </xdr:nvSpPr>
      <xdr:spPr>
        <a:xfrm>
          <a:off x="13652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56606</xdr:rowOff>
    </xdr:from>
    <xdr:to>
      <xdr:col>76</xdr:col>
      <xdr:colOff>114300</xdr:colOff>
      <xdr:row>36</xdr:row>
      <xdr:rowOff>151311</xdr:rowOff>
    </xdr:to>
    <xdr:cxnSp macro="">
      <xdr:nvCxnSpPr>
        <xdr:cNvPr id="343" name="直線コネクタ 342"/>
        <xdr:cNvCxnSpPr/>
      </xdr:nvCxnSpPr>
      <xdr:spPr>
        <a:xfrm>
          <a:off x="13703300" y="62288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344" name="楕円 343"/>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56606</xdr:rowOff>
    </xdr:from>
    <xdr:to>
      <xdr:col>71</xdr:col>
      <xdr:colOff>177800</xdr:colOff>
      <xdr:row>36</xdr:row>
      <xdr:rowOff>136616</xdr:rowOff>
    </xdr:to>
    <xdr:cxnSp macro="">
      <xdr:nvCxnSpPr>
        <xdr:cNvPr id="345" name="直線コネクタ 344"/>
        <xdr:cNvCxnSpPr/>
      </xdr:nvCxnSpPr>
      <xdr:spPr>
        <a:xfrm flipV="1">
          <a:off x="12814300" y="622880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346"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347"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348"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349"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350" name="n_1mainValue【一般廃棄物処理施設】&#10;有形固定資産減価償却率"/>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47188</xdr:rowOff>
    </xdr:from>
    <xdr:ext cx="405111" cy="259045"/>
    <xdr:sp macro="" textlink="">
      <xdr:nvSpPr>
        <xdr:cNvPr id="351" name="n_2mainValue【一般廃棄物処理施設】&#10;有形固定資産減価償却率"/>
        <xdr:cNvSpPr txBox="1"/>
      </xdr:nvSpPr>
      <xdr:spPr>
        <a:xfrm>
          <a:off x="14389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123933</xdr:rowOff>
    </xdr:from>
    <xdr:ext cx="405111" cy="259045"/>
    <xdr:sp macro="" textlink="">
      <xdr:nvSpPr>
        <xdr:cNvPr id="352" name="n_3mainValue【一般廃棄物処理施設】&#10;有形固定資産減価償却率"/>
        <xdr:cNvSpPr txBox="1"/>
      </xdr:nvSpPr>
      <xdr:spPr>
        <a:xfrm>
          <a:off x="13500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353"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4" name="直線コネクタ 36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5" name="テキスト ボックス 36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8" name="直線コネクタ 36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9" name="テキスト ボックス 36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73" name="直線コネクタ 372"/>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5" name="直線コネクタ 37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76"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77" name="直線コネクタ 376"/>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378"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79" name="フローチャート: 判断 378"/>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80" name="フローチャート: 判断 379"/>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81" name="フローチャート: 判断 380"/>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82" name="フローチャート: 判断 381"/>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83" name="フローチャート: 判断 382"/>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13439</xdr:rowOff>
    </xdr:from>
    <xdr:to>
      <xdr:col>116</xdr:col>
      <xdr:colOff>114300</xdr:colOff>
      <xdr:row>39</xdr:row>
      <xdr:rowOff>115039</xdr:rowOff>
    </xdr:to>
    <xdr:sp macro="" textlink="">
      <xdr:nvSpPr>
        <xdr:cNvPr id="389" name="楕円 388"/>
        <xdr:cNvSpPr/>
      </xdr:nvSpPr>
      <xdr:spPr>
        <a:xfrm>
          <a:off x="22110700" y="6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163316</xdr:rowOff>
    </xdr:from>
    <xdr:ext cx="534377" cy="259045"/>
    <xdr:sp macro="" textlink="">
      <xdr:nvSpPr>
        <xdr:cNvPr id="390" name="【一般廃棄物処理施設】&#10;一人当たり有形固定資産（償却資産）額該当値テキスト"/>
        <xdr:cNvSpPr txBox="1"/>
      </xdr:nvSpPr>
      <xdr:spPr>
        <a:xfrm>
          <a:off x="22199600" y="66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158342</xdr:rowOff>
    </xdr:from>
    <xdr:to>
      <xdr:col>112</xdr:col>
      <xdr:colOff>38100</xdr:colOff>
      <xdr:row>39</xdr:row>
      <xdr:rowOff>88492</xdr:rowOff>
    </xdr:to>
    <xdr:sp macro="" textlink="">
      <xdr:nvSpPr>
        <xdr:cNvPr id="391" name="楕円 390"/>
        <xdr:cNvSpPr/>
      </xdr:nvSpPr>
      <xdr:spPr>
        <a:xfrm>
          <a:off x="21272500" y="66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37692</xdr:rowOff>
    </xdr:from>
    <xdr:to>
      <xdr:col>116</xdr:col>
      <xdr:colOff>63500</xdr:colOff>
      <xdr:row>39</xdr:row>
      <xdr:rowOff>64239</xdr:rowOff>
    </xdr:to>
    <xdr:cxnSp macro="">
      <xdr:nvCxnSpPr>
        <xdr:cNvPr id="392" name="直線コネクタ 391"/>
        <xdr:cNvCxnSpPr/>
      </xdr:nvCxnSpPr>
      <xdr:spPr>
        <a:xfrm>
          <a:off x="21323300" y="6724242"/>
          <a:ext cx="838200" cy="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6438</xdr:rowOff>
    </xdr:from>
    <xdr:to>
      <xdr:col>107</xdr:col>
      <xdr:colOff>101600</xdr:colOff>
      <xdr:row>39</xdr:row>
      <xdr:rowOff>108038</xdr:rowOff>
    </xdr:to>
    <xdr:sp macro="" textlink="">
      <xdr:nvSpPr>
        <xdr:cNvPr id="393" name="楕円 392"/>
        <xdr:cNvSpPr/>
      </xdr:nvSpPr>
      <xdr:spPr>
        <a:xfrm>
          <a:off x="20383500" y="66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37692</xdr:rowOff>
    </xdr:from>
    <xdr:to>
      <xdr:col>111</xdr:col>
      <xdr:colOff>177800</xdr:colOff>
      <xdr:row>39</xdr:row>
      <xdr:rowOff>57238</xdr:rowOff>
    </xdr:to>
    <xdr:cxnSp macro="">
      <xdr:nvCxnSpPr>
        <xdr:cNvPr id="394" name="直線コネクタ 393"/>
        <xdr:cNvCxnSpPr/>
      </xdr:nvCxnSpPr>
      <xdr:spPr>
        <a:xfrm flipV="1">
          <a:off x="20434300" y="6724242"/>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17851</xdr:rowOff>
    </xdr:from>
    <xdr:to>
      <xdr:col>102</xdr:col>
      <xdr:colOff>165100</xdr:colOff>
      <xdr:row>39</xdr:row>
      <xdr:rowOff>119451</xdr:rowOff>
    </xdr:to>
    <xdr:sp macro="" textlink="">
      <xdr:nvSpPr>
        <xdr:cNvPr id="395" name="楕円 394"/>
        <xdr:cNvSpPr/>
      </xdr:nvSpPr>
      <xdr:spPr>
        <a:xfrm>
          <a:off x="19494500" y="67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57238</xdr:rowOff>
    </xdr:from>
    <xdr:to>
      <xdr:col>107</xdr:col>
      <xdr:colOff>50800</xdr:colOff>
      <xdr:row>39</xdr:row>
      <xdr:rowOff>68651</xdr:rowOff>
    </xdr:to>
    <xdr:cxnSp macro="">
      <xdr:nvCxnSpPr>
        <xdr:cNvPr id="396" name="直線コネクタ 395"/>
        <xdr:cNvCxnSpPr/>
      </xdr:nvCxnSpPr>
      <xdr:spPr>
        <a:xfrm flipV="1">
          <a:off x="19545300" y="6743788"/>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36184</xdr:rowOff>
    </xdr:from>
    <xdr:to>
      <xdr:col>98</xdr:col>
      <xdr:colOff>38100</xdr:colOff>
      <xdr:row>39</xdr:row>
      <xdr:rowOff>137784</xdr:rowOff>
    </xdr:to>
    <xdr:sp macro="" textlink="">
      <xdr:nvSpPr>
        <xdr:cNvPr id="397" name="楕円 396"/>
        <xdr:cNvSpPr/>
      </xdr:nvSpPr>
      <xdr:spPr>
        <a:xfrm>
          <a:off x="18605500" y="67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68651</xdr:rowOff>
    </xdr:from>
    <xdr:to>
      <xdr:col>102</xdr:col>
      <xdr:colOff>114300</xdr:colOff>
      <xdr:row>39</xdr:row>
      <xdr:rowOff>86984</xdr:rowOff>
    </xdr:to>
    <xdr:cxnSp macro="">
      <xdr:nvCxnSpPr>
        <xdr:cNvPr id="398" name="直線コネクタ 397"/>
        <xdr:cNvCxnSpPr/>
      </xdr:nvCxnSpPr>
      <xdr:spPr>
        <a:xfrm flipV="1">
          <a:off x="18656300" y="6755201"/>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399"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00"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01"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02"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79619</xdr:rowOff>
    </xdr:from>
    <xdr:ext cx="534377" cy="259045"/>
    <xdr:sp macro="" textlink="">
      <xdr:nvSpPr>
        <xdr:cNvPr id="403" name="n_1mainValue【一般廃棄物処理施設】&#10;一人当たり有形固定資産（償却資産）額"/>
        <xdr:cNvSpPr txBox="1"/>
      </xdr:nvSpPr>
      <xdr:spPr>
        <a:xfrm>
          <a:off x="21043411" y="676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99165</xdr:rowOff>
    </xdr:from>
    <xdr:ext cx="534377" cy="259045"/>
    <xdr:sp macro="" textlink="">
      <xdr:nvSpPr>
        <xdr:cNvPr id="404" name="n_2mainValue【一般廃棄物処理施設】&#10;一人当たり有形固定資産（償却資産）額"/>
        <xdr:cNvSpPr txBox="1"/>
      </xdr:nvSpPr>
      <xdr:spPr>
        <a:xfrm>
          <a:off x="20167111" y="67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110578</xdr:rowOff>
    </xdr:from>
    <xdr:ext cx="534377" cy="259045"/>
    <xdr:sp macro="" textlink="">
      <xdr:nvSpPr>
        <xdr:cNvPr id="405" name="n_3mainValue【一般廃棄物処理施設】&#10;一人当たり有形固定資産（償却資産）額"/>
        <xdr:cNvSpPr txBox="1"/>
      </xdr:nvSpPr>
      <xdr:spPr>
        <a:xfrm>
          <a:off x="19278111" y="6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128911</xdr:rowOff>
    </xdr:from>
    <xdr:ext cx="534377" cy="259045"/>
    <xdr:sp macro="" textlink="">
      <xdr:nvSpPr>
        <xdr:cNvPr id="406" name="n_4mainValue【一般廃棄物処理施設】&#10;一人当たり有形固定資産（償却資産）額"/>
        <xdr:cNvSpPr txBox="1"/>
      </xdr:nvSpPr>
      <xdr:spPr>
        <a:xfrm>
          <a:off x="18389111" y="68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2" name="直線コネクタ 431"/>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4" name="直線コネクタ 43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5"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6" name="直線コネクタ 435"/>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37"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8" name="フローチャート: 判断 4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39" name="フローチャート: 判断 438"/>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0" name="フローチャート: 判断 439"/>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1" name="フローチャート: 判断 4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2" name="フローチャート: 判断 441"/>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448" name="楕円 447"/>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449" name="【保健センター・保健所】&#10;有形固定資産減価償却率該当値テキスト"/>
        <xdr:cNvSpPr txBox="1"/>
      </xdr:nvSpPr>
      <xdr:spPr>
        <a:xfrm>
          <a:off x="16357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60234</xdr:rowOff>
    </xdr:from>
    <xdr:to>
      <xdr:col>81</xdr:col>
      <xdr:colOff>101600</xdr:colOff>
      <xdr:row>62</xdr:row>
      <xdr:rowOff>161834</xdr:rowOff>
    </xdr:to>
    <xdr:sp macro="" textlink="">
      <xdr:nvSpPr>
        <xdr:cNvPr id="450" name="楕円 449"/>
        <xdr:cNvSpPr/>
      </xdr:nvSpPr>
      <xdr:spPr>
        <a:xfrm>
          <a:off x="1543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111034</xdr:rowOff>
    </xdr:from>
    <xdr:to>
      <xdr:col>85</xdr:col>
      <xdr:colOff>127000</xdr:colOff>
      <xdr:row>62</xdr:row>
      <xdr:rowOff>146957</xdr:rowOff>
    </xdr:to>
    <xdr:cxnSp macro="">
      <xdr:nvCxnSpPr>
        <xdr:cNvPr id="451" name="直線コネクタ 450"/>
        <xdr:cNvCxnSpPr/>
      </xdr:nvCxnSpPr>
      <xdr:spPr>
        <a:xfrm>
          <a:off x="15481300" y="107409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24312</xdr:rowOff>
    </xdr:from>
    <xdr:to>
      <xdr:col>76</xdr:col>
      <xdr:colOff>165100</xdr:colOff>
      <xdr:row>62</xdr:row>
      <xdr:rowOff>125912</xdr:rowOff>
    </xdr:to>
    <xdr:sp macro="" textlink="">
      <xdr:nvSpPr>
        <xdr:cNvPr id="452" name="楕円 451"/>
        <xdr:cNvSpPr/>
      </xdr:nvSpPr>
      <xdr:spPr>
        <a:xfrm>
          <a:off x="14541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75112</xdr:rowOff>
    </xdr:from>
    <xdr:to>
      <xdr:col>81</xdr:col>
      <xdr:colOff>50800</xdr:colOff>
      <xdr:row>62</xdr:row>
      <xdr:rowOff>111034</xdr:rowOff>
    </xdr:to>
    <xdr:cxnSp macro="">
      <xdr:nvCxnSpPr>
        <xdr:cNvPr id="453" name="直線コネクタ 452"/>
        <xdr:cNvCxnSpPr/>
      </xdr:nvCxnSpPr>
      <xdr:spPr>
        <a:xfrm>
          <a:off x="14592300" y="107050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454" name="楕円 453"/>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39188</xdr:rowOff>
    </xdr:from>
    <xdr:to>
      <xdr:col>76</xdr:col>
      <xdr:colOff>114300</xdr:colOff>
      <xdr:row>62</xdr:row>
      <xdr:rowOff>75112</xdr:rowOff>
    </xdr:to>
    <xdr:cxnSp macro="">
      <xdr:nvCxnSpPr>
        <xdr:cNvPr id="455" name="直線コネクタ 454"/>
        <xdr:cNvCxnSpPr/>
      </xdr:nvCxnSpPr>
      <xdr:spPr>
        <a:xfrm>
          <a:off x="13703300" y="106690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123916</xdr:rowOff>
    </xdr:from>
    <xdr:to>
      <xdr:col>67</xdr:col>
      <xdr:colOff>101600</xdr:colOff>
      <xdr:row>62</xdr:row>
      <xdr:rowOff>54066</xdr:rowOff>
    </xdr:to>
    <xdr:sp macro="" textlink="">
      <xdr:nvSpPr>
        <xdr:cNvPr id="456" name="楕円 455"/>
        <xdr:cNvSpPr/>
      </xdr:nvSpPr>
      <xdr:spPr>
        <a:xfrm>
          <a:off x="12763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3266</xdr:rowOff>
    </xdr:from>
    <xdr:to>
      <xdr:col>71</xdr:col>
      <xdr:colOff>177800</xdr:colOff>
      <xdr:row>62</xdr:row>
      <xdr:rowOff>39188</xdr:rowOff>
    </xdr:to>
    <xdr:cxnSp macro="">
      <xdr:nvCxnSpPr>
        <xdr:cNvPr id="457" name="直線コネクタ 456"/>
        <xdr:cNvCxnSpPr/>
      </xdr:nvCxnSpPr>
      <xdr:spPr>
        <a:xfrm>
          <a:off x="12814300" y="106331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58"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59"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0"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1"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152961</xdr:rowOff>
    </xdr:from>
    <xdr:ext cx="405111" cy="259045"/>
    <xdr:sp macro="" textlink="">
      <xdr:nvSpPr>
        <xdr:cNvPr id="462" name="n_1mainValue【保健センター・保健所】&#10;有形固定資産減価償却率"/>
        <xdr:cNvSpPr txBox="1"/>
      </xdr:nvSpPr>
      <xdr:spPr>
        <a:xfrm>
          <a:off x="15266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117039</xdr:rowOff>
    </xdr:from>
    <xdr:ext cx="405111" cy="259045"/>
    <xdr:sp macro="" textlink="">
      <xdr:nvSpPr>
        <xdr:cNvPr id="463" name="n_2mainValue【保健センター・保健所】&#10;有形固定資産減価償却率"/>
        <xdr:cNvSpPr txBox="1"/>
      </xdr:nvSpPr>
      <xdr:spPr>
        <a:xfrm>
          <a:off x="14389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464" name="n_3mainValue【保健センター・保健所】&#10;有形固定資産減価償却率"/>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45193</xdr:rowOff>
    </xdr:from>
    <xdr:ext cx="405111" cy="259045"/>
    <xdr:sp macro="" textlink="">
      <xdr:nvSpPr>
        <xdr:cNvPr id="465" name="n_4mainValue【保健センター・保健所】&#10;有形固定資産減価償却率"/>
        <xdr:cNvSpPr txBox="1"/>
      </xdr:nvSpPr>
      <xdr:spPr>
        <a:xfrm>
          <a:off x="12611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6" name="直線コネクタ 4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7" name="テキスト ボックス 4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8" name="直線コネクタ 4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9" name="テキスト ボックス 4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0" name="直線コネクタ 4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1" name="テキスト ボックス 4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2" name="直線コネクタ 4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3" name="テキスト ボックス 4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4" name="直線コネクタ 4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5" name="テキスト ボックス 4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6" name="直線コネクタ 4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7" name="テキスト ボックス 4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1" name="直線コネクタ 490"/>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2"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3" name="直線コネクタ 492"/>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4"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5" name="直線コネクタ 494"/>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96"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97" name="フローチャート: 判断 49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498" name="フローチャート: 判断 497"/>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499" name="フローチャート: 判断 498"/>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0" name="フローチャート: 判断 499"/>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1" name="フローチャート: 判断 500"/>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507" name="楕円 506"/>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508" name="【保健センター・保健所】&#10;一人当たり面積該当値テキスト"/>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509" name="楕円 508"/>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510" name="直線コネクタ 509"/>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21046</xdr:rowOff>
    </xdr:from>
    <xdr:to>
      <xdr:col>107</xdr:col>
      <xdr:colOff>101600</xdr:colOff>
      <xdr:row>64</xdr:row>
      <xdr:rowOff>122646</xdr:rowOff>
    </xdr:to>
    <xdr:sp macro="" textlink="">
      <xdr:nvSpPr>
        <xdr:cNvPr id="511" name="楕円 510"/>
        <xdr:cNvSpPr/>
      </xdr:nvSpPr>
      <xdr:spPr>
        <a:xfrm>
          <a:off x="20383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75112</xdr:rowOff>
    </xdr:to>
    <xdr:cxnSp macro="">
      <xdr:nvCxnSpPr>
        <xdr:cNvPr id="512" name="直線コネクタ 511"/>
        <xdr:cNvCxnSpPr/>
      </xdr:nvCxnSpPr>
      <xdr:spPr>
        <a:xfrm>
          <a:off x="20434300" y="1104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21046</xdr:rowOff>
    </xdr:from>
    <xdr:to>
      <xdr:col>102</xdr:col>
      <xdr:colOff>165100</xdr:colOff>
      <xdr:row>64</xdr:row>
      <xdr:rowOff>122646</xdr:rowOff>
    </xdr:to>
    <xdr:sp macro="" textlink="">
      <xdr:nvSpPr>
        <xdr:cNvPr id="513" name="楕円 512"/>
        <xdr:cNvSpPr/>
      </xdr:nvSpPr>
      <xdr:spPr>
        <a:xfrm>
          <a:off x="19494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71846</xdr:rowOff>
    </xdr:from>
    <xdr:to>
      <xdr:col>107</xdr:col>
      <xdr:colOff>50800</xdr:colOff>
      <xdr:row>64</xdr:row>
      <xdr:rowOff>71846</xdr:rowOff>
    </xdr:to>
    <xdr:cxnSp macro="">
      <xdr:nvCxnSpPr>
        <xdr:cNvPr id="514" name="直線コネクタ 513"/>
        <xdr:cNvCxnSpPr/>
      </xdr:nvCxnSpPr>
      <xdr:spPr>
        <a:xfrm>
          <a:off x="19545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21046</xdr:rowOff>
    </xdr:from>
    <xdr:to>
      <xdr:col>98</xdr:col>
      <xdr:colOff>38100</xdr:colOff>
      <xdr:row>64</xdr:row>
      <xdr:rowOff>122646</xdr:rowOff>
    </xdr:to>
    <xdr:sp macro="" textlink="">
      <xdr:nvSpPr>
        <xdr:cNvPr id="515" name="楕円 514"/>
        <xdr:cNvSpPr/>
      </xdr:nvSpPr>
      <xdr:spPr>
        <a:xfrm>
          <a:off x="18605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71846</xdr:rowOff>
    </xdr:from>
    <xdr:to>
      <xdr:col>102</xdr:col>
      <xdr:colOff>114300</xdr:colOff>
      <xdr:row>64</xdr:row>
      <xdr:rowOff>71846</xdr:rowOff>
    </xdr:to>
    <xdr:cxnSp macro="">
      <xdr:nvCxnSpPr>
        <xdr:cNvPr id="516" name="直線コネクタ 515"/>
        <xdr:cNvCxnSpPr/>
      </xdr:nvCxnSpPr>
      <xdr:spPr>
        <a:xfrm>
          <a:off x="18656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17"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18"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19"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0"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521" name="n_1mainValue【保健センター・保健所】&#10;一人当たり面積"/>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522" name="n_2mainValue【保健センター・保健所】&#10;一人当たり面積"/>
        <xdr:cNvSpPr txBox="1"/>
      </xdr:nvSpPr>
      <xdr:spPr>
        <a:xfrm>
          <a:off x="20199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113773</xdr:rowOff>
    </xdr:from>
    <xdr:ext cx="469744" cy="259045"/>
    <xdr:sp macro="" textlink="">
      <xdr:nvSpPr>
        <xdr:cNvPr id="523" name="n_3mainValue【保健センター・保健所】&#10;一人当たり面積"/>
        <xdr:cNvSpPr txBox="1"/>
      </xdr:nvSpPr>
      <xdr:spPr>
        <a:xfrm>
          <a:off x="19310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113773</xdr:rowOff>
    </xdr:from>
    <xdr:ext cx="469744" cy="259045"/>
    <xdr:sp macro="" textlink="">
      <xdr:nvSpPr>
        <xdr:cNvPr id="524" name="n_4mainValue【保健センター・保健所】&#10;一人当たり面積"/>
        <xdr:cNvSpPr txBox="1"/>
      </xdr:nvSpPr>
      <xdr:spPr>
        <a:xfrm>
          <a:off x="18421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0" name="直線コネクタ 54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4" name="直線コネクタ 55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55"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6" name="フローチャート: 判断 55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7" name="フローチャート: 判断 55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8" name="フローチャート: 判断 55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9" name="フローチャート: 判断 55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0" name="フローチャート: 判断 55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566" name="楕円 565"/>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31404</xdr:rowOff>
    </xdr:from>
    <xdr:ext cx="405111" cy="259045"/>
    <xdr:sp macro="" textlink="">
      <xdr:nvSpPr>
        <xdr:cNvPr id="567" name="【消防施設】&#10;有形固定資産減価償却率該当値テキスト"/>
        <xdr:cNvSpPr txBox="1"/>
      </xdr:nvSpPr>
      <xdr:spPr>
        <a:xfrm>
          <a:off x="16357600" y="139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568" name="楕円 567"/>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59327</xdr:rowOff>
    </xdr:to>
    <xdr:cxnSp macro="">
      <xdr:nvCxnSpPr>
        <xdr:cNvPr id="569" name="直線コネクタ 568"/>
        <xdr:cNvCxnSpPr/>
      </xdr:nvCxnSpPr>
      <xdr:spPr>
        <a:xfrm>
          <a:off x="15481300" y="140643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73842</xdr:rowOff>
    </xdr:from>
    <xdr:to>
      <xdr:col>76</xdr:col>
      <xdr:colOff>165100</xdr:colOff>
      <xdr:row>82</xdr:row>
      <xdr:rowOff>3992</xdr:rowOff>
    </xdr:to>
    <xdr:sp macro="" textlink="">
      <xdr:nvSpPr>
        <xdr:cNvPr id="570" name="楕円 569"/>
        <xdr:cNvSpPr/>
      </xdr:nvSpPr>
      <xdr:spPr>
        <a:xfrm>
          <a:off x="14541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124642</xdr:rowOff>
    </xdr:from>
    <xdr:to>
      <xdr:col>81</xdr:col>
      <xdr:colOff>50800</xdr:colOff>
      <xdr:row>82</xdr:row>
      <xdr:rowOff>5443</xdr:rowOff>
    </xdr:to>
    <xdr:cxnSp macro="">
      <xdr:nvCxnSpPr>
        <xdr:cNvPr id="571" name="直線コネクタ 570"/>
        <xdr:cNvCxnSpPr/>
      </xdr:nvCxnSpPr>
      <xdr:spPr>
        <a:xfrm>
          <a:off x="14592300" y="140120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142421</xdr:rowOff>
    </xdr:from>
    <xdr:to>
      <xdr:col>72</xdr:col>
      <xdr:colOff>38100</xdr:colOff>
      <xdr:row>82</xdr:row>
      <xdr:rowOff>72571</xdr:rowOff>
    </xdr:to>
    <xdr:sp macro="" textlink="">
      <xdr:nvSpPr>
        <xdr:cNvPr id="572" name="楕円 571"/>
        <xdr:cNvSpPr/>
      </xdr:nvSpPr>
      <xdr:spPr>
        <a:xfrm>
          <a:off x="1365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124642</xdr:rowOff>
    </xdr:from>
    <xdr:to>
      <xdr:col>76</xdr:col>
      <xdr:colOff>114300</xdr:colOff>
      <xdr:row>82</xdr:row>
      <xdr:rowOff>21771</xdr:rowOff>
    </xdr:to>
    <xdr:cxnSp macro="">
      <xdr:nvCxnSpPr>
        <xdr:cNvPr id="573" name="直線コネクタ 572"/>
        <xdr:cNvCxnSpPr/>
      </xdr:nvCxnSpPr>
      <xdr:spPr>
        <a:xfrm flipV="1">
          <a:off x="13703300" y="140120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574" name="楕円 573"/>
        <xdr:cNvSpPr/>
      </xdr:nvSpPr>
      <xdr:spPr>
        <a:xfrm>
          <a:off x="1276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131173</xdr:rowOff>
    </xdr:from>
    <xdr:to>
      <xdr:col>71</xdr:col>
      <xdr:colOff>177800</xdr:colOff>
      <xdr:row>82</xdr:row>
      <xdr:rowOff>21771</xdr:rowOff>
    </xdr:to>
    <xdr:cxnSp macro="">
      <xdr:nvCxnSpPr>
        <xdr:cNvPr id="575" name="直線コネクタ 574"/>
        <xdr:cNvCxnSpPr/>
      </xdr:nvCxnSpPr>
      <xdr:spPr>
        <a:xfrm>
          <a:off x="12814300" y="1401862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76"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77"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78"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79"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580" name="n_1mainValue【消防施設】&#10;有形固定資産減価償却率"/>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20519</xdr:rowOff>
    </xdr:from>
    <xdr:ext cx="405111" cy="259045"/>
    <xdr:sp macro="" textlink="">
      <xdr:nvSpPr>
        <xdr:cNvPr id="581" name="n_2mainValue【消防施設】&#10;有形固定資産減価償却率"/>
        <xdr:cNvSpPr txBox="1"/>
      </xdr:nvSpPr>
      <xdr:spPr>
        <a:xfrm>
          <a:off x="14389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89098</xdr:rowOff>
    </xdr:from>
    <xdr:ext cx="405111" cy="259045"/>
    <xdr:sp macro="" textlink="">
      <xdr:nvSpPr>
        <xdr:cNvPr id="582" name="n_3mainValue【消防施設】&#10;有形固定資産減価償却率"/>
        <xdr:cNvSpPr txBox="1"/>
      </xdr:nvSpPr>
      <xdr:spPr>
        <a:xfrm>
          <a:off x="13500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583" name="n_4mainValue【消防施設】&#10;有形固定資産減価償却率"/>
        <xdr:cNvSpPr txBox="1"/>
      </xdr:nvSpPr>
      <xdr:spPr>
        <a:xfrm>
          <a:off x="12611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4" name="直線コネクタ 5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5" name="テキスト ボックス 5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6" name="直線コネクタ 5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7" name="テキスト ボックス 5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8" name="直線コネクタ 5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9" name="テキスト ボックス 5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0" name="直線コネクタ 5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1" name="テキスト ボックス 6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5" name="直線コネクタ 604"/>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7" name="直線コネクタ 60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9" name="直線コネクタ 6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0"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1" name="フローチャート: 判断 610"/>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2" name="フローチャート: 判断 611"/>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3" name="フローチャート: 判断 612"/>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4" name="フローチャート: 判断 613"/>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5" name="フローチャート: 判断 614"/>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21" name="楕円 620"/>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622" name="【消防施設】&#10;一人当たり面積該当値テキスト"/>
        <xdr:cNvSpPr txBox="1"/>
      </xdr:nvSpPr>
      <xdr:spPr>
        <a:xfrm>
          <a:off x="22199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3" name="楕円 622"/>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38100</xdr:rowOff>
    </xdr:to>
    <xdr:cxnSp macro="">
      <xdr:nvCxnSpPr>
        <xdr:cNvPr id="624" name="直線コネクタ 623"/>
        <xdr:cNvCxnSpPr/>
      </xdr:nvCxnSpPr>
      <xdr:spPr>
        <a:xfrm flipV="1">
          <a:off x="21323300" y="14430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5" name="楕円 624"/>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626" name="直線コネクタ 625"/>
        <xdr:cNvCxnSpPr/>
      </xdr:nvCxnSpPr>
      <xdr:spPr>
        <a:xfrm flipV="1">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627" name="楕円 626"/>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47244</xdr:rowOff>
    </xdr:to>
    <xdr:cxnSp macro="">
      <xdr:nvCxnSpPr>
        <xdr:cNvPr id="628" name="直線コネクタ 627"/>
        <xdr:cNvCxnSpPr/>
      </xdr:nvCxnSpPr>
      <xdr:spPr>
        <a:xfrm flipV="1">
          <a:off x="19545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145035</xdr:rowOff>
    </xdr:from>
    <xdr:to>
      <xdr:col>98</xdr:col>
      <xdr:colOff>38100</xdr:colOff>
      <xdr:row>84</xdr:row>
      <xdr:rowOff>75185</xdr:rowOff>
    </xdr:to>
    <xdr:sp macro="" textlink="">
      <xdr:nvSpPr>
        <xdr:cNvPr id="629" name="楕円 628"/>
        <xdr:cNvSpPr/>
      </xdr:nvSpPr>
      <xdr:spPr>
        <a:xfrm>
          <a:off x="18605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24385</xdr:rowOff>
    </xdr:from>
    <xdr:to>
      <xdr:col>102</xdr:col>
      <xdr:colOff>114300</xdr:colOff>
      <xdr:row>84</xdr:row>
      <xdr:rowOff>47244</xdr:rowOff>
    </xdr:to>
    <xdr:cxnSp macro="">
      <xdr:nvCxnSpPr>
        <xdr:cNvPr id="630" name="直線コネクタ 629"/>
        <xdr:cNvCxnSpPr/>
      </xdr:nvCxnSpPr>
      <xdr:spPr>
        <a:xfrm>
          <a:off x="18656300" y="144261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1"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2"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3"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4"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35"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6"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114571</xdr:rowOff>
    </xdr:from>
    <xdr:ext cx="469744" cy="259045"/>
    <xdr:sp macro="" textlink="">
      <xdr:nvSpPr>
        <xdr:cNvPr id="637" name="n_3mainValue【消防施設】&#10;一人当たり面積"/>
        <xdr:cNvSpPr txBox="1"/>
      </xdr:nvSpPr>
      <xdr:spPr>
        <a:xfrm>
          <a:off x="19310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38" name="n_4mainValue【消防施設】&#10;一人当たり面積"/>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7"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8" name="フローチャート: 判断 667"/>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69" name="フローチャート: 判断 668"/>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0" name="フローチャート: 判断 669"/>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1" name="フローチャート: 判断 670"/>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2" name="フローチャート: 判断 671"/>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119380</xdr:rowOff>
    </xdr:from>
    <xdr:to>
      <xdr:col>85</xdr:col>
      <xdr:colOff>177800</xdr:colOff>
      <xdr:row>106</xdr:row>
      <xdr:rowOff>49530</xdr:rowOff>
    </xdr:to>
    <xdr:sp macro="" textlink="">
      <xdr:nvSpPr>
        <xdr:cNvPr id="678" name="楕円 677"/>
        <xdr:cNvSpPr/>
      </xdr:nvSpPr>
      <xdr:spPr>
        <a:xfrm>
          <a:off x="162687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97807</xdr:rowOff>
    </xdr:from>
    <xdr:ext cx="405111" cy="259045"/>
    <xdr:sp macro="" textlink="">
      <xdr:nvSpPr>
        <xdr:cNvPr id="679" name="【庁舎】&#10;有形固定資産減価償却率該当値テキスト"/>
        <xdr:cNvSpPr txBox="1"/>
      </xdr:nvSpPr>
      <xdr:spPr>
        <a:xfrm>
          <a:off x="16357600"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680" name="楕円 679"/>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105</xdr:row>
      <xdr:rowOff>170180</xdr:rowOff>
    </xdr:to>
    <xdr:cxnSp macro="">
      <xdr:nvCxnSpPr>
        <xdr:cNvPr id="681" name="直線コネクタ 680"/>
        <xdr:cNvCxnSpPr/>
      </xdr:nvCxnSpPr>
      <xdr:spPr>
        <a:xfrm>
          <a:off x="15481300" y="181470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68580</xdr:rowOff>
    </xdr:from>
    <xdr:to>
      <xdr:col>76</xdr:col>
      <xdr:colOff>165100</xdr:colOff>
      <xdr:row>105</xdr:row>
      <xdr:rowOff>170180</xdr:rowOff>
    </xdr:to>
    <xdr:sp macro="" textlink="">
      <xdr:nvSpPr>
        <xdr:cNvPr id="682" name="楕円 681"/>
        <xdr:cNvSpPr/>
      </xdr:nvSpPr>
      <xdr:spPr>
        <a:xfrm>
          <a:off x="145415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119380</xdr:rowOff>
    </xdr:from>
    <xdr:to>
      <xdr:col>81</xdr:col>
      <xdr:colOff>50800</xdr:colOff>
      <xdr:row>105</xdr:row>
      <xdr:rowOff>144780</xdr:rowOff>
    </xdr:to>
    <xdr:cxnSp macro="">
      <xdr:nvCxnSpPr>
        <xdr:cNvPr id="683" name="直線コネクタ 682"/>
        <xdr:cNvCxnSpPr/>
      </xdr:nvCxnSpPr>
      <xdr:spPr>
        <a:xfrm>
          <a:off x="14592300" y="181216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43180</xdr:rowOff>
    </xdr:from>
    <xdr:to>
      <xdr:col>72</xdr:col>
      <xdr:colOff>38100</xdr:colOff>
      <xdr:row>105</xdr:row>
      <xdr:rowOff>144780</xdr:rowOff>
    </xdr:to>
    <xdr:sp macro="" textlink="">
      <xdr:nvSpPr>
        <xdr:cNvPr id="684" name="楕円 683"/>
        <xdr:cNvSpPr/>
      </xdr:nvSpPr>
      <xdr:spPr>
        <a:xfrm>
          <a:off x="13652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93980</xdr:rowOff>
    </xdr:from>
    <xdr:to>
      <xdr:col>76</xdr:col>
      <xdr:colOff>114300</xdr:colOff>
      <xdr:row>105</xdr:row>
      <xdr:rowOff>119380</xdr:rowOff>
    </xdr:to>
    <xdr:cxnSp macro="">
      <xdr:nvCxnSpPr>
        <xdr:cNvPr id="685" name="直線コネクタ 684"/>
        <xdr:cNvCxnSpPr/>
      </xdr:nvCxnSpPr>
      <xdr:spPr>
        <a:xfrm>
          <a:off x="13703300" y="18096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686" name="楕円 685"/>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93980</xdr:rowOff>
    </xdr:to>
    <xdr:cxnSp macro="">
      <xdr:nvCxnSpPr>
        <xdr:cNvPr id="687" name="直線コネクタ 686"/>
        <xdr:cNvCxnSpPr/>
      </xdr:nvCxnSpPr>
      <xdr:spPr>
        <a:xfrm>
          <a:off x="12814300" y="18070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88"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89"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0"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1"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692" name="n_1mainValue【庁舎】&#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161307</xdr:rowOff>
    </xdr:from>
    <xdr:ext cx="405111" cy="259045"/>
    <xdr:sp macro="" textlink="">
      <xdr:nvSpPr>
        <xdr:cNvPr id="693" name="n_2mainValue【庁舎】&#10;有形固定資産減価償却率"/>
        <xdr:cNvSpPr txBox="1"/>
      </xdr:nvSpPr>
      <xdr:spPr>
        <a:xfrm>
          <a:off x="14389744" y="181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135907</xdr:rowOff>
    </xdr:from>
    <xdr:ext cx="405111" cy="259045"/>
    <xdr:sp macro="" textlink="">
      <xdr:nvSpPr>
        <xdr:cNvPr id="694" name="n_3mainValue【庁舎】&#10;有形固定資産減価償却率"/>
        <xdr:cNvSpPr txBox="1"/>
      </xdr:nvSpPr>
      <xdr:spPr>
        <a:xfrm>
          <a:off x="135007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695" name="n_4mainValue【庁舎】&#10;有形固定資産減価償却率"/>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6" name="テキスト ボックス 7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2" name="直線コネクタ 721"/>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3"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4" name="直線コネクタ 723"/>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6" name="直線コネクタ 72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7"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8" name="フローチャート: 判断 727"/>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9" name="フローチャート: 判断 72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0" name="フローチャート: 判断 729"/>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1" name="フローチャート: 判断 730"/>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2" name="フローチャート: 判断 731"/>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38" name="楕円 737"/>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39" name="【庁舎】&#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740" name="楕円 739"/>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97427</xdr:rowOff>
    </xdr:to>
    <xdr:cxnSp macro="">
      <xdr:nvCxnSpPr>
        <xdr:cNvPr id="741" name="直線コネクタ 740"/>
        <xdr:cNvCxnSpPr/>
      </xdr:nvCxnSpPr>
      <xdr:spPr>
        <a:xfrm flipV="1">
          <a:off x="21323300" y="184327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42" name="楕円 741"/>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103958</xdr:rowOff>
    </xdr:to>
    <xdr:cxnSp macro="">
      <xdr:nvCxnSpPr>
        <xdr:cNvPr id="743" name="直線コネクタ 742"/>
        <xdr:cNvCxnSpPr/>
      </xdr:nvCxnSpPr>
      <xdr:spPr>
        <a:xfrm flipV="1">
          <a:off x="20434300" y="184425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744" name="楕円 743"/>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113756</xdr:rowOff>
    </xdr:to>
    <xdr:cxnSp macro="">
      <xdr:nvCxnSpPr>
        <xdr:cNvPr id="745" name="直線コネクタ 744"/>
        <xdr:cNvCxnSpPr/>
      </xdr:nvCxnSpPr>
      <xdr:spPr>
        <a:xfrm flipV="1">
          <a:off x="19545300" y="184491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46" name="楕円 745"/>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117021</xdr:rowOff>
    </xdr:to>
    <xdr:cxnSp macro="">
      <xdr:nvCxnSpPr>
        <xdr:cNvPr id="747" name="直線コネクタ 746"/>
        <xdr:cNvCxnSpPr/>
      </xdr:nvCxnSpPr>
      <xdr:spPr>
        <a:xfrm flipV="1">
          <a:off x="18656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49"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0"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1"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752" name="n_1mainValue【庁舎】&#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53"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754" name="n_3mainValue【庁舎】&#10;一人当たり面積"/>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5" name="n_4mainValue【庁舎】&#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・一般廃棄物処理施設、体育館・プール及び消防施設以外については、類似団体と比較して、有形固定資産減価償却率が高くなっている。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庁舎、保健センター、福祉施設については、類似団体の平均より著しく高い水準にある。これらについては、昭和５０年代に建設されたものであり、建設後約４０年近く経過し、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・これらの施設を含め、既存の各公共施設等について、令和元年度には老朽化状況調査を行い、当該調査を踏まえ、令和２年度に個別施設計画を策定した。</a:t>
          </a:r>
        </a:p>
        <a:p>
          <a:r>
            <a:rPr kumimoji="1" lang="ja-JP" altLang="en-US" sz="1300">
              <a:latin typeface="ＭＳ Ｐゴシック" panose="020B0600070205080204" pitchFamily="50" charset="-128"/>
              <a:ea typeface="ＭＳ Ｐゴシック" panose="020B0600070205080204" pitchFamily="50" charset="-128"/>
            </a:rPr>
            <a:t>・今後は、この個別施設計画に基づき、計画的に修繕し、また必要があれば、公共施設等の集約化・複合化を積極的に進めていく予定である。維持管理に係る経費の増加に留意し、各公共施設等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28,837
28,419
16.20
12,622,031
11,896,087
588,624
5,997,354
7,414,113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人口の減少や高齢化に加え、町内に中心となる産業がないこと等により、財政基盤が弱く、類似団体平均を少し下回っている。</a:t>
          </a:r>
        </a:p>
        <a:p>
          <a:r>
            <a:rPr kumimoji="1" lang="ja-JP" altLang="en-US" sz="1300">
              <a:latin typeface="ＭＳ Ｐゴシック" panose="020B0600070205080204" pitchFamily="50" charset="-128"/>
              <a:ea typeface="ＭＳ Ｐゴシック" panose="020B0600070205080204" pitchFamily="50" charset="-128"/>
            </a:rPr>
            <a:t>　町の組織の見直しや定員管理及び給与の適正化等による歳出の徹底的な見直し、地方税の徴収強化などの取り組みを通じて、財政基盤の強化に努める。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歳入における経常一般財源は前年度と比較して、普通交付税、地方消費税交付金及び地方税が増額したことにより、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％増となった。また、歳出における経常一般財源は義務的経費に対する充当額がいずれも減額（人件費は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％減、扶助費は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％減）したことから経常収支比率は対前年比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今後も歳入においては、税の徴収対策等を強化することで一般財源確保に努めていくとともに、歳出においては、各事業の精査等により経常経費の圧縮を図っていく。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62</xdr:row>
      <xdr:rowOff>110807</xdr:rowOff>
    </xdr:to>
    <xdr:cxnSp macro="">
      <xdr:nvCxnSpPr>
        <xdr:cNvPr id="128" name="直線コネクタ 127"/>
        <xdr:cNvCxnSpPr/>
      </xdr:nvCxnSpPr>
      <xdr:spPr>
        <a:xfrm flipV="1">
          <a:off x="4114800" y="10469245"/>
          <a:ext cx="8382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110807</xdr:rowOff>
    </xdr:to>
    <xdr:cxnSp macro="">
      <xdr:nvCxnSpPr>
        <xdr:cNvPr id="131" name="直線コネクタ 130"/>
        <xdr:cNvCxnSpPr/>
      </xdr:nvCxnSpPr>
      <xdr:spPr>
        <a:xfrm>
          <a:off x="3225800" y="1067435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147003</xdr:rowOff>
    </xdr:to>
    <xdr:cxnSp macro="">
      <xdr:nvCxnSpPr>
        <xdr:cNvPr id="134" name="直線コネクタ 133"/>
        <xdr:cNvCxnSpPr/>
      </xdr:nvCxnSpPr>
      <xdr:spPr>
        <a:xfrm flipV="1">
          <a:off x="2336800" y="1067435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147003</xdr:rowOff>
    </xdr:to>
    <xdr:cxnSp macro="">
      <xdr:nvCxnSpPr>
        <xdr:cNvPr id="137" name="直線コネクタ 136"/>
        <xdr:cNvCxnSpPr/>
      </xdr:nvCxnSpPr>
      <xdr:spPr>
        <a:xfrm>
          <a:off x="1447800" y="1071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47" name="楕円 146"/>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147972</xdr:rowOff>
    </xdr:from>
    <xdr:ext cx="762000" cy="259045"/>
    <xdr:sp macro="" textlink="">
      <xdr:nvSpPr>
        <xdr:cNvPr id="148" name="財政構造の弾力性該当値テキスト"/>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60007</xdr:rowOff>
    </xdr:from>
    <xdr:to>
      <xdr:col>19</xdr:col>
      <xdr:colOff>184150</xdr:colOff>
      <xdr:row>62</xdr:row>
      <xdr:rowOff>161607</xdr:rowOff>
    </xdr:to>
    <xdr:sp macro="" textlink="">
      <xdr:nvSpPr>
        <xdr:cNvPr id="149" name="楕円 148"/>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334</xdr:rowOff>
    </xdr:from>
    <xdr:ext cx="736600" cy="259045"/>
    <xdr:sp macro="" textlink="">
      <xdr:nvSpPr>
        <xdr:cNvPr id="150" name="テキスト ボックス 149"/>
        <xdr:cNvSpPr txBox="1"/>
      </xdr:nvSpPr>
      <xdr:spPr>
        <a:xfrm>
          <a:off x="3733800" y="1045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1" name="楕円 150"/>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2" name="テキスト ボックス 151"/>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3" name="楕円 152"/>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54" name="テキスト ボックス 153"/>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6" name="テキスト ボックス 155"/>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人当たりの人件費・物件費等が</a:t>
          </a:r>
          <a:r>
            <a:rPr kumimoji="1" lang="en-US" altLang="ja-JP" sz="1300">
              <a:latin typeface="ＭＳ Ｐゴシック" panose="020B0600070205080204" pitchFamily="50" charset="-128"/>
              <a:ea typeface="ＭＳ Ｐゴシック" panose="020B0600070205080204" pitchFamily="50" charset="-128"/>
            </a:rPr>
            <a:t>111,069</a:t>
          </a:r>
          <a:r>
            <a:rPr kumimoji="1" lang="ja-JP" altLang="en-US" sz="1300">
              <a:latin typeface="ＭＳ Ｐゴシック" panose="020B0600070205080204" pitchFamily="50" charset="-128"/>
              <a:ea typeface="ＭＳ Ｐゴシック" panose="020B0600070205080204" pitchFamily="50" charset="-128"/>
            </a:rPr>
            <a:t>円であり、類似団体平均と比較して低い水準となっている。その要因として、ごみ処理業務や消防業務を一部事務組合で行っていることや、民間で実施可能な事業については積極的に指定管理制度を導入し、コスト削減に努めている。</a:t>
          </a:r>
        </a:p>
        <a:p>
          <a:r>
            <a:rPr kumimoji="1" lang="ja-JP" altLang="en-US" sz="1300">
              <a:latin typeface="ＭＳ Ｐゴシック" panose="020B0600070205080204" pitchFamily="50" charset="-128"/>
              <a:ea typeface="ＭＳ Ｐゴシック" panose="020B0600070205080204" pitchFamily="50" charset="-128"/>
            </a:rPr>
            <a:t>　しかし、一部事務組合の人件費・物件費等に充てる負担金や、公共下水道事業などの公営企業会計の人件費・物件費等に充てる繰出金を合計した場合、人口一人当たりの金額は増加することになるため、引続きこれらも含めた経費について抑制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139258</xdr:rowOff>
    </xdr:from>
    <xdr:to>
      <xdr:col>23</xdr:col>
      <xdr:colOff>133350</xdr:colOff>
      <xdr:row>81</xdr:row>
      <xdr:rowOff>97858</xdr:rowOff>
    </xdr:to>
    <xdr:cxnSp macro="">
      <xdr:nvCxnSpPr>
        <xdr:cNvPr id="193" name="直線コネクタ 192"/>
        <xdr:cNvCxnSpPr/>
      </xdr:nvCxnSpPr>
      <xdr:spPr>
        <a:xfrm>
          <a:off x="4114800" y="13855258"/>
          <a:ext cx="838200" cy="13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95318</xdr:rowOff>
    </xdr:from>
    <xdr:to>
      <xdr:col>19</xdr:col>
      <xdr:colOff>133350</xdr:colOff>
      <xdr:row>80</xdr:row>
      <xdr:rowOff>139258</xdr:rowOff>
    </xdr:to>
    <xdr:cxnSp macro="">
      <xdr:nvCxnSpPr>
        <xdr:cNvPr id="196" name="直線コネクタ 195"/>
        <xdr:cNvCxnSpPr/>
      </xdr:nvCxnSpPr>
      <xdr:spPr>
        <a:xfrm>
          <a:off x="3225800" y="13811318"/>
          <a:ext cx="8890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91263</xdr:rowOff>
    </xdr:from>
    <xdr:to>
      <xdr:col>15</xdr:col>
      <xdr:colOff>82550</xdr:colOff>
      <xdr:row>80</xdr:row>
      <xdr:rowOff>95318</xdr:rowOff>
    </xdr:to>
    <xdr:cxnSp macro="">
      <xdr:nvCxnSpPr>
        <xdr:cNvPr id="199" name="直線コネクタ 198"/>
        <xdr:cNvCxnSpPr/>
      </xdr:nvCxnSpPr>
      <xdr:spPr>
        <a:xfrm>
          <a:off x="2336800" y="13807263"/>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72430</xdr:rowOff>
    </xdr:from>
    <xdr:to>
      <xdr:col>11</xdr:col>
      <xdr:colOff>31750</xdr:colOff>
      <xdr:row>80</xdr:row>
      <xdr:rowOff>91263</xdr:rowOff>
    </xdr:to>
    <xdr:cxnSp macro="">
      <xdr:nvCxnSpPr>
        <xdr:cNvPr id="202" name="直線コネクタ 201"/>
        <xdr:cNvCxnSpPr/>
      </xdr:nvCxnSpPr>
      <xdr:spPr>
        <a:xfrm>
          <a:off x="1447800" y="13788430"/>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47058</xdr:rowOff>
    </xdr:from>
    <xdr:to>
      <xdr:col>23</xdr:col>
      <xdr:colOff>184150</xdr:colOff>
      <xdr:row>81</xdr:row>
      <xdr:rowOff>148658</xdr:rowOff>
    </xdr:to>
    <xdr:sp macro="" textlink="">
      <xdr:nvSpPr>
        <xdr:cNvPr id="212" name="楕円 211"/>
        <xdr:cNvSpPr/>
      </xdr:nvSpPr>
      <xdr:spPr>
        <a:xfrm>
          <a:off x="4902200" y="139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63585</xdr:rowOff>
    </xdr:from>
    <xdr:ext cx="762000" cy="259045"/>
    <xdr:sp macro="" textlink="">
      <xdr:nvSpPr>
        <xdr:cNvPr id="213" name="人件費・物件費等の状況該当値テキスト"/>
        <xdr:cNvSpPr txBox="1"/>
      </xdr:nvSpPr>
      <xdr:spPr>
        <a:xfrm>
          <a:off x="5041900" y="1377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88458</xdr:rowOff>
    </xdr:from>
    <xdr:to>
      <xdr:col>19</xdr:col>
      <xdr:colOff>184150</xdr:colOff>
      <xdr:row>81</xdr:row>
      <xdr:rowOff>18608</xdr:rowOff>
    </xdr:to>
    <xdr:sp macro="" textlink="">
      <xdr:nvSpPr>
        <xdr:cNvPr id="214" name="楕円 213"/>
        <xdr:cNvSpPr/>
      </xdr:nvSpPr>
      <xdr:spPr>
        <a:xfrm>
          <a:off x="4064000" y="138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28785</xdr:rowOff>
    </xdr:from>
    <xdr:ext cx="736600" cy="259045"/>
    <xdr:sp macro="" textlink="">
      <xdr:nvSpPr>
        <xdr:cNvPr id="215" name="テキスト ボックス 214"/>
        <xdr:cNvSpPr txBox="1"/>
      </xdr:nvSpPr>
      <xdr:spPr>
        <a:xfrm>
          <a:off x="3733800" y="13573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44518</xdr:rowOff>
    </xdr:from>
    <xdr:to>
      <xdr:col>15</xdr:col>
      <xdr:colOff>133350</xdr:colOff>
      <xdr:row>80</xdr:row>
      <xdr:rowOff>146118</xdr:rowOff>
    </xdr:to>
    <xdr:sp macro="" textlink="">
      <xdr:nvSpPr>
        <xdr:cNvPr id="216" name="楕円 215"/>
        <xdr:cNvSpPr/>
      </xdr:nvSpPr>
      <xdr:spPr>
        <a:xfrm>
          <a:off x="3175000" y="137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156295</xdr:rowOff>
    </xdr:from>
    <xdr:ext cx="762000" cy="259045"/>
    <xdr:sp macro="" textlink="">
      <xdr:nvSpPr>
        <xdr:cNvPr id="217" name="テキスト ボックス 216"/>
        <xdr:cNvSpPr txBox="1"/>
      </xdr:nvSpPr>
      <xdr:spPr>
        <a:xfrm>
          <a:off x="2844800" y="135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40463</xdr:rowOff>
    </xdr:from>
    <xdr:to>
      <xdr:col>11</xdr:col>
      <xdr:colOff>82550</xdr:colOff>
      <xdr:row>80</xdr:row>
      <xdr:rowOff>142063</xdr:rowOff>
    </xdr:to>
    <xdr:sp macro="" textlink="">
      <xdr:nvSpPr>
        <xdr:cNvPr id="218" name="楕円 217"/>
        <xdr:cNvSpPr/>
      </xdr:nvSpPr>
      <xdr:spPr>
        <a:xfrm>
          <a:off x="2286000" y="137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152240</xdr:rowOff>
    </xdr:from>
    <xdr:ext cx="762000" cy="259045"/>
    <xdr:sp macro="" textlink="">
      <xdr:nvSpPr>
        <xdr:cNvPr id="219" name="テキスト ボックス 218"/>
        <xdr:cNvSpPr txBox="1"/>
      </xdr:nvSpPr>
      <xdr:spPr>
        <a:xfrm>
          <a:off x="1955800" y="135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21630</xdr:rowOff>
    </xdr:from>
    <xdr:to>
      <xdr:col>7</xdr:col>
      <xdr:colOff>31750</xdr:colOff>
      <xdr:row>80</xdr:row>
      <xdr:rowOff>123230</xdr:rowOff>
    </xdr:to>
    <xdr:sp macro="" textlink="">
      <xdr:nvSpPr>
        <xdr:cNvPr id="220" name="楕円 219"/>
        <xdr:cNvSpPr/>
      </xdr:nvSpPr>
      <xdr:spPr>
        <a:xfrm>
          <a:off x="1397000" y="137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133407</xdr:rowOff>
    </xdr:from>
    <xdr:ext cx="762000" cy="259045"/>
    <xdr:sp macro="" textlink="">
      <xdr:nvSpPr>
        <xdr:cNvPr id="221" name="テキスト ボックス 220"/>
        <xdr:cNvSpPr txBox="1"/>
      </xdr:nvSpPr>
      <xdr:spPr>
        <a:xfrm>
          <a:off x="1066800" y="1350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採用、退職に伴う職員構成の変動及び職員数が少ない団体であるため、経験年数による階層変動が顕著であることから、ラスパイレス指数は令和元年に比べ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今後も、社会情勢や財政事情の変化に対応するため、ラスパイレス指数に注視しながら、給与水準及び各種手当の適正化に努めていく。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101600</xdr:rowOff>
    </xdr:to>
    <xdr:cxnSp macro="">
      <xdr:nvCxnSpPr>
        <xdr:cNvPr id="257" name="直線コネクタ 256"/>
        <xdr:cNvCxnSpPr/>
      </xdr:nvCxnSpPr>
      <xdr:spPr>
        <a:xfrm>
          <a:off x="16179800" y="146739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135164</xdr:rowOff>
    </xdr:to>
    <xdr:cxnSp macro="">
      <xdr:nvCxnSpPr>
        <xdr:cNvPr id="260" name="直線コネクタ 259"/>
        <xdr:cNvCxnSpPr/>
      </xdr:nvCxnSpPr>
      <xdr:spPr>
        <a:xfrm flipV="1">
          <a:off x="15290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3" name="直線コネクタ 262"/>
        <xdr:cNvCxnSpPr/>
      </xdr:nvCxnSpPr>
      <xdr:spPr>
        <a:xfrm flipV="1">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6" name="直線コネクタ 265"/>
        <xdr:cNvCxnSpPr/>
      </xdr:nvCxnSpPr>
      <xdr:spPr>
        <a:xfrm flipV="1">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8" name="楕円 277"/>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9" name="テキスト ボックス 278"/>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0" name="楕円 279"/>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1" name="テキスト ボックス 280"/>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過去の勧奨退職の実施及び新規採用抑制策により</a:t>
          </a:r>
          <a:r>
            <a:rPr kumimoji="1" lang="en-US" altLang="ja-JP" sz="1300">
              <a:latin typeface="ＭＳ Ｐゴシック" panose="020B0600070205080204" pitchFamily="50" charset="-128"/>
              <a:ea typeface="ＭＳ Ｐゴシック" panose="020B0600070205080204" pitchFamily="50" charset="-128"/>
            </a:rPr>
            <a:t>6.14</a:t>
          </a:r>
          <a:r>
            <a:rPr kumimoji="1" lang="ja-JP" altLang="en-US" sz="1300">
              <a:latin typeface="ＭＳ Ｐゴシック" panose="020B0600070205080204" pitchFamily="50" charset="-128"/>
              <a:ea typeface="ＭＳ Ｐゴシック" panose="020B0600070205080204" pitchFamily="50" charset="-128"/>
            </a:rPr>
            <a:t>人と類似団体に比べ低い水準にあるが、最近では新規採用の抑制も多少緩和させたこともあり、前年度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昇した。今後も、事務事業に支障をきたさないよう努めながら、事務の効率化やアウトソーシングの推進、嘱託職員等の雇用に取り組み、効率的な行政運営を目指し、松伏町定員適正化計画に沿って、定員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8165</xdr:rowOff>
    </xdr:from>
    <xdr:to>
      <xdr:col>81</xdr:col>
      <xdr:colOff>44450</xdr:colOff>
      <xdr:row>60</xdr:row>
      <xdr:rowOff>15059</xdr:rowOff>
    </xdr:to>
    <xdr:cxnSp macro="">
      <xdr:nvCxnSpPr>
        <xdr:cNvPr id="322" name="直線コネクタ 321"/>
        <xdr:cNvCxnSpPr/>
      </xdr:nvCxnSpPr>
      <xdr:spPr>
        <a:xfrm>
          <a:off x="16179800" y="1029516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150313</xdr:rowOff>
    </xdr:from>
    <xdr:to>
      <xdr:col>77</xdr:col>
      <xdr:colOff>44450</xdr:colOff>
      <xdr:row>60</xdr:row>
      <xdr:rowOff>8165</xdr:rowOff>
    </xdr:to>
    <xdr:cxnSp macro="">
      <xdr:nvCxnSpPr>
        <xdr:cNvPr id="325" name="直線コネクタ 324"/>
        <xdr:cNvCxnSpPr/>
      </xdr:nvCxnSpPr>
      <xdr:spPr>
        <a:xfrm>
          <a:off x="15290800" y="10265863"/>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143419</xdr:rowOff>
    </xdr:from>
    <xdr:to>
      <xdr:col>72</xdr:col>
      <xdr:colOff>203200</xdr:colOff>
      <xdr:row>59</xdr:row>
      <xdr:rowOff>150313</xdr:rowOff>
    </xdr:to>
    <xdr:cxnSp macro="">
      <xdr:nvCxnSpPr>
        <xdr:cNvPr id="328" name="直線コネクタ 327"/>
        <xdr:cNvCxnSpPr/>
      </xdr:nvCxnSpPr>
      <xdr:spPr>
        <a:xfrm>
          <a:off x="14401800" y="10258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107224</xdr:rowOff>
    </xdr:from>
    <xdr:to>
      <xdr:col>68</xdr:col>
      <xdr:colOff>152400</xdr:colOff>
      <xdr:row>59</xdr:row>
      <xdr:rowOff>143419</xdr:rowOff>
    </xdr:to>
    <xdr:cxnSp macro="">
      <xdr:nvCxnSpPr>
        <xdr:cNvPr id="331" name="直線コネクタ 330"/>
        <xdr:cNvCxnSpPr/>
      </xdr:nvCxnSpPr>
      <xdr:spPr>
        <a:xfrm>
          <a:off x="13512800" y="102227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135709</xdr:rowOff>
    </xdr:from>
    <xdr:to>
      <xdr:col>81</xdr:col>
      <xdr:colOff>95250</xdr:colOff>
      <xdr:row>60</xdr:row>
      <xdr:rowOff>65859</xdr:rowOff>
    </xdr:to>
    <xdr:sp macro="" textlink="">
      <xdr:nvSpPr>
        <xdr:cNvPr id="341" name="楕円 340"/>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152236</xdr:rowOff>
    </xdr:from>
    <xdr:ext cx="762000" cy="259045"/>
    <xdr:sp macro="" textlink="">
      <xdr:nvSpPr>
        <xdr:cNvPr id="342"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128815</xdr:rowOff>
    </xdr:from>
    <xdr:to>
      <xdr:col>77</xdr:col>
      <xdr:colOff>95250</xdr:colOff>
      <xdr:row>60</xdr:row>
      <xdr:rowOff>58965</xdr:rowOff>
    </xdr:to>
    <xdr:sp macro="" textlink="">
      <xdr:nvSpPr>
        <xdr:cNvPr id="343" name="楕円 342"/>
        <xdr:cNvSpPr/>
      </xdr:nvSpPr>
      <xdr:spPr>
        <a:xfrm>
          <a:off x="16129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69142</xdr:rowOff>
    </xdr:from>
    <xdr:ext cx="736600" cy="259045"/>
    <xdr:sp macro="" textlink="">
      <xdr:nvSpPr>
        <xdr:cNvPr id="344" name="テキスト ボックス 343"/>
        <xdr:cNvSpPr txBox="1"/>
      </xdr:nvSpPr>
      <xdr:spPr>
        <a:xfrm>
          <a:off x="15798800" y="1001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99513</xdr:rowOff>
    </xdr:from>
    <xdr:to>
      <xdr:col>73</xdr:col>
      <xdr:colOff>44450</xdr:colOff>
      <xdr:row>60</xdr:row>
      <xdr:rowOff>29663</xdr:rowOff>
    </xdr:to>
    <xdr:sp macro="" textlink="">
      <xdr:nvSpPr>
        <xdr:cNvPr id="345" name="楕円 344"/>
        <xdr:cNvSpPr/>
      </xdr:nvSpPr>
      <xdr:spPr>
        <a:xfrm>
          <a:off x="15240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39840</xdr:rowOff>
    </xdr:from>
    <xdr:ext cx="762000" cy="259045"/>
    <xdr:sp macro="" textlink="">
      <xdr:nvSpPr>
        <xdr:cNvPr id="346" name="テキスト ボックス 345"/>
        <xdr:cNvSpPr txBox="1"/>
      </xdr:nvSpPr>
      <xdr:spPr>
        <a:xfrm>
          <a:off x="14909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92619</xdr:rowOff>
    </xdr:from>
    <xdr:to>
      <xdr:col>68</xdr:col>
      <xdr:colOff>203200</xdr:colOff>
      <xdr:row>60</xdr:row>
      <xdr:rowOff>22769</xdr:rowOff>
    </xdr:to>
    <xdr:sp macro="" textlink="">
      <xdr:nvSpPr>
        <xdr:cNvPr id="347" name="楕円 346"/>
        <xdr:cNvSpPr/>
      </xdr:nvSpPr>
      <xdr:spPr>
        <a:xfrm>
          <a:off x="143510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32946</xdr:rowOff>
    </xdr:from>
    <xdr:ext cx="762000" cy="259045"/>
    <xdr:sp macro="" textlink="">
      <xdr:nvSpPr>
        <xdr:cNvPr id="348" name="テキスト ボックス 347"/>
        <xdr:cNvSpPr txBox="1"/>
      </xdr:nvSpPr>
      <xdr:spPr>
        <a:xfrm>
          <a:off x="14020800" y="99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49" name="楕円 348"/>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50" name="テキスト ボックス 349"/>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実質公債費比率計算の分母である標準税収入額等が増額により前年度比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ポイント改善し、類似団体と比較して低い水準となっている。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　地方債は後年度の償還が財政の弾力性を阻む要因となることから、今後も、緊急度・町民のニーズを勘案した事業の選択を進めるとともに、新規発行の抑制に努める。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132504</xdr:rowOff>
    </xdr:to>
    <xdr:cxnSp macro="">
      <xdr:nvCxnSpPr>
        <xdr:cNvPr id="383" name="直線コネクタ 382"/>
        <xdr:cNvCxnSpPr/>
      </xdr:nvCxnSpPr>
      <xdr:spPr>
        <a:xfrm flipV="1">
          <a:off x="16179800" y="70895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1270</xdr:rowOff>
    </xdr:to>
    <xdr:cxnSp macro="">
      <xdr:nvCxnSpPr>
        <xdr:cNvPr id="386" name="直線コネクタ 385"/>
        <xdr:cNvCxnSpPr/>
      </xdr:nvCxnSpPr>
      <xdr:spPr>
        <a:xfrm flipV="1">
          <a:off x="15290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49530</xdr:rowOff>
    </xdr:to>
    <xdr:cxnSp macro="">
      <xdr:nvCxnSpPr>
        <xdr:cNvPr id="389" name="直線コネクタ 388"/>
        <xdr:cNvCxnSpPr/>
      </xdr:nvCxnSpPr>
      <xdr:spPr>
        <a:xfrm flipV="1">
          <a:off x="14401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57573</xdr:rowOff>
    </xdr:to>
    <xdr:cxnSp macro="">
      <xdr:nvCxnSpPr>
        <xdr:cNvPr id="392" name="直線コネクタ 391"/>
        <xdr:cNvCxnSpPr/>
      </xdr:nvCxnSpPr>
      <xdr:spPr>
        <a:xfrm flipV="1">
          <a:off x="13512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2" name="楕円 401"/>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3"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4" name="楕円 403"/>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5" name="テキスト ボックス 404"/>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6" name="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7" name="テキスト ボックス 40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8" name="楕円 407"/>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9" name="テキスト ボックス 408"/>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0" name="楕円 409"/>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1" name="テキスト ボックス 410"/>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将来負担額である地方債の現在高や公営企業債等繰入見込額等が減額となったこと等により、将来負担比率は前年度比△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ポイント減となり、</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％と改善されたが、依然として類似団体と比較して高い水準となっている。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今後も危険性や緊急性を勘案し事業の選択と集中を進めながら、起債額の圧縮に努め、財政の健全化を図っていく。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30833</xdr:rowOff>
    </xdr:from>
    <xdr:to>
      <xdr:col>81</xdr:col>
      <xdr:colOff>44450</xdr:colOff>
      <xdr:row>15</xdr:row>
      <xdr:rowOff>91158</xdr:rowOff>
    </xdr:to>
    <xdr:cxnSp macro="">
      <xdr:nvCxnSpPr>
        <xdr:cNvPr id="445" name="直線コネクタ 444"/>
        <xdr:cNvCxnSpPr/>
      </xdr:nvCxnSpPr>
      <xdr:spPr>
        <a:xfrm flipV="1">
          <a:off x="16179800" y="26025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91158</xdr:rowOff>
    </xdr:from>
    <xdr:to>
      <xdr:col>77</xdr:col>
      <xdr:colOff>44450</xdr:colOff>
      <xdr:row>15</xdr:row>
      <xdr:rowOff>104563</xdr:rowOff>
    </xdr:to>
    <xdr:cxnSp macro="">
      <xdr:nvCxnSpPr>
        <xdr:cNvPr id="448" name="直線コネクタ 447"/>
        <xdr:cNvCxnSpPr/>
      </xdr:nvCxnSpPr>
      <xdr:spPr>
        <a:xfrm flipV="1">
          <a:off x="15290800" y="266290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104563</xdr:rowOff>
    </xdr:from>
    <xdr:to>
      <xdr:col>72</xdr:col>
      <xdr:colOff>203200</xdr:colOff>
      <xdr:row>18</xdr:row>
      <xdr:rowOff>62089</xdr:rowOff>
    </xdr:to>
    <xdr:cxnSp macro="">
      <xdr:nvCxnSpPr>
        <xdr:cNvPr id="451" name="直線コネクタ 450"/>
        <xdr:cNvCxnSpPr/>
      </xdr:nvCxnSpPr>
      <xdr:spPr>
        <a:xfrm flipV="1">
          <a:off x="14401800" y="2676313"/>
          <a:ext cx="889000" cy="4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62089</xdr:rowOff>
    </xdr:from>
    <xdr:to>
      <xdr:col>68</xdr:col>
      <xdr:colOff>152400</xdr:colOff>
      <xdr:row>18</xdr:row>
      <xdr:rowOff>107668</xdr:rowOff>
    </xdr:to>
    <xdr:cxnSp macro="">
      <xdr:nvCxnSpPr>
        <xdr:cNvPr id="454" name="直線コネクタ 453"/>
        <xdr:cNvCxnSpPr/>
      </xdr:nvCxnSpPr>
      <xdr:spPr>
        <a:xfrm flipV="1">
          <a:off x="13512800" y="3148189"/>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151483</xdr:rowOff>
    </xdr:from>
    <xdr:to>
      <xdr:col>81</xdr:col>
      <xdr:colOff>95250</xdr:colOff>
      <xdr:row>15</xdr:row>
      <xdr:rowOff>81633</xdr:rowOff>
    </xdr:to>
    <xdr:sp macro="" textlink="">
      <xdr:nvSpPr>
        <xdr:cNvPr id="464" name="楕円 463"/>
        <xdr:cNvSpPr/>
      </xdr:nvSpPr>
      <xdr:spPr>
        <a:xfrm>
          <a:off x="169672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123560</xdr:rowOff>
    </xdr:from>
    <xdr:ext cx="762000" cy="259045"/>
    <xdr:sp macro="" textlink="">
      <xdr:nvSpPr>
        <xdr:cNvPr id="465" name="将来負担の状況該当値テキスト"/>
        <xdr:cNvSpPr txBox="1"/>
      </xdr:nvSpPr>
      <xdr:spPr>
        <a:xfrm>
          <a:off x="17106900" y="2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40358</xdr:rowOff>
    </xdr:from>
    <xdr:to>
      <xdr:col>77</xdr:col>
      <xdr:colOff>95250</xdr:colOff>
      <xdr:row>15</xdr:row>
      <xdr:rowOff>141958</xdr:rowOff>
    </xdr:to>
    <xdr:sp macro="" textlink="">
      <xdr:nvSpPr>
        <xdr:cNvPr id="466" name="楕円 465"/>
        <xdr:cNvSpPr/>
      </xdr:nvSpPr>
      <xdr:spPr>
        <a:xfrm>
          <a:off x="16129000" y="2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126735</xdr:rowOff>
    </xdr:from>
    <xdr:ext cx="736600" cy="259045"/>
    <xdr:sp macro="" textlink="">
      <xdr:nvSpPr>
        <xdr:cNvPr id="467" name="テキスト ボックス 466"/>
        <xdr:cNvSpPr txBox="1"/>
      </xdr:nvSpPr>
      <xdr:spPr>
        <a:xfrm>
          <a:off x="15798800" y="2698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53763</xdr:rowOff>
    </xdr:from>
    <xdr:to>
      <xdr:col>73</xdr:col>
      <xdr:colOff>44450</xdr:colOff>
      <xdr:row>15</xdr:row>
      <xdr:rowOff>155363</xdr:rowOff>
    </xdr:to>
    <xdr:sp macro="" textlink="">
      <xdr:nvSpPr>
        <xdr:cNvPr id="468" name="楕円 467"/>
        <xdr:cNvSpPr/>
      </xdr:nvSpPr>
      <xdr:spPr>
        <a:xfrm>
          <a:off x="15240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140140</xdr:rowOff>
    </xdr:from>
    <xdr:ext cx="762000" cy="259045"/>
    <xdr:sp macro="" textlink="">
      <xdr:nvSpPr>
        <xdr:cNvPr id="469" name="テキスト ボックス 468"/>
        <xdr:cNvSpPr txBox="1"/>
      </xdr:nvSpPr>
      <xdr:spPr>
        <a:xfrm>
          <a:off x="14909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11289</xdr:rowOff>
    </xdr:from>
    <xdr:to>
      <xdr:col>68</xdr:col>
      <xdr:colOff>203200</xdr:colOff>
      <xdr:row>18</xdr:row>
      <xdr:rowOff>112889</xdr:rowOff>
    </xdr:to>
    <xdr:sp macro="" textlink="">
      <xdr:nvSpPr>
        <xdr:cNvPr id="470" name="楕円 469"/>
        <xdr:cNvSpPr/>
      </xdr:nvSpPr>
      <xdr:spPr>
        <a:xfrm>
          <a:off x="143510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97666</xdr:rowOff>
    </xdr:from>
    <xdr:ext cx="762000" cy="259045"/>
    <xdr:sp macro="" textlink="">
      <xdr:nvSpPr>
        <xdr:cNvPr id="471" name="テキスト ボックス 470"/>
        <xdr:cNvSpPr txBox="1"/>
      </xdr:nvSpPr>
      <xdr:spPr>
        <a:xfrm>
          <a:off x="14020800" y="3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56868</xdr:rowOff>
    </xdr:from>
    <xdr:to>
      <xdr:col>64</xdr:col>
      <xdr:colOff>152400</xdr:colOff>
      <xdr:row>18</xdr:row>
      <xdr:rowOff>158468</xdr:rowOff>
    </xdr:to>
    <xdr:sp macro="" textlink="">
      <xdr:nvSpPr>
        <xdr:cNvPr id="472" name="楕円 471"/>
        <xdr:cNvSpPr/>
      </xdr:nvSpPr>
      <xdr:spPr>
        <a:xfrm>
          <a:off x="134620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143245</xdr:rowOff>
    </xdr:from>
    <xdr:ext cx="762000" cy="259045"/>
    <xdr:sp macro="" textlink="">
      <xdr:nvSpPr>
        <xdr:cNvPr id="473" name="テキスト ボックス 472"/>
        <xdr:cNvSpPr txBox="1"/>
      </xdr:nvSpPr>
      <xdr:spPr>
        <a:xfrm>
          <a:off x="13131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28,837
28,419
16.20
12,622,031
11,896,087
588,624
5,997,354
7,414,113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過去からの勧奨退職及び新規採用の抑制により、人口千人当たりの職員数は類似団体と比べ少なく、人件費に係る経常収支比率の割合も前年度比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ポイント低下しており、類似団体と比較して低い水準となっている。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今後も行財政改革の一環として、給与水準の適正化に努めるとともに、一部事務組合に対しても給与の適正化及び効率的な運営を目指した定員の適正化を図るよう働きかけていく。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18415</xdr:rowOff>
    </xdr:from>
    <xdr:to>
      <xdr:col>24</xdr:col>
      <xdr:colOff>25400</xdr:colOff>
      <xdr:row>35</xdr:row>
      <xdr:rowOff>109855</xdr:rowOff>
    </xdr:to>
    <xdr:cxnSp macro="">
      <xdr:nvCxnSpPr>
        <xdr:cNvPr id="62" name="直線コネクタ 61"/>
        <xdr:cNvCxnSpPr/>
      </xdr:nvCxnSpPr>
      <xdr:spPr>
        <a:xfrm flipV="1">
          <a:off x="3987800" y="601916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86995</xdr:rowOff>
    </xdr:from>
    <xdr:to>
      <xdr:col>19</xdr:col>
      <xdr:colOff>187325</xdr:colOff>
      <xdr:row>35</xdr:row>
      <xdr:rowOff>109855</xdr:rowOff>
    </xdr:to>
    <xdr:cxnSp macro="">
      <xdr:nvCxnSpPr>
        <xdr:cNvPr id="65" name="直線コネクタ 64"/>
        <xdr:cNvCxnSpPr/>
      </xdr:nvCxnSpPr>
      <xdr:spPr>
        <a:xfrm>
          <a:off x="3098800" y="6087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86995</xdr:rowOff>
    </xdr:from>
    <xdr:to>
      <xdr:col>15</xdr:col>
      <xdr:colOff>98425</xdr:colOff>
      <xdr:row>35</xdr:row>
      <xdr:rowOff>98425</xdr:rowOff>
    </xdr:to>
    <xdr:cxnSp macro="">
      <xdr:nvCxnSpPr>
        <xdr:cNvPr id="68" name="直線コネクタ 67"/>
        <xdr:cNvCxnSpPr/>
      </xdr:nvCxnSpPr>
      <xdr:spPr>
        <a:xfrm flipV="1">
          <a:off x="2209800" y="6087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81280</xdr:rowOff>
    </xdr:from>
    <xdr:to>
      <xdr:col>11</xdr:col>
      <xdr:colOff>9525</xdr:colOff>
      <xdr:row>35</xdr:row>
      <xdr:rowOff>98425</xdr:rowOff>
    </xdr:to>
    <xdr:cxnSp macro="">
      <xdr:nvCxnSpPr>
        <xdr:cNvPr id="71" name="直線コネクタ 70"/>
        <xdr:cNvCxnSpPr/>
      </xdr:nvCxnSpPr>
      <xdr:spPr>
        <a:xfrm>
          <a:off x="1320800" y="6082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139065</xdr:rowOff>
    </xdr:from>
    <xdr:to>
      <xdr:col>24</xdr:col>
      <xdr:colOff>76200</xdr:colOff>
      <xdr:row>35</xdr:row>
      <xdr:rowOff>69215</xdr:rowOff>
    </xdr:to>
    <xdr:sp macro="" textlink="">
      <xdr:nvSpPr>
        <xdr:cNvPr id="81" name="楕円 80"/>
        <xdr:cNvSpPr/>
      </xdr:nvSpPr>
      <xdr:spPr>
        <a:xfrm>
          <a:off x="47752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155592</xdr:rowOff>
    </xdr:from>
    <xdr:ext cx="762000" cy="259045"/>
    <xdr:sp macro="" textlink="">
      <xdr:nvSpPr>
        <xdr:cNvPr id="82" name="人件費該当値テキスト"/>
        <xdr:cNvSpPr txBox="1"/>
      </xdr:nvSpPr>
      <xdr:spPr>
        <a:xfrm>
          <a:off x="4914900" y="581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59055</xdr:rowOff>
    </xdr:from>
    <xdr:to>
      <xdr:col>20</xdr:col>
      <xdr:colOff>38100</xdr:colOff>
      <xdr:row>35</xdr:row>
      <xdr:rowOff>160655</xdr:rowOff>
    </xdr:to>
    <xdr:sp macro="" textlink="">
      <xdr:nvSpPr>
        <xdr:cNvPr id="83" name="楕円 82"/>
        <xdr:cNvSpPr/>
      </xdr:nvSpPr>
      <xdr:spPr>
        <a:xfrm>
          <a:off x="3937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145432</xdr:rowOff>
    </xdr:from>
    <xdr:ext cx="736600" cy="259045"/>
    <xdr:sp macro="" textlink="">
      <xdr:nvSpPr>
        <xdr:cNvPr id="84" name="テキスト ボックス 83"/>
        <xdr:cNvSpPr txBox="1"/>
      </xdr:nvSpPr>
      <xdr:spPr>
        <a:xfrm>
          <a:off x="3606800" y="614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36195</xdr:rowOff>
    </xdr:from>
    <xdr:to>
      <xdr:col>15</xdr:col>
      <xdr:colOff>149225</xdr:colOff>
      <xdr:row>35</xdr:row>
      <xdr:rowOff>137795</xdr:rowOff>
    </xdr:to>
    <xdr:sp macro="" textlink="">
      <xdr:nvSpPr>
        <xdr:cNvPr id="85" name="楕円 84"/>
        <xdr:cNvSpPr/>
      </xdr:nvSpPr>
      <xdr:spPr>
        <a:xfrm>
          <a:off x="3048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122572</xdr:rowOff>
    </xdr:from>
    <xdr:ext cx="762000" cy="259045"/>
    <xdr:sp macro="" textlink="">
      <xdr:nvSpPr>
        <xdr:cNvPr id="86" name="テキスト ボックス 85"/>
        <xdr:cNvSpPr txBox="1"/>
      </xdr:nvSpPr>
      <xdr:spPr>
        <a:xfrm>
          <a:off x="2717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macro="" textlink="">
      <xdr:nvSpPr>
        <xdr:cNvPr id="87" name="楕円 86"/>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134002</xdr:rowOff>
    </xdr:from>
    <xdr:ext cx="762000" cy="259045"/>
    <xdr:sp macro="" textlink="">
      <xdr:nvSpPr>
        <xdr:cNvPr id="88" name="テキスト ボックス 87"/>
        <xdr:cNvSpPr txBox="1"/>
      </xdr:nvSpPr>
      <xdr:spPr>
        <a:xfrm>
          <a:off x="1828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30480</xdr:rowOff>
    </xdr:from>
    <xdr:to>
      <xdr:col>6</xdr:col>
      <xdr:colOff>171450</xdr:colOff>
      <xdr:row>35</xdr:row>
      <xdr:rowOff>132080</xdr:rowOff>
    </xdr:to>
    <xdr:sp macro="" textlink="">
      <xdr:nvSpPr>
        <xdr:cNvPr id="89" name="楕円 88"/>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116857</xdr:rowOff>
    </xdr:from>
    <xdr:ext cx="762000" cy="259045"/>
    <xdr:sp macro="" textlink="">
      <xdr:nvSpPr>
        <xdr:cNvPr id="90" name="テキスト ボックス 89"/>
        <xdr:cNvSpPr txBox="1"/>
      </xdr:nvSpPr>
      <xdr:spPr>
        <a:xfrm>
          <a:off x="939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物件費に係る経常収支比率は、全国、県及び類似団体平均ともに下回っているが前年比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ポイント増となった。今後もコスト意識を念頭に、より一層の経費節減を図り、経常経費の節減の合理化を行うなど、財政の健全化を図っていく。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54610</xdr:rowOff>
    </xdr:to>
    <xdr:cxnSp macro="">
      <xdr:nvCxnSpPr>
        <xdr:cNvPr id="123" name="直線コネクタ 122"/>
        <xdr:cNvCxnSpPr/>
      </xdr:nvCxnSpPr>
      <xdr:spPr>
        <a:xfrm>
          <a:off x="15671800" y="2915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1270</xdr:rowOff>
    </xdr:to>
    <xdr:cxnSp macro="">
      <xdr:nvCxnSpPr>
        <xdr:cNvPr id="126" name="直線コネクタ 125"/>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62230</xdr:rowOff>
    </xdr:to>
    <xdr:cxnSp macro="">
      <xdr:nvCxnSpPr>
        <xdr:cNvPr id="129" name="直線コネクタ 128"/>
        <xdr:cNvCxnSpPr/>
      </xdr:nvCxnSpPr>
      <xdr:spPr>
        <a:xfrm flipV="1">
          <a:off x="13893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69850</xdr:rowOff>
    </xdr:to>
    <xdr:cxnSp macro="">
      <xdr:nvCxnSpPr>
        <xdr:cNvPr id="132" name="直線コネクタ 131"/>
        <xdr:cNvCxnSpPr/>
      </xdr:nvCxnSpPr>
      <xdr:spPr>
        <a:xfrm flipV="1">
          <a:off x="13004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2" name="楕円 141"/>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20337</xdr:rowOff>
    </xdr:from>
    <xdr:ext cx="762000" cy="259045"/>
    <xdr:sp macro="" textlink="">
      <xdr:nvSpPr>
        <xdr:cNvPr id="143" name="物件費該当値テキスト"/>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4" name="楕円 143"/>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5" name="テキスト ボックス 144"/>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6" name="楕円 145"/>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7" name="テキスト ボックス 146"/>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48" name="楕円 147"/>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9" name="テキスト ボックス 148"/>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1" name="テキスト ボックス 150"/>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扶助費に係る経常収支比率の割合が類似団体平均と比較して、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ポイント下回っており、前年度比も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ポイント低下しているが、依然として低くない水準である。要因としては、児童福祉や障がい福祉関係経費の増加等が挙げられる。</a:t>
          </a:r>
        </a:p>
        <a:p>
          <a:r>
            <a:rPr kumimoji="1" lang="ja-JP" altLang="en-US" sz="1300">
              <a:latin typeface="ＭＳ Ｐゴシック" panose="020B0600070205080204" pitchFamily="50" charset="-128"/>
              <a:ea typeface="ＭＳ Ｐゴシック" panose="020B0600070205080204" pitchFamily="50" charset="-128"/>
            </a:rPr>
            <a:t>　今後も資格審査等の適正化や補助基準を上回る町単独経費の見直しを行い、財政の健全化を図っていく。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132443</xdr:rowOff>
    </xdr:to>
    <xdr:cxnSp macro="">
      <xdr:nvCxnSpPr>
        <xdr:cNvPr id="186" name="直線コネクタ 185"/>
        <xdr:cNvCxnSpPr/>
      </xdr:nvCxnSpPr>
      <xdr:spPr>
        <a:xfrm flipV="1">
          <a:off x="3987800" y="9646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132443</xdr:rowOff>
    </xdr:to>
    <xdr:cxnSp macro="">
      <xdr:nvCxnSpPr>
        <xdr:cNvPr id="189" name="直線コネクタ 188"/>
        <xdr:cNvCxnSpPr/>
      </xdr:nvCxnSpPr>
      <xdr:spPr>
        <a:xfrm>
          <a:off x="3098800" y="9679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88900</xdr:rowOff>
    </xdr:to>
    <xdr:cxnSp macro="">
      <xdr:nvCxnSpPr>
        <xdr:cNvPr id="192" name="直線コネクタ 191"/>
        <xdr:cNvCxnSpPr/>
      </xdr:nvCxnSpPr>
      <xdr:spPr>
        <a:xfrm flipV="1">
          <a:off x="2209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195" name="直線コネクタ 194"/>
        <xdr:cNvCxnSpPr/>
      </xdr:nvCxnSpPr>
      <xdr:spPr>
        <a:xfrm>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5" name="楕円 204"/>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6"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7" name="楕円 206"/>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208" name="テキスト ボックス 207"/>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9" name="楕円 208"/>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0" name="テキスト ボックス 209"/>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3" name="楕円 212"/>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4" name="テキスト ボックス 213"/>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ポイント減となった。これは、特別会計への繰出金が減額になったことが大きな要因である。そのため、類似団体の平均を下回っている。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今後も事業の選択と集中を進め、繰出金の抑制が図られるよう働きかけていく。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57</xdr:row>
      <xdr:rowOff>69850</xdr:rowOff>
    </xdr:to>
    <xdr:cxnSp macro="">
      <xdr:nvCxnSpPr>
        <xdr:cNvPr id="247" name="直線コネクタ 246"/>
        <xdr:cNvCxnSpPr/>
      </xdr:nvCxnSpPr>
      <xdr:spPr>
        <a:xfrm flipV="1">
          <a:off x="15671800" y="95529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69850</xdr:rowOff>
    </xdr:to>
    <xdr:cxnSp macro="">
      <xdr:nvCxnSpPr>
        <xdr:cNvPr id="250" name="直線コネクタ 249"/>
        <xdr:cNvCxnSpPr/>
      </xdr:nvCxnSpPr>
      <xdr:spPr>
        <a:xfrm>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54610</xdr:rowOff>
    </xdr:to>
    <xdr:cxnSp macro="">
      <xdr:nvCxnSpPr>
        <xdr:cNvPr id="253" name="直線コネクタ 252"/>
        <xdr:cNvCxnSpPr/>
      </xdr:nvCxnSpPr>
      <xdr:spPr>
        <a:xfrm flipV="1">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54610</xdr:rowOff>
    </xdr:to>
    <xdr:cxnSp macro="">
      <xdr:nvCxnSpPr>
        <xdr:cNvPr id="256" name="直線コネクタ 255"/>
        <xdr:cNvCxnSpPr/>
      </xdr:nvCxnSpPr>
      <xdr:spPr>
        <a:xfrm>
          <a:off x="13004800" y="976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6" name="楕円 265"/>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7"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0" name="楕円 269"/>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1" name="テキスト ボックス 270"/>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2" name="楕円 271"/>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3" name="テキスト ボックス 272"/>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令和２年度は吉川松伏消防組合負担金及び東埼玉資源環境組合分担金が前年度よりも増額となったことものの、補助費等に係る経常収支比率は、前年度と同じとなった。</a:t>
          </a:r>
        </a:p>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ことから依然として類似団体と比べ高い水準にある。今後も、各種補助金の見直しや一部事務組合に対するコスト意識を念頭に、より一層の経費節減に努め財政の健全化を働きかけ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92710</xdr:rowOff>
    </xdr:to>
    <xdr:cxnSp macro="">
      <xdr:nvCxnSpPr>
        <xdr:cNvPr id="305" name="直線コネクタ 304"/>
        <xdr:cNvCxnSpPr/>
      </xdr:nvCxnSpPr>
      <xdr:spPr>
        <a:xfrm>
          <a:off x="15671800" y="63997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65278</xdr:rowOff>
    </xdr:to>
    <xdr:cxnSp macro="">
      <xdr:nvCxnSpPr>
        <xdr:cNvPr id="308" name="直線コネクタ 307"/>
        <xdr:cNvCxnSpPr/>
      </xdr:nvCxnSpPr>
      <xdr:spPr>
        <a:xfrm flipV="1">
          <a:off x="14782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65278</xdr:rowOff>
    </xdr:to>
    <xdr:cxnSp macro="">
      <xdr:nvCxnSpPr>
        <xdr:cNvPr id="311" name="直線コネクタ 310"/>
        <xdr:cNvCxnSpPr/>
      </xdr:nvCxnSpPr>
      <xdr:spPr>
        <a:xfrm>
          <a:off x="13893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4" name="直線コネクタ 313"/>
        <xdr:cNvCxnSpPr/>
      </xdr:nvCxnSpPr>
      <xdr:spPr>
        <a:xfrm flipV="1">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6" name="楕円 325"/>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7" name="テキスト ボックス 326"/>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8" name="楕円 327"/>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9" name="テキスト ボックス 328"/>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0" name="楕円 329"/>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1" name="テキスト ボックス 33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2" name="楕円 331"/>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3" name="テキスト ボックス 332"/>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過去からの投資的経費の抑制策により、類似団体平均と比較して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ポイント下回っているが、前年度比は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今後とも、安全性・緊急性を勘案し、事業の選択と集中を進めながら対象事業の抑制等を徹底し、地方債の新規発行を伴う普通建設事業の抑制を図っていく。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72137</xdr:rowOff>
    </xdr:to>
    <xdr:cxnSp macro="">
      <xdr:nvCxnSpPr>
        <xdr:cNvPr id="363" name="直線コネクタ 362"/>
        <xdr:cNvCxnSpPr/>
      </xdr:nvCxnSpPr>
      <xdr:spPr>
        <a:xfrm>
          <a:off x="3987800" y="13093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66" name="直線コネクタ 365"/>
        <xdr:cNvCxnSpPr/>
      </xdr:nvCxnSpPr>
      <xdr:spPr>
        <a:xfrm flipV="1">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85852</xdr:rowOff>
    </xdr:to>
    <xdr:cxnSp macro="">
      <xdr:nvCxnSpPr>
        <xdr:cNvPr id="369" name="直線コネクタ 368"/>
        <xdr:cNvCxnSpPr/>
      </xdr:nvCxnSpPr>
      <xdr:spPr>
        <a:xfrm flipV="1">
          <a:off x="2209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85852</xdr:rowOff>
    </xdr:to>
    <xdr:cxnSp macro="">
      <xdr:nvCxnSpPr>
        <xdr:cNvPr id="372" name="直線コネクタ 371"/>
        <xdr:cNvCxnSpPr/>
      </xdr:nvCxnSpPr>
      <xdr:spPr>
        <a:xfrm>
          <a:off x="1320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2" name="楕円 381"/>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3"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4" name="楕円 383"/>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5" name="テキスト ボックス 384"/>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6" name="楕円 385"/>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7" name="テキスト ボックス 386"/>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8" name="楕円 387"/>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9" name="テキスト ボックス 388"/>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0" name="楕円 38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1" name="テキスト ボックス 390"/>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一般財源は、扶助費や人件費等にかかる経費が減額となったため、類似団体よりも低水準となった。今後も消費的経費及び経常経費の節減合理化を図るため一般行政経費の抑制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78</xdr:row>
      <xdr:rowOff>35561</xdr:rowOff>
    </xdr:to>
    <xdr:cxnSp macro="">
      <xdr:nvCxnSpPr>
        <xdr:cNvPr id="422" name="直線コネクタ 421"/>
        <xdr:cNvCxnSpPr/>
      </xdr:nvCxnSpPr>
      <xdr:spPr>
        <a:xfrm flipV="1">
          <a:off x="15671800" y="13193776"/>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35561</xdr:rowOff>
    </xdr:to>
    <xdr:cxnSp macro="">
      <xdr:nvCxnSpPr>
        <xdr:cNvPr id="425" name="直線コネクタ 424"/>
        <xdr:cNvCxnSpPr/>
      </xdr:nvCxnSpPr>
      <xdr:spPr>
        <a:xfrm>
          <a:off x="14782800" y="133537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40132</xdr:rowOff>
    </xdr:to>
    <xdr:cxnSp macro="">
      <xdr:nvCxnSpPr>
        <xdr:cNvPr id="428" name="直線コネクタ 427"/>
        <xdr:cNvCxnSpPr/>
      </xdr:nvCxnSpPr>
      <xdr:spPr>
        <a:xfrm flipV="1">
          <a:off x="13893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40132</xdr:rowOff>
    </xdr:to>
    <xdr:cxnSp macro="">
      <xdr:nvCxnSpPr>
        <xdr:cNvPr id="431" name="直線コネクタ 430"/>
        <xdr:cNvCxnSpPr/>
      </xdr:nvCxnSpPr>
      <xdr:spPr>
        <a:xfrm>
          <a:off x="13004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1" name="楕円 440"/>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2"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3" name="楕円 442"/>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4" name="テキスト ボックス 443"/>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5" name="楕円 444"/>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6" name="テキスト ボックス 445"/>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8" name="テキスト ボックス 447"/>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94076</xdr:rowOff>
    </xdr:from>
    <xdr:to>
      <xdr:col>29</xdr:col>
      <xdr:colOff>127000</xdr:colOff>
      <xdr:row>17</xdr:row>
      <xdr:rowOff>114340</xdr:rowOff>
    </xdr:to>
    <xdr:cxnSp macro="">
      <xdr:nvCxnSpPr>
        <xdr:cNvPr id="52" name="直線コネクタ 51"/>
        <xdr:cNvCxnSpPr/>
      </xdr:nvCxnSpPr>
      <xdr:spPr bwMode="auto">
        <a:xfrm flipV="1">
          <a:off x="5003800" y="3056351"/>
          <a:ext cx="647700" cy="2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78853</xdr:rowOff>
    </xdr:from>
    <xdr:ext cx="762000" cy="259045"/>
    <xdr:sp macro="" textlink="">
      <xdr:nvSpPr>
        <xdr:cNvPr id="53" name="人口1人当たり決算額の推移平均値テキスト130"/>
        <xdr:cNvSpPr txBox="1"/>
      </xdr:nvSpPr>
      <xdr:spPr>
        <a:xfrm>
          <a:off x="5740400" y="304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114340</xdr:rowOff>
    </xdr:from>
    <xdr:to>
      <xdr:col>26</xdr:col>
      <xdr:colOff>50800</xdr:colOff>
      <xdr:row>17</xdr:row>
      <xdr:rowOff>121770</xdr:rowOff>
    </xdr:to>
    <xdr:cxnSp macro="">
      <xdr:nvCxnSpPr>
        <xdr:cNvPr id="55" name="直線コネクタ 54"/>
        <xdr:cNvCxnSpPr/>
      </xdr:nvCxnSpPr>
      <xdr:spPr bwMode="auto">
        <a:xfrm flipV="1">
          <a:off x="4305300" y="3076615"/>
          <a:ext cx="6985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121770</xdr:rowOff>
    </xdr:from>
    <xdr:to>
      <xdr:col>22</xdr:col>
      <xdr:colOff>114300</xdr:colOff>
      <xdr:row>18</xdr:row>
      <xdr:rowOff>677</xdr:rowOff>
    </xdr:to>
    <xdr:cxnSp macro="">
      <xdr:nvCxnSpPr>
        <xdr:cNvPr id="58" name="直線コネクタ 57"/>
        <xdr:cNvCxnSpPr/>
      </xdr:nvCxnSpPr>
      <xdr:spPr bwMode="auto">
        <a:xfrm flipV="1">
          <a:off x="3606800" y="3084045"/>
          <a:ext cx="698500" cy="5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677</xdr:rowOff>
    </xdr:from>
    <xdr:to>
      <xdr:col>18</xdr:col>
      <xdr:colOff>177800</xdr:colOff>
      <xdr:row>18</xdr:row>
      <xdr:rowOff>13266</xdr:rowOff>
    </xdr:to>
    <xdr:cxnSp macro="">
      <xdr:nvCxnSpPr>
        <xdr:cNvPr id="61" name="直線コネクタ 60"/>
        <xdr:cNvCxnSpPr/>
      </xdr:nvCxnSpPr>
      <xdr:spPr bwMode="auto">
        <a:xfrm flipV="1">
          <a:off x="2908300" y="3134402"/>
          <a:ext cx="698500" cy="1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43276</xdr:rowOff>
    </xdr:from>
    <xdr:to>
      <xdr:col>29</xdr:col>
      <xdr:colOff>177800</xdr:colOff>
      <xdr:row>17</xdr:row>
      <xdr:rowOff>144876</xdr:rowOff>
    </xdr:to>
    <xdr:sp macro="" textlink="">
      <xdr:nvSpPr>
        <xdr:cNvPr id="71" name="楕円 70"/>
        <xdr:cNvSpPr/>
      </xdr:nvSpPr>
      <xdr:spPr bwMode="auto">
        <a:xfrm>
          <a:off x="5600700" y="300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59803</xdr:rowOff>
    </xdr:from>
    <xdr:ext cx="762000" cy="259045"/>
    <xdr:sp macro="" textlink="">
      <xdr:nvSpPr>
        <xdr:cNvPr id="72" name="人口1人当たり決算額の推移該当値テキスト130"/>
        <xdr:cNvSpPr txBox="1"/>
      </xdr:nvSpPr>
      <xdr:spPr>
        <a:xfrm>
          <a:off x="5740400" y="2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63540</xdr:rowOff>
    </xdr:from>
    <xdr:to>
      <xdr:col>26</xdr:col>
      <xdr:colOff>101600</xdr:colOff>
      <xdr:row>17</xdr:row>
      <xdr:rowOff>165140</xdr:rowOff>
    </xdr:to>
    <xdr:sp macro="" textlink="">
      <xdr:nvSpPr>
        <xdr:cNvPr id="73" name="楕円 72"/>
        <xdr:cNvSpPr/>
      </xdr:nvSpPr>
      <xdr:spPr bwMode="auto">
        <a:xfrm>
          <a:off x="4953000" y="302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3867</xdr:rowOff>
    </xdr:from>
    <xdr:ext cx="736600" cy="259045"/>
    <xdr:sp macro="" textlink="">
      <xdr:nvSpPr>
        <xdr:cNvPr id="74" name="テキスト ボックス 73"/>
        <xdr:cNvSpPr txBox="1"/>
      </xdr:nvSpPr>
      <xdr:spPr>
        <a:xfrm>
          <a:off x="4622800" y="279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70970</xdr:rowOff>
    </xdr:from>
    <xdr:to>
      <xdr:col>22</xdr:col>
      <xdr:colOff>165100</xdr:colOff>
      <xdr:row>18</xdr:row>
      <xdr:rowOff>1120</xdr:rowOff>
    </xdr:to>
    <xdr:sp macro="" textlink="">
      <xdr:nvSpPr>
        <xdr:cNvPr id="75" name="楕円 74"/>
        <xdr:cNvSpPr/>
      </xdr:nvSpPr>
      <xdr:spPr bwMode="auto">
        <a:xfrm>
          <a:off x="4254500" y="303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11297</xdr:rowOff>
    </xdr:from>
    <xdr:ext cx="762000" cy="259045"/>
    <xdr:sp macro="" textlink="">
      <xdr:nvSpPr>
        <xdr:cNvPr id="76" name="テキスト ボックス 75"/>
        <xdr:cNvSpPr txBox="1"/>
      </xdr:nvSpPr>
      <xdr:spPr>
        <a:xfrm>
          <a:off x="3924300" y="280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121327</xdr:rowOff>
    </xdr:from>
    <xdr:to>
      <xdr:col>19</xdr:col>
      <xdr:colOff>38100</xdr:colOff>
      <xdr:row>18</xdr:row>
      <xdr:rowOff>51477</xdr:rowOff>
    </xdr:to>
    <xdr:sp macro="" textlink="">
      <xdr:nvSpPr>
        <xdr:cNvPr id="77" name="楕円 76"/>
        <xdr:cNvSpPr/>
      </xdr:nvSpPr>
      <xdr:spPr bwMode="auto">
        <a:xfrm>
          <a:off x="3556000" y="308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36254</xdr:rowOff>
    </xdr:from>
    <xdr:ext cx="762000" cy="259045"/>
    <xdr:sp macro="" textlink="">
      <xdr:nvSpPr>
        <xdr:cNvPr id="78" name="テキスト ボックス 77"/>
        <xdr:cNvSpPr txBox="1"/>
      </xdr:nvSpPr>
      <xdr:spPr>
        <a:xfrm>
          <a:off x="3225800" y="316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133916</xdr:rowOff>
    </xdr:from>
    <xdr:to>
      <xdr:col>15</xdr:col>
      <xdr:colOff>101600</xdr:colOff>
      <xdr:row>18</xdr:row>
      <xdr:rowOff>64066</xdr:rowOff>
    </xdr:to>
    <xdr:sp macro="" textlink="">
      <xdr:nvSpPr>
        <xdr:cNvPr id="79" name="楕円 78"/>
        <xdr:cNvSpPr/>
      </xdr:nvSpPr>
      <xdr:spPr bwMode="auto">
        <a:xfrm>
          <a:off x="2857500" y="30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48843</xdr:rowOff>
    </xdr:from>
    <xdr:ext cx="762000" cy="259045"/>
    <xdr:sp macro="" textlink="">
      <xdr:nvSpPr>
        <xdr:cNvPr id="80" name="テキスト ボックス 79"/>
        <xdr:cNvSpPr txBox="1"/>
      </xdr:nvSpPr>
      <xdr:spPr>
        <a:xfrm>
          <a:off x="2527300" y="318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293846</xdr:rowOff>
    </xdr:from>
    <xdr:to>
      <xdr:col>29</xdr:col>
      <xdr:colOff>127000</xdr:colOff>
      <xdr:row>36</xdr:row>
      <xdr:rowOff>18480</xdr:rowOff>
    </xdr:to>
    <xdr:cxnSp macro="">
      <xdr:nvCxnSpPr>
        <xdr:cNvPr id="115" name="直線コネクタ 114"/>
        <xdr:cNvCxnSpPr/>
      </xdr:nvCxnSpPr>
      <xdr:spPr bwMode="auto">
        <a:xfrm>
          <a:off x="5003800" y="6904196"/>
          <a:ext cx="647700" cy="67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274088</xdr:rowOff>
    </xdr:from>
    <xdr:to>
      <xdr:col>26</xdr:col>
      <xdr:colOff>50800</xdr:colOff>
      <xdr:row>35</xdr:row>
      <xdr:rowOff>293846</xdr:rowOff>
    </xdr:to>
    <xdr:cxnSp macro="">
      <xdr:nvCxnSpPr>
        <xdr:cNvPr id="118" name="直線コネクタ 117"/>
        <xdr:cNvCxnSpPr/>
      </xdr:nvCxnSpPr>
      <xdr:spPr bwMode="auto">
        <a:xfrm>
          <a:off x="4305300" y="6884438"/>
          <a:ext cx="698500" cy="1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236891</xdr:rowOff>
    </xdr:from>
    <xdr:to>
      <xdr:col>22</xdr:col>
      <xdr:colOff>114300</xdr:colOff>
      <xdr:row>35</xdr:row>
      <xdr:rowOff>274088</xdr:rowOff>
    </xdr:to>
    <xdr:cxnSp macro="">
      <xdr:nvCxnSpPr>
        <xdr:cNvPr id="121" name="直線コネクタ 120"/>
        <xdr:cNvCxnSpPr/>
      </xdr:nvCxnSpPr>
      <xdr:spPr bwMode="auto">
        <a:xfrm>
          <a:off x="3606800" y="6847241"/>
          <a:ext cx="698500" cy="3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225102</xdr:rowOff>
    </xdr:from>
    <xdr:to>
      <xdr:col>18</xdr:col>
      <xdr:colOff>177800</xdr:colOff>
      <xdr:row>35</xdr:row>
      <xdr:rowOff>236891</xdr:rowOff>
    </xdr:to>
    <xdr:cxnSp macro="">
      <xdr:nvCxnSpPr>
        <xdr:cNvPr id="124" name="直線コネクタ 123"/>
        <xdr:cNvCxnSpPr/>
      </xdr:nvCxnSpPr>
      <xdr:spPr bwMode="auto">
        <a:xfrm>
          <a:off x="2908300" y="6835452"/>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310580</xdr:rowOff>
    </xdr:from>
    <xdr:to>
      <xdr:col>29</xdr:col>
      <xdr:colOff>177800</xdr:colOff>
      <xdr:row>36</xdr:row>
      <xdr:rowOff>69280</xdr:rowOff>
    </xdr:to>
    <xdr:sp macro="" textlink="">
      <xdr:nvSpPr>
        <xdr:cNvPr id="134" name="楕円 133"/>
        <xdr:cNvSpPr/>
      </xdr:nvSpPr>
      <xdr:spPr bwMode="auto">
        <a:xfrm>
          <a:off x="5600700" y="692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282657</xdr:rowOff>
    </xdr:from>
    <xdr:ext cx="762000" cy="259045"/>
    <xdr:sp macro="" textlink="">
      <xdr:nvSpPr>
        <xdr:cNvPr id="135" name="人口1人当たり決算額の推移該当値テキスト445"/>
        <xdr:cNvSpPr txBox="1"/>
      </xdr:nvSpPr>
      <xdr:spPr>
        <a:xfrm>
          <a:off x="5740400" y="68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243046</xdr:rowOff>
    </xdr:from>
    <xdr:to>
      <xdr:col>26</xdr:col>
      <xdr:colOff>101600</xdr:colOff>
      <xdr:row>36</xdr:row>
      <xdr:rowOff>1746</xdr:rowOff>
    </xdr:to>
    <xdr:sp macro="" textlink="">
      <xdr:nvSpPr>
        <xdr:cNvPr id="136" name="楕円 135"/>
        <xdr:cNvSpPr/>
      </xdr:nvSpPr>
      <xdr:spPr bwMode="auto">
        <a:xfrm>
          <a:off x="4953000" y="685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329423</xdr:rowOff>
    </xdr:from>
    <xdr:ext cx="736600" cy="259045"/>
    <xdr:sp macro="" textlink="">
      <xdr:nvSpPr>
        <xdr:cNvPr id="137" name="テキスト ボックス 136"/>
        <xdr:cNvSpPr txBox="1"/>
      </xdr:nvSpPr>
      <xdr:spPr>
        <a:xfrm>
          <a:off x="4622800" y="693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223288</xdr:rowOff>
    </xdr:from>
    <xdr:to>
      <xdr:col>22</xdr:col>
      <xdr:colOff>165100</xdr:colOff>
      <xdr:row>35</xdr:row>
      <xdr:rowOff>324888</xdr:rowOff>
    </xdr:to>
    <xdr:sp macro="" textlink="">
      <xdr:nvSpPr>
        <xdr:cNvPr id="138" name="楕円 137"/>
        <xdr:cNvSpPr/>
      </xdr:nvSpPr>
      <xdr:spPr bwMode="auto">
        <a:xfrm>
          <a:off x="4254500" y="683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309665</xdr:rowOff>
    </xdr:from>
    <xdr:ext cx="762000" cy="259045"/>
    <xdr:sp macro="" textlink="">
      <xdr:nvSpPr>
        <xdr:cNvPr id="139" name="テキスト ボックス 138"/>
        <xdr:cNvSpPr txBox="1"/>
      </xdr:nvSpPr>
      <xdr:spPr>
        <a:xfrm>
          <a:off x="3924300" y="692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186091</xdr:rowOff>
    </xdr:from>
    <xdr:to>
      <xdr:col>19</xdr:col>
      <xdr:colOff>38100</xdr:colOff>
      <xdr:row>35</xdr:row>
      <xdr:rowOff>287691</xdr:rowOff>
    </xdr:to>
    <xdr:sp macro="" textlink="">
      <xdr:nvSpPr>
        <xdr:cNvPr id="140" name="楕円 139"/>
        <xdr:cNvSpPr/>
      </xdr:nvSpPr>
      <xdr:spPr bwMode="auto">
        <a:xfrm>
          <a:off x="3556000" y="679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297868</xdr:rowOff>
    </xdr:from>
    <xdr:ext cx="762000" cy="259045"/>
    <xdr:sp macro="" textlink="">
      <xdr:nvSpPr>
        <xdr:cNvPr id="141" name="テキスト ボックス 140"/>
        <xdr:cNvSpPr txBox="1"/>
      </xdr:nvSpPr>
      <xdr:spPr>
        <a:xfrm>
          <a:off x="3225800" y="65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174302</xdr:rowOff>
    </xdr:from>
    <xdr:to>
      <xdr:col>15</xdr:col>
      <xdr:colOff>101600</xdr:colOff>
      <xdr:row>35</xdr:row>
      <xdr:rowOff>275902</xdr:rowOff>
    </xdr:to>
    <xdr:sp macro="" textlink="">
      <xdr:nvSpPr>
        <xdr:cNvPr id="142" name="楕円 141"/>
        <xdr:cNvSpPr/>
      </xdr:nvSpPr>
      <xdr:spPr bwMode="auto">
        <a:xfrm>
          <a:off x="2857500" y="678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286079</xdr:rowOff>
    </xdr:from>
    <xdr:ext cx="762000" cy="259045"/>
    <xdr:sp macro="" textlink="">
      <xdr:nvSpPr>
        <xdr:cNvPr id="143" name="テキスト ボックス 142"/>
        <xdr:cNvSpPr txBox="1"/>
      </xdr:nvSpPr>
      <xdr:spPr>
        <a:xfrm>
          <a:off x="2527300" y="65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28,837
28,419
16.20
12,622,031
11,896,087
588,624
5,997,354
7,414,113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25629</xdr:rowOff>
    </xdr:from>
    <xdr:to>
      <xdr:col>24</xdr:col>
      <xdr:colOff>63500</xdr:colOff>
      <xdr:row>37</xdr:row>
      <xdr:rowOff>72168</xdr:rowOff>
    </xdr:to>
    <xdr:cxnSp macro="">
      <xdr:nvCxnSpPr>
        <xdr:cNvPr id="61" name="直線コネクタ 60"/>
        <xdr:cNvCxnSpPr/>
      </xdr:nvCxnSpPr>
      <xdr:spPr>
        <a:xfrm flipV="1">
          <a:off x="3797300" y="6369279"/>
          <a:ext cx="8382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72168</xdr:rowOff>
    </xdr:from>
    <xdr:to>
      <xdr:col>19</xdr:col>
      <xdr:colOff>177800</xdr:colOff>
      <xdr:row>37</xdr:row>
      <xdr:rowOff>91332</xdr:rowOff>
    </xdr:to>
    <xdr:cxnSp macro="">
      <xdr:nvCxnSpPr>
        <xdr:cNvPr id="64" name="直線コネクタ 63"/>
        <xdr:cNvCxnSpPr/>
      </xdr:nvCxnSpPr>
      <xdr:spPr>
        <a:xfrm flipV="1">
          <a:off x="2908300" y="641581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91332</xdr:rowOff>
    </xdr:from>
    <xdr:to>
      <xdr:col>15</xdr:col>
      <xdr:colOff>50800</xdr:colOff>
      <xdr:row>37</xdr:row>
      <xdr:rowOff>108839</xdr:rowOff>
    </xdr:to>
    <xdr:cxnSp macro="">
      <xdr:nvCxnSpPr>
        <xdr:cNvPr id="67" name="直線コネクタ 66"/>
        <xdr:cNvCxnSpPr/>
      </xdr:nvCxnSpPr>
      <xdr:spPr>
        <a:xfrm flipV="1">
          <a:off x="2019300" y="6434982"/>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108839</xdr:rowOff>
    </xdr:from>
    <xdr:to>
      <xdr:col>10</xdr:col>
      <xdr:colOff>114300</xdr:colOff>
      <xdr:row>37</xdr:row>
      <xdr:rowOff>135718</xdr:rowOff>
    </xdr:to>
    <xdr:cxnSp macro="">
      <xdr:nvCxnSpPr>
        <xdr:cNvPr id="70" name="直線コネクタ 69"/>
        <xdr:cNvCxnSpPr/>
      </xdr:nvCxnSpPr>
      <xdr:spPr>
        <a:xfrm flipV="1">
          <a:off x="1130300" y="6452489"/>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146279</xdr:rowOff>
    </xdr:from>
    <xdr:to>
      <xdr:col>24</xdr:col>
      <xdr:colOff>114300</xdr:colOff>
      <xdr:row>37</xdr:row>
      <xdr:rowOff>76429</xdr:rowOff>
    </xdr:to>
    <xdr:sp macro="" textlink="">
      <xdr:nvSpPr>
        <xdr:cNvPr id="80" name="楕円 79"/>
        <xdr:cNvSpPr/>
      </xdr:nvSpPr>
      <xdr:spPr>
        <a:xfrm>
          <a:off x="45847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124706</xdr:rowOff>
    </xdr:from>
    <xdr:ext cx="534377" cy="259045"/>
    <xdr:sp macro="" textlink="">
      <xdr:nvSpPr>
        <xdr:cNvPr id="81" name="人件費該当値テキスト"/>
        <xdr:cNvSpPr txBox="1"/>
      </xdr:nvSpPr>
      <xdr:spPr>
        <a:xfrm>
          <a:off x="4686300" y="62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21368</xdr:rowOff>
    </xdr:from>
    <xdr:to>
      <xdr:col>20</xdr:col>
      <xdr:colOff>38100</xdr:colOff>
      <xdr:row>37</xdr:row>
      <xdr:rowOff>122968</xdr:rowOff>
    </xdr:to>
    <xdr:sp macro="" textlink="">
      <xdr:nvSpPr>
        <xdr:cNvPr id="82" name="楕円 81"/>
        <xdr:cNvSpPr/>
      </xdr:nvSpPr>
      <xdr:spPr>
        <a:xfrm>
          <a:off x="3746500" y="63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114095</xdr:rowOff>
    </xdr:from>
    <xdr:ext cx="534377" cy="259045"/>
    <xdr:sp macro="" textlink="">
      <xdr:nvSpPr>
        <xdr:cNvPr id="83" name="テキスト ボックス 82"/>
        <xdr:cNvSpPr txBox="1"/>
      </xdr:nvSpPr>
      <xdr:spPr>
        <a:xfrm>
          <a:off x="3530111" y="64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40532</xdr:rowOff>
    </xdr:from>
    <xdr:to>
      <xdr:col>15</xdr:col>
      <xdr:colOff>101600</xdr:colOff>
      <xdr:row>37</xdr:row>
      <xdr:rowOff>142132</xdr:rowOff>
    </xdr:to>
    <xdr:sp macro="" textlink="">
      <xdr:nvSpPr>
        <xdr:cNvPr id="84" name="楕円 83"/>
        <xdr:cNvSpPr/>
      </xdr:nvSpPr>
      <xdr:spPr>
        <a:xfrm>
          <a:off x="2857500" y="63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133259</xdr:rowOff>
    </xdr:from>
    <xdr:ext cx="534377" cy="259045"/>
    <xdr:sp macro="" textlink="">
      <xdr:nvSpPr>
        <xdr:cNvPr id="85" name="テキスト ボックス 84"/>
        <xdr:cNvSpPr txBox="1"/>
      </xdr:nvSpPr>
      <xdr:spPr>
        <a:xfrm>
          <a:off x="2641111" y="64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58039</xdr:rowOff>
    </xdr:from>
    <xdr:to>
      <xdr:col>10</xdr:col>
      <xdr:colOff>165100</xdr:colOff>
      <xdr:row>37</xdr:row>
      <xdr:rowOff>159639</xdr:rowOff>
    </xdr:to>
    <xdr:sp macro="" textlink="">
      <xdr:nvSpPr>
        <xdr:cNvPr id="86" name="楕円 85"/>
        <xdr:cNvSpPr/>
      </xdr:nvSpPr>
      <xdr:spPr>
        <a:xfrm>
          <a:off x="1968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150766</xdr:rowOff>
    </xdr:from>
    <xdr:ext cx="534377" cy="259045"/>
    <xdr:sp macro="" textlink="">
      <xdr:nvSpPr>
        <xdr:cNvPr id="87" name="テキスト ボックス 86"/>
        <xdr:cNvSpPr txBox="1"/>
      </xdr:nvSpPr>
      <xdr:spPr>
        <a:xfrm>
          <a:off x="1752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84918</xdr:rowOff>
    </xdr:from>
    <xdr:to>
      <xdr:col>6</xdr:col>
      <xdr:colOff>38100</xdr:colOff>
      <xdr:row>38</xdr:row>
      <xdr:rowOff>15069</xdr:rowOff>
    </xdr:to>
    <xdr:sp macro="" textlink="">
      <xdr:nvSpPr>
        <xdr:cNvPr id="88" name="楕円 87"/>
        <xdr:cNvSpPr/>
      </xdr:nvSpPr>
      <xdr:spPr>
        <a:xfrm>
          <a:off x="1079500" y="6428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6196</xdr:rowOff>
    </xdr:from>
    <xdr:ext cx="534377" cy="259045"/>
    <xdr:sp macro="" textlink="">
      <xdr:nvSpPr>
        <xdr:cNvPr id="89" name="テキスト ボックス 88"/>
        <xdr:cNvSpPr txBox="1"/>
      </xdr:nvSpPr>
      <xdr:spPr>
        <a:xfrm>
          <a:off x="863111" y="65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65748</xdr:rowOff>
    </xdr:from>
    <xdr:to>
      <xdr:col>24</xdr:col>
      <xdr:colOff>63500</xdr:colOff>
      <xdr:row>59</xdr:row>
      <xdr:rowOff>30919</xdr:rowOff>
    </xdr:to>
    <xdr:cxnSp macro="">
      <xdr:nvCxnSpPr>
        <xdr:cNvPr id="121" name="直線コネクタ 120"/>
        <xdr:cNvCxnSpPr/>
      </xdr:nvCxnSpPr>
      <xdr:spPr>
        <a:xfrm flipV="1">
          <a:off x="3797300" y="10009848"/>
          <a:ext cx="838200" cy="1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30919</xdr:rowOff>
    </xdr:from>
    <xdr:to>
      <xdr:col>19</xdr:col>
      <xdr:colOff>177800</xdr:colOff>
      <xdr:row>59</xdr:row>
      <xdr:rowOff>80411</xdr:rowOff>
    </xdr:to>
    <xdr:cxnSp macro="">
      <xdr:nvCxnSpPr>
        <xdr:cNvPr id="124" name="直線コネクタ 123"/>
        <xdr:cNvCxnSpPr/>
      </xdr:nvCxnSpPr>
      <xdr:spPr>
        <a:xfrm flipV="1">
          <a:off x="2908300" y="10146469"/>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58155</xdr:rowOff>
    </xdr:from>
    <xdr:to>
      <xdr:col>15</xdr:col>
      <xdr:colOff>50800</xdr:colOff>
      <xdr:row>59</xdr:row>
      <xdr:rowOff>80411</xdr:rowOff>
    </xdr:to>
    <xdr:cxnSp macro="">
      <xdr:nvCxnSpPr>
        <xdr:cNvPr id="127" name="直線コネクタ 126"/>
        <xdr:cNvCxnSpPr/>
      </xdr:nvCxnSpPr>
      <xdr:spPr>
        <a:xfrm>
          <a:off x="2019300" y="10173705"/>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56669</xdr:rowOff>
    </xdr:from>
    <xdr:to>
      <xdr:col>10</xdr:col>
      <xdr:colOff>114300</xdr:colOff>
      <xdr:row>59</xdr:row>
      <xdr:rowOff>58155</xdr:rowOff>
    </xdr:to>
    <xdr:cxnSp macro="">
      <xdr:nvCxnSpPr>
        <xdr:cNvPr id="130" name="直線コネクタ 129"/>
        <xdr:cNvCxnSpPr/>
      </xdr:nvCxnSpPr>
      <xdr:spPr>
        <a:xfrm>
          <a:off x="1130300" y="1017221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14948</xdr:rowOff>
    </xdr:from>
    <xdr:to>
      <xdr:col>24</xdr:col>
      <xdr:colOff>114300</xdr:colOff>
      <xdr:row>58</xdr:row>
      <xdr:rowOff>116548</xdr:rowOff>
    </xdr:to>
    <xdr:sp macro="" textlink="">
      <xdr:nvSpPr>
        <xdr:cNvPr id="140" name="楕円 139"/>
        <xdr:cNvSpPr/>
      </xdr:nvSpPr>
      <xdr:spPr>
        <a:xfrm>
          <a:off x="4584700" y="9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164825</xdr:rowOff>
    </xdr:from>
    <xdr:ext cx="534377" cy="259045"/>
    <xdr:sp macro="" textlink="">
      <xdr:nvSpPr>
        <xdr:cNvPr id="141" name="物件費該当値テキスト"/>
        <xdr:cNvSpPr txBox="1"/>
      </xdr:nvSpPr>
      <xdr:spPr>
        <a:xfrm>
          <a:off x="4686300" y="99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151569</xdr:rowOff>
    </xdr:from>
    <xdr:to>
      <xdr:col>20</xdr:col>
      <xdr:colOff>38100</xdr:colOff>
      <xdr:row>59</xdr:row>
      <xdr:rowOff>81719</xdr:rowOff>
    </xdr:to>
    <xdr:sp macro="" textlink="">
      <xdr:nvSpPr>
        <xdr:cNvPr id="142" name="楕円 141"/>
        <xdr:cNvSpPr/>
      </xdr:nvSpPr>
      <xdr:spPr>
        <a:xfrm>
          <a:off x="3746500" y="100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72846</xdr:rowOff>
    </xdr:from>
    <xdr:ext cx="534377" cy="259045"/>
    <xdr:sp macro="" textlink="">
      <xdr:nvSpPr>
        <xdr:cNvPr id="143" name="テキスト ボックス 142"/>
        <xdr:cNvSpPr txBox="1"/>
      </xdr:nvSpPr>
      <xdr:spPr>
        <a:xfrm>
          <a:off x="3530111" y="101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29611</xdr:rowOff>
    </xdr:from>
    <xdr:to>
      <xdr:col>15</xdr:col>
      <xdr:colOff>101600</xdr:colOff>
      <xdr:row>59</xdr:row>
      <xdr:rowOff>131211</xdr:rowOff>
    </xdr:to>
    <xdr:sp macro="" textlink="">
      <xdr:nvSpPr>
        <xdr:cNvPr id="144" name="楕円 143"/>
        <xdr:cNvSpPr/>
      </xdr:nvSpPr>
      <xdr:spPr>
        <a:xfrm>
          <a:off x="2857500" y="101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122338</xdr:rowOff>
    </xdr:from>
    <xdr:ext cx="534377" cy="259045"/>
    <xdr:sp macro="" textlink="">
      <xdr:nvSpPr>
        <xdr:cNvPr id="145" name="テキスト ボックス 144"/>
        <xdr:cNvSpPr txBox="1"/>
      </xdr:nvSpPr>
      <xdr:spPr>
        <a:xfrm>
          <a:off x="2641111" y="102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7355</xdr:rowOff>
    </xdr:from>
    <xdr:to>
      <xdr:col>10</xdr:col>
      <xdr:colOff>165100</xdr:colOff>
      <xdr:row>59</xdr:row>
      <xdr:rowOff>108955</xdr:rowOff>
    </xdr:to>
    <xdr:sp macro="" textlink="">
      <xdr:nvSpPr>
        <xdr:cNvPr id="146" name="楕円 145"/>
        <xdr:cNvSpPr/>
      </xdr:nvSpPr>
      <xdr:spPr>
        <a:xfrm>
          <a:off x="1968500" y="101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100082</xdr:rowOff>
    </xdr:from>
    <xdr:ext cx="534377" cy="259045"/>
    <xdr:sp macro="" textlink="">
      <xdr:nvSpPr>
        <xdr:cNvPr id="147" name="テキスト ボックス 146"/>
        <xdr:cNvSpPr txBox="1"/>
      </xdr:nvSpPr>
      <xdr:spPr>
        <a:xfrm>
          <a:off x="1752111" y="102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5869</xdr:rowOff>
    </xdr:from>
    <xdr:to>
      <xdr:col>6</xdr:col>
      <xdr:colOff>38100</xdr:colOff>
      <xdr:row>59</xdr:row>
      <xdr:rowOff>107469</xdr:rowOff>
    </xdr:to>
    <xdr:sp macro="" textlink="">
      <xdr:nvSpPr>
        <xdr:cNvPr id="148" name="楕円 147"/>
        <xdr:cNvSpPr/>
      </xdr:nvSpPr>
      <xdr:spPr>
        <a:xfrm>
          <a:off x="1079500" y="1012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98596</xdr:rowOff>
    </xdr:from>
    <xdr:ext cx="534377" cy="259045"/>
    <xdr:sp macro="" textlink="">
      <xdr:nvSpPr>
        <xdr:cNvPr id="149" name="テキスト ボックス 148"/>
        <xdr:cNvSpPr txBox="1"/>
      </xdr:nvSpPr>
      <xdr:spPr>
        <a:xfrm>
          <a:off x="863111" y="102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26085</xdr:rowOff>
    </xdr:from>
    <xdr:to>
      <xdr:col>24</xdr:col>
      <xdr:colOff>63500</xdr:colOff>
      <xdr:row>77</xdr:row>
      <xdr:rowOff>58262</xdr:rowOff>
    </xdr:to>
    <xdr:cxnSp macro="">
      <xdr:nvCxnSpPr>
        <xdr:cNvPr id="174" name="直線コネクタ 173"/>
        <xdr:cNvCxnSpPr/>
      </xdr:nvCxnSpPr>
      <xdr:spPr>
        <a:xfrm flipV="1">
          <a:off x="3797300" y="13227735"/>
          <a:ext cx="838200" cy="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58262</xdr:rowOff>
    </xdr:from>
    <xdr:to>
      <xdr:col>19</xdr:col>
      <xdr:colOff>177800</xdr:colOff>
      <xdr:row>77</xdr:row>
      <xdr:rowOff>60776</xdr:rowOff>
    </xdr:to>
    <xdr:cxnSp macro="">
      <xdr:nvCxnSpPr>
        <xdr:cNvPr id="177" name="直線コネクタ 176"/>
        <xdr:cNvCxnSpPr/>
      </xdr:nvCxnSpPr>
      <xdr:spPr>
        <a:xfrm flipV="1">
          <a:off x="2908300" y="132599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48774</xdr:rowOff>
    </xdr:from>
    <xdr:to>
      <xdr:col>15</xdr:col>
      <xdr:colOff>50800</xdr:colOff>
      <xdr:row>77</xdr:row>
      <xdr:rowOff>60776</xdr:rowOff>
    </xdr:to>
    <xdr:cxnSp macro="">
      <xdr:nvCxnSpPr>
        <xdr:cNvPr id="180" name="直線コネクタ 179"/>
        <xdr:cNvCxnSpPr/>
      </xdr:nvCxnSpPr>
      <xdr:spPr>
        <a:xfrm>
          <a:off x="2019300" y="1325042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48774</xdr:rowOff>
    </xdr:from>
    <xdr:to>
      <xdr:col>10</xdr:col>
      <xdr:colOff>114300</xdr:colOff>
      <xdr:row>77</xdr:row>
      <xdr:rowOff>68148</xdr:rowOff>
    </xdr:to>
    <xdr:cxnSp macro="">
      <xdr:nvCxnSpPr>
        <xdr:cNvPr id="183" name="直線コネクタ 182"/>
        <xdr:cNvCxnSpPr/>
      </xdr:nvCxnSpPr>
      <xdr:spPr>
        <a:xfrm flipV="1">
          <a:off x="1130300" y="13250424"/>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146735</xdr:rowOff>
    </xdr:from>
    <xdr:to>
      <xdr:col>24</xdr:col>
      <xdr:colOff>114300</xdr:colOff>
      <xdr:row>77</xdr:row>
      <xdr:rowOff>76885</xdr:rowOff>
    </xdr:to>
    <xdr:sp macro="" textlink="">
      <xdr:nvSpPr>
        <xdr:cNvPr id="193" name="楕円 192"/>
        <xdr:cNvSpPr/>
      </xdr:nvSpPr>
      <xdr:spPr>
        <a:xfrm>
          <a:off x="45847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125162</xdr:rowOff>
    </xdr:from>
    <xdr:ext cx="469744" cy="259045"/>
    <xdr:sp macro="" textlink="">
      <xdr:nvSpPr>
        <xdr:cNvPr id="194" name="維持補修費該当値テキスト"/>
        <xdr:cNvSpPr txBox="1"/>
      </xdr:nvSpPr>
      <xdr:spPr>
        <a:xfrm>
          <a:off x="4686300" y="131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7462</xdr:rowOff>
    </xdr:from>
    <xdr:to>
      <xdr:col>20</xdr:col>
      <xdr:colOff>38100</xdr:colOff>
      <xdr:row>77</xdr:row>
      <xdr:rowOff>109062</xdr:rowOff>
    </xdr:to>
    <xdr:sp macro="" textlink="">
      <xdr:nvSpPr>
        <xdr:cNvPr id="195" name="楕円 194"/>
        <xdr:cNvSpPr/>
      </xdr:nvSpPr>
      <xdr:spPr>
        <a:xfrm>
          <a:off x="3746500" y="13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100189</xdr:rowOff>
    </xdr:from>
    <xdr:ext cx="469744" cy="259045"/>
    <xdr:sp macro="" textlink="">
      <xdr:nvSpPr>
        <xdr:cNvPr id="196" name="テキスト ボックス 195"/>
        <xdr:cNvSpPr txBox="1"/>
      </xdr:nvSpPr>
      <xdr:spPr>
        <a:xfrm>
          <a:off x="3562428" y="133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9976</xdr:rowOff>
    </xdr:from>
    <xdr:to>
      <xdr:col>15</xdr:col>
      <xdr:colOff>101600</xdr:colOff>
      <xdr:row>77</xdr:row>
      <xdr:rowOff>111576</xdr:rowOff>
    </xdr:to>
    <xdr:sp macro="" textlink="">
      <xdr:nvSpPr>
        <xdr:cNvPr id="197" name="楕円 196"/>
        <xdr:cNvSpPr/>
      </xdr:nvSpPr>
      <xdr:spPr>
        <a:xfrm>
          <a:off x="2857500" y="132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102703</xdr:rowOff>
    </xdr:from>
    <xdr:ext cx="469744" cy="259045"/>
    <xdr:sp macro="" textlink="">
      <xdr:nvSpPr>
        <xdr:cNvPr id="198" name="テキスト ボックス 197"/>
        <xdr:cNvSpPr txBox="1"/>
      </xdr:nvSpPr>
      <xdr:spPr>
        <a:xfrm>
          <a:off x="2673428" y="1330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169424</xdr:rowOff>
    </xdr:from>
    <xdr:to>
      <xdr:col>10</xdr:col>
      <xdr:colOff>165100</xdr:colOff>
      <xdr:row>77</xdr:row>
      <xdr:rowOff>99574</xdr:rowOff>
    </xdr:to>
    <xdr:sp macro="" textlink="">
      <xdr:nvSpPr>
        <xdr:cNvPr id="199" name="楕円 198"/>
        <xdr:cNvSpPr/>
      </xdr:nvSpPr>
      <xdr:spPr>
        <a:xfrm>
          <a:off x="1968500" y="13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90701</xdr:rowOff>
    </xdr:from>
    <xdr:ext cx="469744" cy="259045"/>
    <xdr:sp macro="" textlink="">
      <xdr:nvSpPr>
        <xdr:cNvPr id="200" name="テキスト ボックス 199"/>
        <xdr:cNvSpPr txBox="1"/>
      </xdr:nvSpPr>
      <xdr:spPr>
        <a:xfrm>
          <a:off x="1784428" y="13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17348</xdr:rowOff>
    </xdr:from>
    <xdr:to>
      <xdr:col>6</xdr:col>
      <xdr:colOff>38100</xdr:colOff>
      <xdr:row>77</xdr:row>
      <xdr:rowOff>118948</xdr:rowOff>
    </xdr:to>
    <xdr:sp macro="" textlink="">
      <xdr:nvSpPr>
        <xdr:cNvPr id="201" name="楕円 200"/>
        <xdr:cNvSpPr/>
      </xdr:nvSpPr>
      <xdr:spPr>
        <a:xfrm>
          <a:off x="1079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110075</xdr:rowOff>
    </xdr:from>
    <xdr:ext cx="469744" cy="259045"/>
    <xdr:sp macro="" textlink="">
      <xdr:nvSpPr>
        <xdr:cNvPr id="202" name="テキスト ボックス 201"/>
        <xdr:cNvSpPr txBox="1"/>
      </xdr:nvSpPr>
      <xdr:spPr>
        <a:xfrm>
          <a:off x="895428" y="1331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21710</xdr:rowOff>
    </xdr:from>
    <xdr:to>
      <xdr:col>24</xdr:col>
      <xdr:colOff>63500</xdr:colOff>
      <xdr:row>97</xdr:row>
      <xdr:rowOff>74696</xdr:rowOff>
    </xdr:to>
    <xdr:cxnSp macro="">
      <xdr:nvCxnSpPr>
        <xdr:cNvPr id="234" name="直線コネクタ 233"/>
        <xdr:cNvCxnSpPr/>
      </xdr:nvCxnSpPr>
      <xdr:spPr>
        <a:xfrm flipV="1">
          <a:off x="3797300" y="16652360"/>
          <a:ext cx="838200" cy="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74696</xdr:rowOff>
    </xdr:from>
    <xdr:to>
      <xdr:col>19</xdr:col>
      <xdr:colOff>177800</xdr:colOff>
      <xdr:row>97</xdr:row>
      <xdr:rowOff>151081</xdr:rowOff>
    </xdr:to>
    <xdr:cxnSp macro="">
      <xdr:nvCxnSpPr>
        <xdr:cNvPr id="237" name="直線コネクタ 236"/>
        <xdr:cNvCxnSpPr/>
      </xdr:nvCxnSpPr>
      <xdr:spPr>
        <a:xfrm flipV="1">
          <a:off x="2908300" y="16705346"/>
          <a:ext cx="8890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151000</xdr:rowOff>
    </xdr:from>
    <xdr:to>
      <xdr:col>15</xdr:col>
      <xdr:colOff>50800</xdr:colOff>
      <xdr:row>97</xdr:row>
      <xdr:rowOff>151081</xdr:rowOff>
    </xdr:to>
    <xdr:cxnSp macro="">
      <xdr:nvCxnSpPr>
        <xdr:cNvPr id="240" name="直線コネクタ 239"/>
        <xdr:cNvCxnSpPr/>
      </xdr:nvCxnSpPr>
      <xdr:spPr>
        <a:xfrm>
          <a:off x="2019300" y="16781650"/>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151000</xdr:rowOff>
    </xdr:from>
    <xdr:to>
      <xdr:col>10</xdr:col>
      <xdr:colOff>114300</xdr:colOff>
      <xdr:row>97</xdr:row>
      <xdr:rowOff>171394</xdr:rowOff>
    </xdr:to>
    <xdr:cxnSp macro="">
      <xdr:nvCxnSpPr>
        <xdr:cNvPr id="243" name="直線コネクタ 242"/>
        <xdr:cNvCxnSpPr/>
      </xdr:nvCxnSpPr>
      <xdr:spPr>
        <a:xfrm flipV="1">
          <a:off x="1130300" y="16781650"/>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142360</xdr:rowOff>
    </xdr:from>
    <xdr:to>
      <xdr:col>24</xdr:col>
      <xdr:colOff>114300</xdr:colOff>
      <xdr:row>97</xdr:row>
      <xdr:rowOff>72510</xdr:rowOff>
    </xdr:to>
    <xdr:sp macro="" textlink="">
      <xdr:nvSpPr>
        <xdr:cNvPr id="253" name="楕円 252"/>
        <xdr:cNvSpPr/>
      </xdr:nvSpPr>
      <xdr:spPr>
        <a:xfrm>
          <a:off x="4584700" y="166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120787</xdr:rowOff>
    </xdr:from>
    <xdr:ext cx="534377" cy="259045"/>
    <xdr:sp macro="" textlink="">
      <xdr:nvSpPr>
        <xdr:cNvPr id="254" name="扶助費該当値テキスト"/>
        <xdr:cNvSpPr txBox="1"/>
      </xdr:nvSpPr>
      <xdr:spPr>
        <a:xfrm>
          <a:off x="4686300" y="165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23896</xdr:rowOff>
    </xdr:from>
    <xdr:to>
      <xdr:col>20</xdr:col>
      <xdr:colOff>38100</xdr:colOff>
      <xdr:row>97</xdr:row>
      <xdr:rowOff>125496</xdr:rowOff>
    </xdr:to>
    <xdr:sp macro="" textlink="">
      <xdr:nvSpPr>
        <xdr:cNvPr id="255" name="楕円 254"/>
        <xdr:cNvSpPr/>
      </xdr:nvSpPr>
      <xdr:spPr>
        <a:xfrm>
          <a:off x="3746500" y="1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116623</xdr:rowOff>
    </xdr:from>
    <xdr:ext cx="534377" cy="259045"/>
    <xdr:sp macro="" textlink="">
      <xdr:nvSpPr>
        <xdr:cNvPr id="256" name="テキスト ボックス 255"/>
        <xdr:cNvSpPr txBox="1"/>
      </xdr:nvSpPr>
      <xdr:spPr>
        <a:xfrm>
          <a:off x="3530111" y="167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100281</xdr:rowOff>
    </xdr:from>
    <xdr:to>
      <xdr:col>15</xdr:col>
      <xdr:colOff>101600</xdr:colOff>
      <xdr:row>98</xdr:row>
      <xdr:rowOff>30431</xdr:rowOff>
    </xdr:to>
    <xdr:sp macro="" textlink="">
      <xdr:nvSpPr>
        <xdr:cNvPr id="257" name="楕円 256"/>
        <xdr:cNvSpPr/>
      </xdr:nvSpPr>
      <xdr:spPr>
        <a:xfrm>
          <a:off x="2857500" y="167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21558</xdr:rowOff>
    </xdr:from>
    <xdr:ext cx="534377" cy="259045"/>
    <xdr:sp macro="" textlink="">
      <xdr:nvSpPr>
        <xdr:cNvPr id="258" name="テキスト ボックス 257"/>
        <xdr:cNvSpPr txBox="1"/>
      </xdr:nvSpPr>
      <xdr:spPr>
        <a:xfrm>
          <a:off x="2641111" y="168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100200</xdr:rowOff>
    </xdr:from>
    <xdr:to>
      <xdr:col>10</xdr:col>
      <xdr:colOff>165100</xdr:colOff>
      <xdr:row>98</xdr:row>
      <xdr:rowOff>30350</xdr:rowOff>
    </xdr:to>
    <xdr:sp macro="" textlink="">
      <xdr:nvSpPr>
        <xdr:cNvPr id="259" name="楕円 258"/>
        <xdr:cNvSpPr/>
      </xdr:nvSpPr>
      <xdr:spPr>
        <a:xfrm>
          <a:off x="1968500" y="167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21477</xdr:rowOff>
    </xdr:from>
    <xdr:ext cx="534377" cy="259045"/>
    <xdr:sp macro="" textlink="">
      <xdr:nvSpPr>
        <xdr:cNvPr id="260" name="テキスト ボックス 259"/>
        <xdr:cNvSpPr txBox="1"/>
      </xdr:nvSpPr>
      <xdr:spPr>
        <a:xfrm>
          <a:off x="1752111" y="1682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120594</xdr:rowOff>
    </xdr:from>
    <xdr:to>
      <xdr:col>6</xdr:col>
      <xdr:colOff>38100</xdr:colOff>
      <xdr:row>98</xdr:row>
      <xdr:rowOff>50744</xdr:rowOff>
    </xdr:to>
    <xdr:sp macro="" textlink="">
      <xdr:nvSpPr>
        <xdr:cNvPr id="261" name="楕円 260"/>
        <xdr:cNvSpPr/>
      </xdr:nvSpPr>
      <xdr:spPr>
        <a:xfrm>
          <a:off x="1079500" y="16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41871</xdr:rowOff>
    </xdr:from>
    <xdr:ext cx="534377" cy="259045"/>
    <xdr:sp macro="" textlink="">
      <xdr:nvSpPr>
        <xdr:cNvPr id="262" name="テキスト ボックス 261"/>
        <xdr:cNvSpPr txBox="1"/>
      </xdr:nvSpPr>
      <xdr:spPr>
        <a:xfrm>
          <a:off x="863111" y="168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120767</xdr:rowOff>
    </xdr:from>
    <xdr:to>
      <xdr:col>55</xdr:col>
      <xdr:colOff>0</xdr:colOff>
      <xdr:row>37</xdr:row>
      <xdr:rowOff>146681</xdr:rowOff>
    </xdr:to>
    <xdr:cxnSp macro="">
      <xdr:nvCxnSpPr>
        <xdr:cNvPr id="289" name="直線コネクタ 288"/>
        <xdr:cNvCxnSpPr/>
      </xdr:nvCxnSpPr>
      <xdr:spPr>
        <a:xfrm flipV="1">
          <a:off x="9639300" y="5950067"/>
          <a:ext cx="838200" cy="5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146681</xdr:rowOff>
    </xdr:from>
    <xdr:to>
      <xdr:col>50</xdr:col>
      <xdr:colOff>114300</xdr:colOff>
      <xdr:row>37</xdr:row>
      <xdr:rowOff>147605</xdr:rowOff>
    </xdr:to>
    <xdr:cxnSp macro="">
      <xdr:nvCxnSpPr>
        <xdr:cNvPr id="292" name="直線コネクタ 291"/>
        <xdr:cNvCxnSpPr/>
      </xdr:nvCxnSpPr>
      <xdr:spPr>
        <a:xfrm flipV="1">
          <a:off x="8750300" y="6490331"/>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147605</xdr:rowOff>
    </xdr:from>
    <xdr:to>
      <xdr:col>45</xdr:col>
      <xdr:colOff>177800</xdr:colOff>
      <xdr:row>37</xdr:row>
      <xdr:rowOff>156333</xdr:rowOff>
    </xdr:to>
    <xdr:cxnSp macro="">
      <xdr:nvCxnSpPr>
        <xdr:cNvPr id="295" name="直線コネクタ 294"/>
        <xdr:cNvCxnSpPr/>
      </xdr:nvCxnSpPr>
      <xdr:spPr>
        <a:xfrm flipV="1">
          <a:off x="7861300" y="6491255"/>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154783</xdr:rowOff>
    </xdr:from>
    <xdr:to>
      <xdr:col>41</xdr:col>
      <xdr:colOff>50800</xdr:colOff>
      <xdr:row>37</xdr:row>
      <xdr:rowOff>156333</xdr:rowOff>
    </xdr:to>
    <xdr:cxnSp macro="">
      <xdr:nvCxnSpPr>
        <xdr:cNvPr id="298" name="直線コネクタ 297"/>
        <xdr:cNvCxnSpPr/>
      </xdr:nvCxnSpPr>
      <xdr:spPr>
        <a:xfrm>
          <a:off x="6972300" y="649843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69967</xdr:rowOff>
    </xdr:from>
    <xdr:to>
      <xdr:col>55</xdr:col>
      <xdr:colOff>50800</xdr:colOff>
      <xdr:row>35</xdr:row>
      <xdr:rowOff>117</xdr:rowOff>
    </xdr:to>
    <xdr:sp macro="" textlink="">
      <xdr:nvSpPr>
        <xdr:cNvPr id="308" name="楕円 307"/>
        <xdr:cNvSpPr/>
      </xdr:nvSpPr>
      <xdr:spPr>
        <a:xfrm>
          <a:off x="10426700" y="58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48394</xdr:rowOff>
    </xdr:from>
    <xdr:ext cx="599010" cy="259045"/>
    <xdr:sp macro="" textlink="">
      <xdr:nvSpPr>
        <xdr:cNvPr id="309" name="補助費等該当値テキスト"/>
        <xdr:cNvSpPr txBox="1"/>
      </xdr:nvSpPr>
      <xdr:spPr>
        <a:xfrm>
          <a:off x="10528300" y="587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95881</xdr:rowOff>
    </xdr:from>
    <xdr:to>
      <xdr:col>50</xdr:col>
      <xdr:colOff>165100</xdr:colOff>
      <xdr:row>38</xdr:row>
      <xdr:rowOff>26031</xdr:rowOff>
    </xdr:to>
    <xdr:sp macro="" textlink="">
      <xdr:nvSpPr>
        <xdr:cNvPr id="310" name="楕円 309"/>
        <xdr:cNvSpPr/>
      </xdr:nvSpPr>
      <xdr:spPr>
        <a:xfrm>
          <a:off x="9588500" y="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17159</xdr:rowOff>
    </xdr:from>
    <xdr:ext cx="534377" cy="259045"/>
    <xdr:sp macro="" textlink="">
      <xdr:nvSpPr>
        <xdr:cNvPr id="311" name="テキスト ボックス 310"/>
        <xdr:cNvSpPr txBox="1"/>
      </xdr:nvSpPr>
      <xdr:spPr>
        <a:xfrm>
          <a:off x="9372111" y="65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96805</xdr:rowOff>
    </xdr:from>
    <xdr:to>
      <xdr:col>46</xdr:col>
      <xdr:colOff>38100</xdr:colOff>
      <xdr:row>38</xdr:row>
      <xdr:rowOff>26955</xdr:rowOff>
    </xdr:to>
    <xdr:sp macro="" textlink="">
      <xdr:nvSpPr>
        <xdr:cNvPr id="312" name="楕円 311"/>
        <xdr:cNvSpPr/>
      </xdr:nvSpPr>
      <xdr:spPr>
        <a:xfrm>
          <a:off x="8699500" y="64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18082</xdr:rowOff>
    </xdr:from>
    <xdr:ext cx="534377" cy="259045"/>
    <xdr:sp macro="" textlink="">
      <xdr:nvSpPr>
        <xdr:cNvPr id="313" name="テキスト ボックス 312"/>
        <xdr:cNvSpPr txBox="1"/>
      </xdr:nvSpPr>
      <xdr:spPr>
        <a:xfrm>
          <a:off x="8483111" y="65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105533</xdr:rowOff>
    </xdr:from>
    <xdr:to>
      <xdr:col>41</xdr:col>
      <xdr:colOff>101600</xdr:colOff>
      <xdr:row>38</xdr:row>
      <xdr:rowOff>35683</xdr:rowOff>
    </xdr:to>
    <xdr:sp macro="" textlink="">
      <xdr:nvSpPr>
        <xdr:cNvPr id="314" name="楕円 313"/>
        <xdr:cNvSpPr/>
      </xdr:nvSpPr>
      <xdr:spPr>
        <a:xfrm>
          <a:off x="7810500" y="64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26810</xdr:rowOff>
    </xdr:from>
    <xdr:ext cx="534377" cy="259045"/>
    <xdr:sp macro="" textlink="">
      <xdr:nvSpPr>
        <xdr:cNvPr id="315" name="テキスト ボックス 314"/>
        <xdr:cNvSpPr txBox="1"/>
      </xdr:nvSpPr>
      <xdr:spPr>
        <a:xfrm>
          <a:off x="7594111" y="65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103983</xdr:rowOff>
    </xdr:from>
    <xdr:to>
      <xdr:col>36</xdr:col>
      <xdr:colOff>165100</xdr:colOff>
      <xdr:row>38</xdr:row>
      <xdr:rowOff>34133</xdr:rowOff>
    </xdr:to>
    <xdr:sp macro="" textlink="">
      <xdr:nvSpPr>
        <xdr:cNvPr id="316" name="楕円 315"/>
        <xdr:cNvSpPr/>
      </xdr:nvSpPr>
      <xdr:spPr>
        <a:xfrm>
          <a:off x="6921500" y="64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25260</xdr:rowOff>
    </xdr:from>
    <xdr:ext cx="534377" cy="259045"/>
    <xdr:sp macro="" textlink="">
      <xdr:nvSpPr>
        <xdr:cNvPr id="317" name="テキスト ボックス 316"/>
        <xdr:cNvSpPr txBox="1"/>
      </xdr:nvSpPr>
      <xdr:spPr>
        <a:xfrm>
          <a:off x="6705111" y="65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4241</xdr:rowOff>
    </xdr:from>
    <xdr:to>
      <xdr:col>55</xdr:col>
      <xdr:colOff>0</xdr:colOff>
      <xdr:row>58</xdr:row>
      <xdr:rowOff>25921</xdr:rowOff>
    </xdr:to>
    <xdr:cxnSp macro="">
      <xdr:nvCxnSpPr>
        <xdr:cNvPr id="344" name="直線コネクタ 343"/>
        <xdr:cNvCxnSpPr/>
      </xdr:nvCxnSpPr>
      <xdr:spPr>
        <a:xfrm flipV="1">
          <a:off x="9639300" y="9948341"/>
          <a:ext cx="8382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25921</xdr:rowOff>
    </xdr:from>
    <xdr:to>
      <xdr:col>50</xdr:col>
      <xdr:colOff>114300</xdr:colOff>
      <xdr:row>58</xdr:row>
      <xdr:rowOff>80712</xdr:rowOff>
    </xdr:to>
    <xdr:cxnSp macro="">
      <xdr:nvCxnSpPr>
        <xdr:cNvPr id="347" name="直線コネクタ 346"/>
        <xdr:cNvCxnSpPr/>
      </xdr:nvCxnSpPr>
      <xdr:spPr>
        <a:xfrm flipV="1">
          <a:off x="8750300" y="9970021"/>
          <a:ext cx="88900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7505</xdr:rowOff>
    </xdr:from>
    <xdr:to>
      <xdr:col>45</xdr:col>
      <xdr:colOff>177800</xdr:colOff>
      <xdr:row>58</xdr:row>
      <xdr:rowOff>80712</xdr:rowOff>
    </xdr:to>
    <xdr:cxnSp macro="">
      <xdr:nvCxnSpPr>
        <xdr:cNvPr id="350" name="直線コネクタ 349"/>
        <xdr:cNvCxnSpPr/>
      </xdr:nvCxnSpPr>
      <xdr:spPr>
        <a:xfrm>
          <a:off x="7861300" y="9951605"/>
          <a:ext cx="889000" cy="7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60888</xdr:rowOff>
    </xdr:from>
    <xdr:to>
      <xdr:col>41</xdr:col>
      <xdr:colOff>50800</xdr:colOff>
      <xdr:row>58</xdr:row>
      <xdr:rowOff>7505</xdr:rowOff>
    </xdr:to>
    <xdr:cxnSp macro="">
      <xdr:nvCxnSpPr>
        <xdr:cNvPr id="353" name="直線コネクタ 352"/>
        <xdr:cNvCxnSpPr/>
      </xdr:nvCxnSpPr>
      <xdr:spPr>
        <a:xfrm>
          <a:off x="6972300" y="9833538"/>
          <a:ext cx="889000" cy="1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124891</xdr:rowOff>
    </xdr:from>
    <xdr:to>
      <xdr:col>55</xdr:col>
      <xdr:colOff>50800</xdr:colOff>
      <xdr:row>58</xdr:row>
      <xdr:rowOff>55041</xdr:rowOff>
    </xdr:to>
    <xdr:sp macro="" textlink="">
      <xdr:nvSpPr>
        <xdr:cNvPr id="363" name="楕円 362"/>
        <xdr:cNvSpPr/>
      </xdr:nvSpPr>
      <xdr:spPr>
        <a:xfrm>
          <a:off x="10426700" y="98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39818</xdr:rowOff>
    </xdr:from>
    <xdr:ext cx="534377" cy="259045"/>
    <xdr:sp macro="" textlink="">
      <xdr:nvSpPr>
        <xdr:cNvPr id="364" name="普通建設事業費該当値テキスト"/>
        <xdr:cNvSpPr txBox="1"/>
      </xdr:nvSpPr>
      <xdr:spPr>
        <a:xfrm>
          <a:off x="10528300" y="98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146571</xdr:rowOff>
    </xdr:from>
    <xdr:to>
      <xdr:col>50</xdr:col>
      <xdr:colOff>165100</xdr:colOff>
      <xdr:row>58</xdr:row>
      <xdr:rowOff>76721</xdr:rowOff>
    </xdr:to>
    <xdr:sp macro="" textlink="">
      <xdr:nvSpPr>
        <xdr:cNvPr id="365" name="楕円 364"/>
        <xdr:cNvSpPr/>
      </xdr:nvSpPr>
      <xdr:spPr>
        <a:xfrm>
          <a:off x="9588500" y="99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67848</xdr:rowOff>
    </xdr:from>
    <xdr:ext cx="534377" cy="259045"/>
    <xdr:sp macro="" textlink="">
      <xdr:nvSpPr>
        <xdr:cNvPr id="366" name="テキスト ボックス 365"/>
        <xdr:cNvSpPr txBox="1"/>
      </xdr:nvSpPr>
      <xdr:spPr>
        <a:xfrm>
          <a:off x="9372111" y="100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29912</xdr:rowOff>
    </xdr:from>
    <xdr:to>
      <xdr:col>46</xdr:col>
      <xdr:colOff>38100</xdr:colOff>
      <xdr:row>58</xdr:row>
      <xdr:rowOff>131512</xdr:rowOff>
    </xdr:to>
    <xdr:sp macro="" textlink="">
      <xdr:nvSpPr>
        <xdr:cNvPr id="367" name="楕円 366"/>
        <xdr:cNvSpPr/>
      </xdr:nvSpPr>
      <xdr:spPr>
        <a:xfrm>
          <a:off x="8699500" y="99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122639</xdr:rowOff>
    </xdr:from>
    <xdr:ext cx="469744" cy="259045"/>
    <xdr:sp macro="" textlink="">
      <xdr:nvSpPr>
        <xdr:cNvPr id="368" name="テキスト ボックス 367"/>
        <xdr:cNvSpPr txBox="1"/>
      </xdr:nvSpPr>
      <xdr:spPr>
        <a:xfrm>
          <a:off x="8515428" y="1006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128155</xdr:rowOff>
    </xdr:from>
    <xdr:to>
      <xdr:col>41</xdr:col>
      <xdr:colOff>101600</xdr:colOff>
      <xdr:row>58</xdr:row>
      <xdr:rowOff>58305</xdr:rowOff>
    </xdr:to>
    <xdr:sp macro="" textlink="">
      <xdr:nvSpPr>
        <xdr:cNvPr id="369" name="楕円 368"/>
        <xdr:cNvSpPr/>
      </xdr:nvSpPr>
      <xdr:spPr>
        <a:xfrm>
          <a:off x="7810500" y="99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49432</xdr:rowOff>
    </xdr:from>
    <xdr:ext cx="534377" cy="259045"/>
    <xdr:sp macro="" textlink="">
      <xdr:nvSpPr>
        <xdr:cNvPr id="370" name="テキスト ボックス 369"/>
        <xdr:cNvSpPr txBox="1"/>
      </xdr:nvSpPr>
      <xdr:spPr>
        <a:xfrm>
          <a:off x="7594111" y="99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10088</xdr:rowOff>
    </xdr:from>
    <xdr:to>
      <xdr:col>36</xdr:col>
      <xdr:colOff>165100</xdr:colOff>
      <xdr:row>57</xdr:row>
      <xdr:rowOff>111688</xdr:rowOff>
    </xdr:to>
    <xdr:sp macro="" textlink="">
      <xdr:nvSpPr>
        <xdr:cNvPr id="371" name="楕円 370"/>
        <xdr:cNvSpPr/>
      </xdr:nvSpPr>
      <xdr:spPr>
        <a:xfrm>
          <a:off x="6921500" y="9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102815</xdr:rowOff>
    </xdr:from>
    <xdr:ext cx="534377" cy="259045"/>
    <xdr:sp macro="" textlink="">
      <xdr:nvSpPr>
        <xdr:cNvPr id="372" name="テキスト ボックス 371"/>
        <xdr:cNvSpPr txBox="1"/>
      </xdr:nvSpPr>
      <xdr:spPr>
        <a:xfrm>
          <a:off x="6705111" y="98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3" name="直線コネクタ 402"/>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6" name="直線コネクタ 405"/>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96331</xdr:rowOff>
    </xdr:from>
    <xdr:to>
      <xdr:col>45</xdr:col>
      <xdr:colOff>177800</xdr:colOff>
      <xdr:row>79</xdr:row>
      <xdr:rowOff>98879</xdr:rowOff>
    </xdr:to>
    <xdr:cxnSp macro="">
      <xdr:nvCxnSpPr>
        <xdr:cNvPr id="409" name="直線コネクタ 408"/>
        <xdr:cNvCxnSpPr/>
      </xdr:nvCxnSpPr>
      <xdr:spPr>
        <a:xfrm>
          <a:off x="7861300" y="1364088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25237</xdr:rowOff>
    </xdr:from>
    <xdr:to>
      <xdr:col>41</xdr:col>
      <xdr:colOff>50800</xdr:colOff>
      <xdr:row>79</xdr:row>
      <xdr:rowOff>96331</xdr:rowOff>
    </xdr:to>
    <xdr:cxnSp macro="">
      <xdr:nvCxnSpPr>
        <xdr:cNvPr id="412" name="直線コネクタ 411"/>
        <xdr:cNvCxnSpPr/>
      </xdr:nvCxnSpPr>
      <xdr:spPr>
        <a:xfrm>
          <a:off x="6972300" y="13569787"/>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2" name="楕円 421"/>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3"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4" name="楕円 423"/>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5" name="テキスト ボックス 424"/>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6" name="楕円 425"/>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7" name="テキスト ボックス 426"/>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45531</xdr:rowOff>
    </xdr:from>
    <xdr:to>
      <xdr:col>41</xdr:col>
      <xdr:colOff>101600</xdr:colOff>
      <xdr:row>79</xdr:row>
      <xdr:rowOff>147131</xdr:rowOff>
    </xdr:to>
    <xdr:sp macro="" textlink="">
      <xdr:nvSpPr>
        <xdr:cNvPr id="428" name="楕円 427"/>
        <xdr:cNvSpPr/>
      </xdr:nvSpPr>
      <xdr:spPr>
        <a:xfrm>
          <a:off x="7810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138258</xdr:rowOff>
    </xdr:from>
    <xdr:ext cx="378565" cy="259045"/>
    <xdr:sp macro="" textlink="">
      <xdr:nvSpPr>
        <xdr:cNvPr id="429" name="テキスト ボックス 428"/>
        <xdr:cNvSpPr txBox="1"/>
      </xdr:nvSpPr>
      <xdr:spPr>
        <a:xfrm>
          <a:off x="7672017" y="136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145887</xdr:rowOff>
    </xdr:from>
    <xdr:to>
      <xdr:col>36</xdr:col>
      <xdr:colOff>165100</xdr:colOff>
      <xdr:row>79</xdr:row>
      <xdr:rowOff>76037</xdr:rowOff>
    </xdr:to>
    <xdr:sp macro="" textlink="">
      <xdr:nvSpPr>
        <xdr:cNvPr id="430" name="楕円 429"/>
        <xdr:cNvSpPr/>
      </xdr:nvSpPr>
      <xdr:spPr>
        <a:xfrm>
          <a:off x="6921500" y="13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67164</xdr:rowOff>
    </xdr:from>
    <xdr:ext cx="469744" cy="259045"/>
    <xdr:sp macro="" textlink="">
      <xdr:nvSpPr>
        <xdr:cNvPr id="431" name="テキスト ボックス 430"/>
        <xdr:cNvSpPr txBox="1"/>
      </xdr:nvSpPr>
      <xdr:spPr>
        <a:xfrm>
          <a:off x="6737428" y="136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72250</xdr:rowOff>
    </xdr:from>
    <xdr:to>
      <xdr:col>55</xdr:col>
      <xdr:colOff>0</xdr:colOff>
      <xdr:row>98</xdr:row>
      <xdr:rowOff>73583</xdr:rowOff>
    </xdr:to>
    <xdr:cxnSp macro="">
      <xdr:nvCxnSpPr>
        <xdr:cNvPr id="460" name="直線コネクタ 459"/>
        <xdr:cNvCxnSpPr/>
      </xdr:nvCxnSpPr>
      <xdr:spPr>
        <a:xfrm flipV="1">
          <a:off x="9639300" y="16874350"/>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73583</xdr:rowOff>
    </xdr:from>
    <xdr:to>
      <xdr:col>50</xdr:col>
      <xdr:colOff>114300</xdr:colOff>
      <xdr:row>98</xdr:row>
      <xdr:rowOff>140906</xdr:rowOff>
    </xdr:to>
    <xdr:cxnSp macro="">
      <xdr:nvCxnSpPr>
        <xdr:cNvPr id="463" name="直線コネクタ 462"/>
        <xdr:cNvCxnSpPr/>
      </xdr:nvCxnSpPr>
      <xdr:spPr>
        <a:xfrm flipV="1">
          <a:off x="8750300" y="16875683"/>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42583</xdr:rowOff>
    </xdr:from>
    <xdr:to>
      <xdr:col>45</xdr:col>
      <xdr:colOff>177800</xdr:colOff>
      <xdr:row>98</xdr:row>
      <xdr:rowOff>140906</xdr:rowOff>
    </xdr:to>
    <xdr:cxnSp macro="">
      <xdr:nvCxnSpPr>
        <xdr:cNvPr id="466" name="直線コネクタ 465"/>
        <xdr:cNvCxnSpPr/>
      </xdr:nvCxnSpPr>
      <xdr:spPr>
        <a:xfrm>
          <a:off x="7861300" y="16844683"/>
          <a:ext cx="889000" cy="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108838</xdr:rowOff>
    </xdr:from>
    <xdr:to>
      <xdr:col>41</xdr:col>
      <xdr:colOff>50800</xdr:colOff>
      <xdr:row>98</xdr:row>
      <xdr:rowOff>42583</xdr:rowOff>
    </xdr:to>
    <xdr:cxnSp macro="">
      <xdr:nvCxnSpPr>
        <xdr:cNvPr id="469" name="直線コネクタ 468"/>
        <xdr:cNvCxnSpPr/>
      </xdr:nvCxnSpPr>
      <xdr:spPr>
        <a:xfrm>
          <a:off x="6972300" y="16739488"/>
          <a:ext cx="889000" cy="1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21450</xdr:rowOff>
    </xdr:from>
    <xdr:to>
      <xdr:col>55</xdr:col>
      <xdr:colOff>50800</xdr:colOff>
      <xdr:row>98</xdr:row>
      <xdr:rowOff>123050</xdr:rowOff>
    </xdr:to>
    <xdr:sp macro="" textlink="">
      <xdr:nvSpPr>
        <xdr:cNvPr id="479" name="楕円 478"/>
        <xdr:cNvSpPr/>
      </xdr:nvSpPr>
      <xdr:spPr>
        <a:xfrm>
          <a:off x="10426700" y="168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107827</xdr:rowOff>
    </xdr:from>
    <xdr:ext cx="534377" cy="259045"/>
    <xdr:sp macro="" textlink="">
      <xdr:nvSpPr>
        <xdr:cNvPr id="480" name="普通建設事業費 （ うち更新整備　）該当値テキスト"/>
        <xdr:cNvSpPr txBox="1"/>
      </xdr:nvSpPr>
      <xdr:spPr>
        <a:xfrm>
          <a:off x="10528300" y="167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22783</xdr:rowOff>
    </xdr:from>
    <xdr:to>
      <xdr:col>50</xdr:col>
      <xdr:colOff>165100</xdr:colOff>
      <xdr:row>98</xdr:row>
      <xdr:rowOff>124383</xdr:rowOff>
    </xdr:to>
    <xdr:sp macro="" textlink="">
      <xdr:nvSpPr>
        <xdr:cNvPr id="481" name="楕円 480"/>
        <xdr:cNvSpPr/>
      </xdr:nvSpPr>
      <xdr:spPr>
        <a:xfrm>
          <a:off x="9588500" y="16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115510</xdr:rowOff>
    </xdr:from>
    <xdr:ext cx="534377" cy="259045"/>
    <xdr:sp macro="" textlink="">
      <xdr:nvSpPr>
        <xdr:cNvPr id="482" name="テキスト ボックス 481"/>
        <xdr:cNvSpPr txBox="1"/>
      </xdr:nvSpPr>
      <xdr:spPr>
        <a:xfrm>
          <a:off x="9372111" y="169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90106</xdr:rowOff>
    </xdr:from>
    <xdr:to>
      <xdr:col>46</xdr:col>
      <xdr:colOff>38100</xdr:colOff>
      <xdr:row>99</xdr:row>
      <xdr:rowOff>20256</xdr:rowOff>
    </xdr:to>
    <xdr:sp macro="" textlink="">
      <xdr:nvSpPr>
        <xdr:cNvPr id="483" name="楕円 482"/>
        <xdr:cNvSpPr/>
      </xdr:nvSpPr>
      <xdr:spPr>
        <a:xfrm>
          <a:off x="8699500" y="168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11383</xdr:rowOff>
    </xdr:from>
    <xdr:ext cx="469744" cy="259045"/>
    <xdr:sp macro="" textlink="">
      <xdr:nvSpPr>
        <xdr:cNvPr id="484" name="テキスト ボックス 483"/>
        <xdr:cNvSpPr txBox="1"/>
      </xdr:nvSpPr>
      <xdr:spPr>
        <a:xfrm>
          <a:off x="8515428" y="1698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163233</xdr:rowOff>
    </xdr:from>
    <xdr:to>
      <xdr:col>41</xdr:col>
      <xdr:colOff>101600</xdr:colOff>
      <xdr:row>98</xdr:row>
      <xdr:rowOff>93383</xdr:rowOff>
    </xdr:to>
    <xdr:sp macro="" textlink="">
      <xdr:nvSpPr>
        <xdr:cNvPr id="485" name="楕円 484"/>
        <xdr:cNvSpPr/>
      </xdr:nvSpPr>
      <xdr:spPr>
        <a:xfrm>
          <a:off x="7810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84510</xdr:rowOff>
    </xdr:from>
    <xdr:ext cx="534377" cy="259045"/>
    <xdr:sp macro="" textlink="">
      <xdr:nvSpPr>
        <xdr:cNvPr id="486" name="テキスト ボックス 485"/>
        <xdr:cNvSpPr txBox="1"/>
      </xdr:nvSpPr>
      <xdr:spPr>
        <a:xfrm>
          <a:off x="7594111" y="168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58038</xdr:rowOff>
    </xdr:from>
    <xdr:to>
      <xdr:col>36</xdr:col>
      <xdr:colOff>165100</xdr:colOff>
      <xdr:row>97</xdr:row>
      <xdr:rowOff>159638</xdr:rowOff>
    </xdr:to>
    <xdr:sp macro="" textlink="">
      <xdr:nvSpPr>
        <xdr:cNvPr id="487" name="楕円 486"/>
        <xdr:cNvSpPr/>
      </xdr:nvSpPr>
      <xdr:spPr>
        <a:xfrm>
          <a:off x="6921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150765</xdr:rowOff>
    </xdr:from>
    <xdr:ext cx="534377" cy="259045"/>
    <xdr:sp macro="" textlink="">
      <xdr:nvSpPr>
        <xdr:cNvPr id="488" name="テキスト ボックス 487"/>
        <xdr:cNvSpPr txBox="1"/>
      </xdr:nvSpPr>
      <xdr:spPr>
        <a:xfrm>
          <a:off x="6705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44321</xdr:rowOff>
    </xdr:from>
    <xdr:to>
      <xdr:col>81</xdr:col>
      <xdr:colOff>50800</xdr:colOff>
      <xdr:row>39</xdr:row>
      <xdr:rowOff>44450</xdr:rowOff>
    </xdr:to>
    <xdr:cxnSp macro="">
      <xdr:nvCxnSpPr>
        <xdr:cNvPr id="520" name="直線コネクタ 519"/>
        <xdr:cNvCxnSpPr/>
      </xdr:nvCxnSpPr>
      <xdr:spPr>
        <a:xfrm>
          <a:off x="14592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44321</xdr:rowOff>
    </xdr:from>
    <xdr:to>
      <xdr:col>76</xdr:col>
      <xdr:colOff>114300</xdr:colOff>
      <xdr:row>39</xdr:row>
      <xdr:rowOff>44450</xdr:rowOff>
    </xdr:to>
    <xdr:cxnSp macro="">
      <xdr:nvCxnSpPr>
        <xdr:cNvPr id="523" name="直線コネクタ 522"/>
        <xdr:cNvCxnSpPr/>
      </xdr:nvCxnSpPr>
      <xdr:spPr>
        <a:xfrm flipV="1">
          <a:off x="13703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43383</xdr:rowOff>
    </xdr:from>
    <xdr:to>
      <xdr:col>71</xdr:col>
      <xdr:colOff>177800</xdr:colOff>
      <xdr:row>39</xdr:row>
      <xdr:rowOff>44450</xdr:rowOff>
    </xdr:to>
    <xdr:cxnSp macro="">
      <xdr:nvCxnSpPr>
        <xdr:cNvPr id="526" name="直線コネクタ 525"/>
        <xdr:cNvCxnSpPr/>
      </xdr:nvCxnSpPr>
      <xdr:spPr>
        <a:xfrm>
          <a:off x="12814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164971</xdr:rowOff>
    </xdr:from>
    <xdr:to>
      <xdr:col>76</xdr:col>
      <xdr:colOff>165100</xdr:colOff>
      <xdr:row>39</xdr:row>
      <xdr:rowOff>95121</xdr:rowOff>
    </xdr:to>
    <xdr:sp macro="" textlink="">
      <xdr:nvSpPr>
        <xdr:cNvPr id="540" name="楕円 539"/>
        <xdr:cNvSpPr/>
      </xdr:nvSpPr>
      <xdr:spPr>
        <a:xfrm>
          <a:off x="145415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86248</xdr:rowOff>
    </xdr:from>
    <xdr:ext cx="313932" cy="259045"/>
    <xdr:sp macro="" textlink="">
      <xdr:nvSpPr>
        <xdr:cNvPr id="541" name="テキスト ボックス 540"/>
        <xdr:cNvSpPr txBox="1"/>
      </xdr:nvSpPr>
      <xdr:spPr>
        <a:xfrm>
          <a:off x="14435333" y="6772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164033</xdr:rowOff>
    </xdr:from>
    <xdr:to>
      <xdr:col>67</xdr:col>
      <xdr:colOff>101600</xdr:colOff>
      <xdr:row>39</xdr:row>
      <xdr:rowOff>94183</xdr:rowOff>
    </xdr:to>
    <xdr:sp macro="" textlink="">
      <xdr:nvSpPr>
        <xdr:cNvPr id="544" name="楕円 543"/>
        <xdr:cNvSpPr/>
      </xdr:nvSpPr>
      <xdr:spPr>
        <a:xfrm>
          <a:off x="12763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85310</xdr:rowOff>
    </xdr:from>
    <xdr:ext cx="378565" cy="259045"/>
    <xdr:sp macro="" textlink="">
      <xdr:nvSpPr>
        <xdr:cNvPr id="545" name="テキスト ボックス 544"/>
        <xdr:cNvSpPr txBox="1"/>
      </xdr:nvSpPr>
      <xdr:spPr>
        <a:xfrm>
          <a:off x="12625017" y="677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50611</xdr:rowOff>
    </xdr:from>
    <xdr:to>
      <xdr:col>85</xdr:col>
      <xdr:colOff>127000</xdr:colOff>
      <xdr:row>77</xdr:row>
      <xdr:rowOff>70124</xdr:rowOff>
    </xdr:to>
    <xdr:cxnSp macro="">
      <xdr:nvCxnSpPr>
        <xdr:cNvPr id="625" name="直線コネクタ 624"/>
        <xdr:cNvCxnSpPr/>
      </xdr:nvCxnSpPr>
      <xdr:spPr>
        <a:xfrm flipV="1">
          <a:off x="15481300" y="13252261"/>
          <a:ext cx="8382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68622</xdr:rowOff>
    </xdr:from>
    <xdr:to>
      <xdr:col>81</xdr:col>
      <xdr:colOff>50800</xdr:colOff>
      <xdr:row>77</xdr:row>
      <xdr:rowOff>70124</xdr:rowOff>
    </xdr:to>
    <xdr:cxnSp macro="">
      <xdr:nvCxnSpPr>
        <xdr:cNvPr id="628" name="直線コネクタ 627"/>
        <xdr:cNvCxnSpPr/>
      </xdr:nvCxnSpPr>
      <xdr:spPr>
        <a:xfrm>
          <a:off x="14592300" y="1327027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68622</xdr:rowOff>
    </xdr:from>
    <xdr:to>
      <xdr:col>76</xdr:col>
      <xdr:colOff>114300</xdr:colOff>
      <xdr:row>77</xdr:row>
      <xdr:rowOff>70304</xdr:rowOff>
    </xdr:to>
    <xdr:cxnSp macro="">
      <xdr:nvCxnSpPr>
        <xdr:cNvPr id="631" name="直線コネクタ 630"/>
        <xdr:cNvCxnSpPr/>
      </xdr:nvCxnSpPr>
      <xdr:spPr>
        <a:xfrm flipV="1">
          <a:off x="13703300" y="13270272"/>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70304</xdr:rowOff>
    </xdr:from>
    <xdr:to>
      <xdr:col>71</xdr:col>
      <xdr:colOff>177800</xdr:colOff>
      <xdr:row>77</xdr:row>
      <xdr:rowOff>74044</xdr:rowOff>
    </xdr:to>
    <xdr:cxnSp macro="">
      <xdr:nvCxnSpPr>
        <xdr:cNvPr id="634" name="直線コネクタ 633"/>
        <xdr:cNvCxnSpPr/>
      </xdr:nvCxnSpPr>
      <xdr:spPr>
        <a:xfrm flipV="1">
          <a:off x="12814300" y="13271954"/>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171261</xdr:rowOff>
    </xdr:from>
    <xdr:to>
      <xdr:col>85</xdr:col>
      <xdr:colOff>177800</xdr:colOff>
      <xdr:row>77</xdr:row>
      <xdr:rowOff>101411</xdr:rowOff>
    </xdr:to>
    <xdr:sp macro="" textlink="">
      <xdr:nvSpPr>
        <xdr:cNvPr id="644" name="楕円 643"/>
        <xdr:cNvSpPr/>
      </xdr:nvSpPr>
      <xdr:spPr>
        <a:xfrm>
          <a:off x="16268700" y="132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149688</xdr:rowOff>
    </xdr:from>
    <xdr:ext cx="534377" cy="259045"/>
    <xdr:sp macro="" textlink="">
      <xdr:nvSpPr>
        <xdr:cNvPr id="645" name="公債費該当値テキスト"/>
        <xdr:cNvSpPr txBox="1"/>
      </xdr:nvSpPr>
      <xdr:spPr>
        <a:xfrm>
          <a:off x="16370300" y="131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19324</xdr:rowOff>
    </xdr:from>
    <xdr:to>
      <xdr:col>81</xdr:col>
      <xdr:colOff>101600</xdr:colOff>
      <xdr:row>77</xdr:row>
      <xdr:rowOff>120924</xdr:rowOff>
    </xdr:to>
    <xdr:sp macro="" textlink="">
      <xdr:nvSpPr>
        <xdr:cNvPr id="646" name="楕円 645"/>
        <xdr:cNvSpPr/>
      </xdr:nvSpPr>
      <xdr:spPr>
        <a:xfrm>
          <a:off x="15430500" y="132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112051</xdr:rowOff>
    </xdr:from>
    <xdr:ext cx="534377" cy="259045"/>
    <xdr:sp macro="" textlink="">
      <xdr:nvSpPr>
        <xdr:cNvPr id="647" name="テキスト ボックス 646"/>
        <xdr:cNvSpPr txBox="1"/>
      </xdr:nvSpPr>
      <xdr:spPr>
        <a:xfrm>
          <a:off x="15214111" y="133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17822</xdr:rowOff>
    </xdr:from>
    <xdr:to>
      <xdr:col>76</xdr:col>
      <xdr:colOff>165100</xdr:colOff>
      <xdr:row>77</xdr:row>
      <xdr:rowOff>119422</xdr:rowOff>
    </xdr:to>
    <xdr:sp macro="" textlink="">
      <xdr:nvSpPr>
        <xdr:cNvPr id="648" name="楕円 647"/>
        <xdr:cNvSpPr/>
      </xdr:nvSpPr>
      <xdr:spPr>
        <a:xfrm>
          <a:off x="14541500" y="132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110549</xdr:rowOff>
    </xdr:from>
    <xdr:ext cx="534377" cy="259045"/>
    <xdr:sp macro="" textlink="">
      <xdr:nvSpPr>
        <xdr:cNvPr id="649" name="テキスト ボックス 648"/>
        <xdr:cNvSpPr txBox="1"/>
      </xdr:nvSpPr>
      <xdr:spPr>
        <a:xfrm>
          <a:off x="14325111" y="1331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19504</xdr:rowOff>
    </xdr:from>
    <xdr:to>
      <xdr:col>72</xdr:col>
      <xdr:colOff>38100</xdr:colOff>
      <xdr:row>77</xdr:row>
      <xdr:rowOff>121104</xdr:rowOff>
    </xdr:to>
    <xdr:sp macro="" textlink="">
      <xdr:nvSpPr>
        <xdr:cNvPr id="650" name="楕円 649"/>
        <xdr:cNvSpPr/>
      </xdr:nvSpPr>
      <xdr:spPr>
        <a:xfrm>
          <a:off x="13652500" y="132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112231</xdr:rowOff>
    </xdr:from>
    <xdr:ext cx="534377" cy="259045"/>
    <xdr:sp macro="" textlink="">
      <xdr:nvSpPr>
        <xdr:cNvPr id="651" name="テキスト ボックス 650"/>
        <xdr:cNvSpPr txBox="1"/>
      </xdr:nvSpPr>
      <xdr:spPr>
        <a:xfrm>
          <a:off x="13436111" y="133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23244</xdr:rowOff>
    </xdr:from>
    <xdr:to>
      <xdr:col>67</xdr:col>
      <xdr:colOff>101600</xdr:colOff>
      <xdr:row>77</xdr:row>
      <xdr:rowOff>124844</xdr:rowOff>
    </xdr:to>
    <xdr:sp macro="" textlink="">
      <xdr:nvSpPr>
        <xdr:cNvPr id="652" name="楕円 651"/>
        <xdr:cNvSpPr/>
      </xdr:nvSpPr>
      <xdr:spPr>
        <a:xfrm>
          <a:off x="12763500" y="132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115971</xdr:rowOff>
    </xdr:from>
    <xdr:ext cx="534377" cy="259045"/>
    <xdr:sp macro="" textlink="">
      <xdr:nvSpPr>
        <xdr:cNvPr id="653" name="テキスト ボックス 652"/>
        <xdr:cNvSpPr txBox="1"/>
      </xdr:nvSpPr>
      <xdr:spPr>
        <a:xfrm>
          <a:off x="12547111" y="133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51854</xdr:rowOff>
    </xdr:from>
    <xdr:to>
      <xdr:col>85</xdr:col>
      <xdr:colOff>127000</xdr:colOff>
      <xdr:row>98</xdr:row>
      <xdr:rowOff>64901</xdr:rowOff>
    </xdr:to>
    <xdr:cxnSp macro="">
      <xdr:nvCxnSpPr>
        <xdr:cNvPr id="680" name="直線コネクタ 679"/>
        <xdr:cNvCxnSpPr/>
      </xdr:nvCxnSpPr>
      <xdr:spPr>
        <a:xfrm>
          <a:off x="15481300" y="16853954"/>
          <a:ext cx="8382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11619</xdr:rowOff>
    </xdr:from>
    <xdr:to>
      <xdr:col>81</xdr:col>
      <xdr:colOff>50800</xdr:colOff>
      <xdr:row>98</xdr:row>
      <xdr:rowOff>51854</xdr:rowOff>
    </xdr:to>
    <xdr:cxnSp macro="">
      <xdr:nvCxnSpPr>
        <xdr:cNvPr id="683" name="直線コネクタ 682"/>
        <xdr:cNvCxnSpPr/>
      </xdr:nvCxnSpPr>
      <xdr:spPr>
        <a:xfrm>
          <a:off x="14592300" y="16813719"/>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11619</xdr:rowOff>
    </xdr:from>
    <xdr:to>
      <xdr:col>76</xdr:col>
      <xdr:colOff>114300</xdr:colOff>
      <xdr:row>98</xdr:row>
      <xdr:rowOff>79716</xdr:rowOff>
    </xdr:to>
    <xdr:cxnSp macro="">
      <xdr:nvCxnSpPr>
        <xdr:cNvPr id="686" name="直線コネクタ 685"/>
        <xdr:cNvCxnSpPr/>
      </xdr:nvCxnSpPr>
      <xdr:spPr>
        <a:xfrm flipV="1">
          <a:off x="13703300" y="16813719"/>
          <a:ext cx="889000" cy="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58319</xdr:rowOff>
    </xdr:from>
    <xdr:to>
      <xdr:col>71</xdr:col>
      <xdr:colOff>177800</xdr:colOff>
      <xdr:row>98</xdr:row>
      <xdr:rowOff>79716</xdr:rowOff>
    </xdr:to>
    <xdr:cxnSp macro="">
      <xdr:nvCxnSpPr>
        <xdr:cNvPr id="689" name="直線コネクタ 688"/>
        <xdr:cNvCxnSpPr/>
      </xdr:nvCxnSpPr>
      <xdr:spPr>
        <a:xfrm>
          <a:off x="12814300" y="16860419"/>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14101</xdr:rowOff>
    </xdr:from>
    <xdr:to>
      <xdr:col>85</xdr:col>
      <xdr:colOff>177800</xdr:colOff>
      <xdr:row>98</xdr:row>
      <xdr:rowOff>115701</xdr:rowOff>
    </xdr:to>
    <xdr:sp macro="" textlink="">
      <xdr:nvSpPr>
        <xdr:cNvPr id="699" name="楕円 698"/>
        <xdr:cNvSpPr/>
      </xdr:nvSpPr>
      <xdr:spPr>
        <a:xfrm>
          <a:off x="16268700" y="168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100478</xdr:rowOff>
    </xdr:from>
    <xdr:ext cx="469744" cy="259045"/>
    <xdr:sp macro="" textlink="">
      <xdr:nvSpPr>
        <xdr:cNvPr id="700" name="積立金該当値テキスト"/>
        <xdr:cNvSpPr txBox="1"/>
      </xdr:nvSpPr>
      <xdr:spPr>
        <a:xfrm>
          <a:off x="16370300" y="1673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1054</xdr:rowOff>
    </xdr:from>
    <xdr:to>
      <xdr:col>81</xdr:col>
      <xdr:colOff>101600</xdr:colOff>
      <xdr:row>98</xdr:row>
      <xdr:rowOff>102654</xdr:rowOff>
    </xdr:to>
    <xdr:sp macro="" textlink="">
      <xdr:nvSpPr>
        <xdr:cNvPr id="701" name="楕円 700"/>
        <xdr:cNvSpPr/>
      </xdr:nvSpPr>
      <xdr:spPr>
        <a:xfrm>
          <a:off x="15430500" y="168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93781</xdr:rowOff>
    </xdr:from>
    <xdr:ext cx="469744" cy="259045"/>
    <xdr:sp macro="" textlink="">
      <xdr:nvSpPr>
        <xdr:cNvPr id="702" name="テキスト ボックス 701"/>
        <xdr:cNvSpPr txBox="1"/>
      </xdr:nvSpPr>
      <xdr:spPr>
        <a:xfrm>
          <a:off x="15246428" y="1689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132269</xdr:rowOff>
    </xdr:from>
    <xdr:to>
      <xdr:col>76</xdr:col>
      <xdr:colOff>165100</xdr:colOff>
      <xdr:row>98</xdr:row>
      <xdr:rowOff>62419</xdr:rowOff>
    </xdr:to>
    <xdr:sp macro="" textlink="">
      <xdr:nvSpPr>
        <xdr:cNvPr id="703" name="楕円 702"/>
        <xdr:cNvSpPr/>
      </xdr:nvSpPr>
      <xdr:spPr>
        <a:xfrm>
          <a:off x="14541500" y="167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53546</xdr:rowOff>
    </xdr:from>
    <xdr:ext cx="534377" cy="259045"/>
    <xdr:sp macro="" textlink="">
      <xdr:nvSpPr>
        <xdr:cNvPr id="704" name="テキスト ボックス 703"/>
        <xdr:cNvSpPr txBox="1"/>
      </xdr:nvSpPr>
      <xdr:spPr>
        <a:xfrm>
          <a:off x="14325111" y="1685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28916</xdr:rowOff>
    </xdr:from>
    <xdr:to>
      <xdr:col>72</xdr:col>
      <xdr:colOff>38100</xdr:colOff>
      <xdr:row>98</xdr:row>
      <xdr:rowOff>130516</xdr:rowOff>
    </xdr:to>
    <xdr:sp macro="" textlink="">
      <xdr:nvSpPr>
        <xdr:cNvPr id="705" name="楕円 704"/>
        <xdr:cNvSpPr/>
      </xdr:nvSpPr>
      <xdr:spPr>
        <a:xfrm>
          <a:off x="136525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121643</xdr:rowOff>
    </xdr:from>
    <xdr:ext cx="469744" cy="259045"/>
    <xdr:sp macro="" textlink="">
      <xdr:nvSpPr>
        <xdr:cNvPr id="706" name="テキスト ボックス 705"/>
        <xdr:cNvSpPr txBox="1"/>
      </xdr:nvSpPr>
      <xdr:spPr>
        <a:xfrm>
          <a:off x="13468428" y="169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7519</xdr:rowOff>
    </xdr:from>
    <xdr:to>
      <xdr:col>67</xdr:col>
      <xdr:colOff>101600</xdr:colOff>
      <xdr:row>98</xdr:row>
      <xdr:rowOff>109119</xdr:rowOff>
    </xdr:to>
    <xdr:sp macro="" textlink="">
      <xdr:nvSpPr>
        <xdr:cNvPr id="707" name="楕円 706"/>
        <xdr:cNvSpPr/>
      </xdr:nvSpPr>
      <xdr:spPr>
        <a:xfrm>
          <a:off x="12763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100246</xdr:rowOff>
    </xdr:from>
    <xdr:ext cx="469744" cy="259045"/>
    <xdr:sp macro="" textlink="">
      <xdr:nvSpPr>
        <xdr:cNvPr id="708" name="テキスト ボックス 707"/>
        <xdr:cNvSpPr txBox="1"/>
      </xdr:nvSpPr>
      <xdr:spPr>
        <a:xfrm>
          <a:off x="12579428" y="1690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167681</xdr:rowOff>
    </xdr:from>
    <xdr:to>
      <xdr:col>116</xdr:col>
      <xdr:colOff>63500</xdr:colOff>
      <xdr:row>77</xdr:row>
      <xdr:rowOff>54981</xdr:rowOff>
    </xdr:to>
    <xdr:cxnSp macro="">
      <xdr:nvCxnSpPr>
        <xdr:cNvPr id="848" name="直線コネクタ 847"/>
        <xdr:cNvCxnSpPr/>
      </xdr:nvCxnSpPr>
      <xdr:spPr>
        <a:xfrm>
          <a:off x="21323300" y="13026431"/>
          <a:ext cx="8382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167681</xdr:rowOff>
    </xdr:from>
    <xdr:to>
      <xdr:col>111</xdr:col>
      <xdr:colOff>177800</xdr:colOff>
      <xdr:row>76</xdr:row>
      <xdr:rowOff>44236</xdr:rowOff>
    </xdr:to>
    <xdr:cxnSp macro="">
      <xdr:nvCxnSpPr>
        <xdr:cNvPr id="851" name="直線コネクタ 850"/>
        <xdr:cNvCxnSpPr/>
      </xdr:nvCxnSpPr>
      <xdr:spPr>
        <a:xfrm flipV="1">
          <a:off x="20434300" y="13026431"/>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148730</xdr:rowOff>
    </xdr:from>
    <xdr:to>
      <xdr:col>107</xdr:col>
      <xdr:colOff>50800</xdr:colOff>
      <xdr:row>76</xdr:row>
      <xdr:rowOff>44236</xdr:rowOff>
    </xdr:to>
    <xdr:cxnSp macro="">
      <xdr:nvCxnSpPr>
        <xdr:cNvPr id="854" name="直線コネクタ 853"/>
        <xdr:cNvCxnSpPr/>
      </xdr:nvCxnSpPr>
      <xdr:spPr>
        <a:xfrm>
          <a:off x="19545300" y="13007480"/>
          <a:ext cx="889000" cy="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148730</xdr:rowOff>
    </xdr:from>
    <xdr:to>
      <xdr:col>102</xdr:col>
      <xdr:colOff>114300</xdr:colOff>
      <xdr:row>76</xdr:row>
      <xdr:rowOff>482</xdr:rowOff>
    </xdr:to>
    <xdr:cxnSp macro="">
      <xdr:nvCxnSpPr>
        <xdr:cNvPr id="857" name="直線コネクタ 856"/>
        <xdr:cNvCxnSpPr/>
      </xdr:nvCxnSpPr>
      <xdr:spPr>
        <a:xfrm flipV="1">
          <a:off x="18656300" y="13007480"/>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4181</xdr:rowOff>
    </xdr:from>
    <xdr:to>
      <xdr:col>116</xdr:col>
      <xdr:colOff>114300</xdr:colOff>
      <xdr:row>77</xdr:row>
      <xdr:rowOff>105781</xdr:rowOff>
    </xdr:to>
    <xdr:sp macro="" textlink="">
      <xdr:nvSpPr>
        <xdr:cNvPr id="867" name="楕円 866"/>
        <xdr:cNvSpPr/>
      </xdr:nvSpPr>
      <xdr:spPr>
        <a:xfrm>
          <a:off x="22110700" y="132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154058</xdr:rowOff>
    </xdr:from>
    <xdr:ext cx="534377" cy="259045"/>
    <xdr:sp macro="" textlink="">
      <xdr:nvSpPr>
        <xdr:cNvPr id="868" name="繰出金該当値テキスト"/>
        <xdr:cNvSpPr txBox="1"/>
      </xdr:nvSpPr>
      <xdr:spPr>
        <a:xfrm>
          <a:off x="22212300" y="131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116880</xdr:rowOff>
    </xdr:from>
    <xdr:to>
      <xdr:col>112</xdr:col>
      <xdr:colOff>38100</xdr:colOff>
      <xdr:row>76</xdr:row>
      <xdr:rowOff>47030</xdr:rowOff>
    </xdr:to>
    <xdr:sp macro="" textlink="">
      <xdr:nvSpPr>
        <xdr:cNvPr id="869" name="楕円 868"/>
        <xdr:cNvSpPr/>
      </xdr:nvSpPr>
      <xdr:spPr>
        <a:xfrm>
          <a:off x="21272500" y="129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63557</xdr:rowOff>
    </xdr:from>
    <xdr:ext cx="534377" cy="259045"/>
    <xdr:sp macro="" textlink="">
      <xdr:nvSpPr>
        <xdr:cNvPr id="870" name="テキスト ボックス 869"/>
        <xdr:cNvSpPr txBox="1"/>
      </xdr:nvSpPr>
      <xdr:spPr>
        <a:xfrm>
          <a:off x="21056111" y="127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164886</xdr:rowOff>
    </xdr:from>
    <xdr:to>
      <xdr:col>107</xdr:col>
      <xdr:colOff>101600</xdr:colOff>
      <xdr:row>76</xdr:row>
      <xdr:rowOff>95036</xdr:rowOff>
    </xdr:to>
    <xdr:sp macro="" textlink="">
      <xdr:nvSpPr>
        <xdr:cNvPr id="871" name="楕円 870"/>
        <xdr:cNvSpPr/>
      </xdr:nvSpPr>
      <xdr:spPr>
        <a:xfrm>
          <a:off x="20383500" y="130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86163</xdr:rowOff>
    </xdr:from>
    <xdr:ext cx="534377" cy="259045"/>
    <xdr:sp macro="" textlink="">
      <xdr:nvSpPr>
        <xdr:cNvPr id="872" name="テキスト ボックス 871"/>
        <xdr:cNvSpPr txBox="1"/>
      </xdr:nvSpPr>
      <xdr:spPr>
        <a:xfrm>
          <a:off x="20167111" y="131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97930</xdr:rowOff>
    </xdr:from>
    <xdr:to>
      <xdr:col>102</xdr:col>
      <xdr:colOff>165100</xdr:colOff>
      <xdr:row>76</xdr:row>
      <xdr:rowOff>28079</xdr:rowOff>
    </xdr:to>
    <xdr:sp macro="" textlink="">
      <xdr:nvSpPr>
        <xdr:cNvPr id="873" name="楕円 872"/>
        <xdr:cNvSpPr/>
      </xdr:nvSpPr>
      <xdr:spPr>
        <a:xfrm>
          <a:off x="19494500" y="129566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44607</xdr:rowOff>
    </xdr:from>
    <xdr:ext cx="534377" cy="259045"/>
    <xdr:sp macro="" textlink="">
      <xdr:nvSpPr>
        <xdr:cNvPr id="874" name="テキスト ボックス 873"/>
        <xdr:cNvSpPr txBox="1"/>
      </xdr:nvSpPr>
      <xdr:spPr>
        <a:xfrm>
          <a:off x="19278111" y="127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121133</xdr:rowOff>
    </xdr:from>
    <xdr:to>
      <xdr:col>98</xdr:col>
      <xdr:colOff>38100</xdr:colOff>
      <xdr:row>76</xdr:row>
      <xdr:rowOff>51284</xdr:rowOff>
    </xdr:to>
    <xdr:sp macro="" textlink="">
      <xdr:nvSpPr>
        <xdr:cNvPr id="875" name="楕円 874"/>
        <xdr:cNvSpPr/>
      </xdr:nvSpPr>
      <xdr:spPr>
        <a:xfrm>
          <a:off x="18605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42409</xdr:rowOff>
    </xdr:from>
    <xdr:ext cx="534377" cy="259045"/>
    <xdr:sp macro="" textlink="">
      <xdr:nvSpPr>
        <xdr:cNvPr id="876" name="テキスト ボックス 875"/>
        <xdr:cNvSpPr txBox="1"/>
      </xdr:nvSpPr>
      <xdr:spPr>
        <a:xfrm>
          <a:off x="18389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14,814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円となっており、類似団体と比較して一人当たりコストは低いものの、前年度よりも一人当たり</a:t>
          </a:r>
          <a:r>
            <a:rPr kumimoji="1" lang="en-US" altLang="ja-JP" sz="1300">
              <a:latin typeface="ＭＳ Ｐゴシック" panose="020B0600070205080204" pitchFamily="50" charset="-128"/>
              <a:ea typeface="ＭＳ Ｐゴシック" panose="020B0600070205080204" pitchFamily="50" charset="-128"/>
            </a:rPr>
            <a:t>2,371</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前年度よりも増額となった要因は、令和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年度の中間処理場整備工事や排水路整備工事を実施したことがあげられる。</a:t>
          </a:r>
        </a:p>
        <a:p>
          <a:r>
            <a:rPr kumimoji="1" lang="ja-JP" altLang="en-US" sz="1300">
              <a:latin typeface="ＭＳ Ｐゴシック" panose="020B0600070205080204" pitchFamily="50" charset="-128"/>
              <a:ea typeface="ＭＳ Ｐゴシック" panose="020B0600070205080204" pitchFamily="50" charset="-128"/>
            </a:rPr>
            <a:t>今後も、事業の選択と集中を進めながら対象事業の取捨選択を徹底していく。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31,206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円となっており、類似団体と比較して一人当たりコストが低く、前年度よりも住民一人当たり</a:t>
          </a:r>
          <a:r>
            <a:rPr kumimoji="1" lang="en-US" altLang="ja-JP" sz="1300">
              <a:latin typeface="ＭＳ Ｐゴシック" panose="020B0600070205080204" pitchFamily="50" charset="-128"/>
              <a:ea typeface="ＭＳ Ｐゴシック" panose="020B0600070205080204" pitchFamily="50" charset="-128"/>
            </a:rPr>
            <a:t>6,104</a:t>
          </a:r>
          <a:r>
            <a:rPr kumimoji="1" lang="ja-JP" altLang="en-US" sz="1300">
              <a:latin typeface="ＭＳ Ｐゴシック" panose="020B0600070205080204" pitchFamily="50" charset="-128"/>
              <a:ea typeface="ＭＳ Ｐゴシック" panose="020B0600070205080204" pitchFamily="50" charset="-128"/>
            </a:rPr>
            <a:t>円減額となっている。</a:t>
          </a:r>
        </a:p>
        <a:p>
          <a:r>
            <a:rPr kumimoji="1" lang="ja-JP" altLang="en-US" sz="1300">
              <a:latin typeface="ＭＳ Ｐゴシック" panose="020B0600070205080204" pitchFamily="50" charset="-128"/>
              <a:ea typeface="ＭＳ Ｐゴシック" panose="020B0600070205080204" pitchFamily="50" charset="-128"/>
            </a:rPr>
            <a:t>これは、国民健康保険特別会計繰出金や介護保険特別会計繰出金が減額になったことが大きな要因である。</a:t>
          </a:r>
        </a:p>
        <a:p>
          <a:r>
            <a:rPr kumimoji="1" lang="ja-JP" altLang="en-US" sz="1300">
              <a:latin typeface="ＭＳ Ｐゴシック" panose="020B0600070205080204" pitchFamily="50" charset="-128"/>
              <a:ea typeface="ＭＳ Ｐゴシック" panose="020B0600070205080204" pitchFamily="50" charset="-128"/>
            </a:rPr>
            <a:t>　今後も高齢化の進展などにより増加傾向が続くことが見込まれるため、事業の選択と集中を進め、繰出金の管理に努めていく。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28,837
28,419
16.20
12,622,031
11,896,087
588,624
5,997,354
7,414,113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36449</xdr:rowOff>
    </xdr:from>
    <xdr:to>
      <xdr:col>24</xdr:col>
      <xdr:colOff>63500</xdr:colOff>
      <xdr:row>35</xdr:row>
      <xdr:rowOff>65405</xdr:rowOff>
    </xdr:to>
    <xdr:cxnSp macro="">
      <xdr:nvCxnSpPr>
        <xdr:cNvPr id="61" name="直線コネクタ 60"/>
        <xdr:cNvCxnSpPr/>
      </xdr:nvCxnSpPr>
      <xdr:spPr>
        <a:xfrm flipV="1">
          <a:off x="3797300" y="6037199"/>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65405</xdr:rowOff>
    </xdr:from>
    <xdr:to>
      <xdr:col>19</xdr:col>
      <xdr:colOff>177800</xdr:colOff>
      <xdr:row>35</xdr:row>
      <xdr:rowOff>77216</xdr:rowOff>
    </xdr:to>
    <xdr:cxnSp macro="">
      <xdr:nvCxnSpPr>
        <xdr:cNvPr id="64" name="直線コネクタ 63"/>
        <xdr:cNvCxnSpPr/>
      </xdr:nvCxnSpPr>
      <xdr:spPr>
        <a:xfrm flipV="1">
          <a:off x="2908300" y="606615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67310</xdr:rowOff>
    </xdr:from>
    <xdr:to>
      <xdr:col>15</xdr:col>
      <xdr:colOff>50800</xdr:colOff>
      <xdr:row>35</xdr:row>
      <xdr:rowOff>77216</xdr:rowOff>
    </xdr:to>
    <xdr:cxnSp macro="">
      <xdr:nvCxnSpPr>
        <xdr:cNvPr id="67" name="直線コネクタ 66"/>
        <xdr:cNvCxnSpPr/>
      </xdr:nvCxnSpPr>
      <xdr:spPr>
        <a:xfrm>
          <a:off x="2019300" y="606806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36830</xdr:rowOff>
    </xdr:from>
    <xdr:to>
      <xdr:col>10</xdr:col>
      <xdr:colOff>114300</xdr:colOff>
      <xdr:row>35</xdr:row>
      <xdr:rowOff>67310</xdr:rowOff>
    </xdr:to>
    <xdr:cxnSp macro="">
      <xdr:nvCxnSpPr>
        <xdr:cNvPr id="70" name="直線コネクタ 69"/>
        <xdr:cNvCxnSpPr/>
      </xdr:nvCxnSpPr>
      <xdr:spPr>
        <a:xfrm>
          <a:off x="1130300" y="6037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157099</xdr:rowOff>
    </xdr:from>
    <xdr:to>
      <xdr:col>24</xdr:col>
      <xdr:colOff>114300</xdr:colOff>
      <xdr:row>35</xdr:row>
      <xdr:rowOff>87249</xdr:rowOff>
    </xdr:to>
    <xdr:sp macro="" textlink="">
      <xdr:nvSpPr>
        <xdr:cNvPr id="80" name="楕円 79"/>
        <xdr:cNvSpPr/>
      </xdr:nvSpPr>
      <xdr:spPr>
        <a:xfrm>
          <a:off x="45847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8526</xdr:rowOff>
    </xdr:from>
    <xdr:ext cx="469744" cy="259045"/>
    <xdr:sp macro="" textlink="">
      <xdr:nvSpPr>
        <xdr:cNvPr id="81" name="議会費該当値テキスト"/>
        <xdr:cNvSpPr txBox="1"/>
      </xdr:nvSpPr>
      <xdr:spPr>
        <a:xfrm>
          <a:off x="4686300" y="583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14605</xdr:rowOff>
    </xdr:from>
    <xdr:to>
      <xdr:col>20</xdr:col>
      <xdr:colOff>38100</xdr:colOff>
      <xdr:row>35</xdr:row>
      <xdr:rowOff>116205</xdr:rowOff>
    </xdr:to>
    <xdr:sp macro="" textlink="">
      <xdr:nvSpPr>
        <xdr:cNvPr id="82" name="楕円 81"/>
        <xdr:cNvSpPr/>
      </xdr:nvSpPr>
      <xdr:spPr>
        <a:xfrm>
          <a:off x="3746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107332</xdr:rowOff>
    </xdr:from>
    <xdr:ext cx="469744" cy="259045"/>
    <xdr:sp macro="" textlink="">
      <xdr:nvSpPr>
        <xdr:cNvPr id="83" name="テキスト ボックス 82"/>
        <xdr:cNvSpPr txBox="1"/>
      </xdr:nvSpPr>
      <xdr:spPr>
        <a:xfrm>
          <a:off x="3562428"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26416</xdr:rowOff>
    </xdr:from>
    <xdr:to>
      <xdr:col>15</xdr:col>
      <xdr:colOff>101600</xdr:colOff>
      <xdr:row>35</xdr:row>
      <xdr:rowOff>128016</xdr:rowOff>
    </xdr:to>
    <xdr:sp macro="" textlink="">
      <xdr:nvSpPr>
        <xdr:cNvPr id="84" name="楕円 83"/>
        <xdr:cNvSpPr/>
      </xdr:nvSpPr>
      <xdr:spPr>
        <a:xfrm>
          <a:off x="2857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119143</xdr:rowOff>
    </xdr:from>
    <xdr:ext cx="469744" cy="259045"/>
    <xdr:sp macro="" textlink="">
      <xdr:nvSpPr>
        <xdr:cNvPr id="85" name="テキスト ボックス 84"/>
        <xdr:cNvSpPr txBox="1"/>
      </xdr:nvSpPr>
      <xdr:spPr>
        <a:xfrm>
          <a:off x="2673428" y="611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16510</xdr:rowOff>
    </xdr:from>
    <xdr:to>
      <xdr:col>10</xdr:col>
      <xdr:colOff>165100</xdr:colOff>
      <xdr:row>35</xdr:row>
      <xdr:rowOff>118110</xdr:rowOff>
    </xdr:to>
    <xdr:sp macro="" textlink="">
      <xdr:nvSpPr>
        <xdr:cNvPr id="86" name="楕円 85"/>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109237</xdr:rowOff>
    </xdr:from>
    <xdr:ext cx="469744" cy="259045"/>
    <xdr:sp macro="" textlink="">
      <xdr:nvSpPr>
        <xdr:cNvPr id="87" name="テキスト ボックス 86"/>
        <xdr:cNvSpPr txBox="1"/>
      </xdr:nvSpPr>
      <xdr:spPr>
        <a:xfrm>
          <a:off x="1784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88" name="楕円 87"/>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89" name="テキスト ボックス 88"/>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17745</xdr:rowOff>
    </xdr:from>
    <xdr:to>
      <xdr:col>24</xdr:col>
      <xdr:colOff>63500</xdr:colOff>
      <xdr:row>58</xdr:row>
      <xdr:rowOff>68883</xdr:rowOff>
    </xdr:to>
    <xdr:cxnSp macro="">
      <xdr:nvCxnSpPr>
        <xdr:cNvPr id="118" name="直線コネクタ 117"/>
        <xdr:cNvCxnSpPr/>
      </xdr:nvCxnSpPr>
      <xdr:spPr>
        <a:xfrm flipV="1">
          <a:off x="3797300" y="9618945"/>
          <a:ext cx="838200" cy="39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68883</xdr:rowOff>
    </xdr:from>
    <xdr:to>
      <xdr:col>19</xdr:col>
      <xdr:colOff>177800</xdr:colOff>
      <xdr:row>58</xdr:row>
      <xdr:rowOff>70869</xdr:rowOff>
    </xdr:to>
    <xdr:cxnSp macro="">
      <xdr:nvCxnSpPr>
        <xdr:cNvPr id="121" name="直線コネクタ 120"/>
        <xdr:cNvCxnSpPr/>
      </xdr:nvCxnSpPr>
      <xdr:spPr>
        <a:xfrm flipV="1">
          <a:off x="2908300" y="10012983"/>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70869</xdr:rowOff>
    </xdr:from>
    <xdr:to>
      <xdr:col>15</xdr:col>
      <xdr:colOff>50800</xdr:colOff>
      <xdr:row>58</xdr:row>
      <xdr:rowOff>73315</xdr:rowOff>
    </xdr:to>
    <xdr:cxnSp macro="">
      <xdr:nvCxnSpPr>
        <xdr:cNvPr id="124" name="直線コネクタ 123"/>
        <xdr:cNvCxnSpPr/>
      </xdr:nvCxnSpPr>
      <xdr:spPr>
        <a:xfrm flipV="1">
          <a:off x="2019300" y="10014969"/>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63923</xdr:rowOff>
    </xdr:from>
    <xdr:to>
      <xdr:col>10</xdr:col>
      <xdr:colOff>114300</xdr:colOff>
      <xdr:row>58</xdr:row>
      <xdr:rowOff>73315</xdr:rowOff>
    </xdr:to>
    <xdr:cxnSp macro="">
      <xdr:nvCxnSpPr>
        <xdr:cNvPr id="127" name="直線コネクタ 126"/>
        <xdr:cNvCxnSpPr/>
      </xdr:nvCxnSpPr>
      <xdr:spPr>
        <a:xfrm>
          <a:off x="1130300" y="10008023"/>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138395</xdr:rowOff>
    </xdr:from>
    <xdr:to>
      <xdr:col>24</xdr:col>
      <xdr:colOff>114300</xdr:colOff>
      <xdr:row>56</xdr:row>
      <xdr:rowOff>68545</xdr:rowOff>
    </xdr:to>
    <xdr:sp macro="" textlink="">
      <xdr:nvSpPr>
        <xdr:cNvPr id="137" name="楕円 136"/>
        <xdr:cNvSpPr/>
      </xdr:nvSpPr>
      <xdr:spPr>
        <a:xfrm>
          <a:off x="4584700" y="95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53322</xdr:rowOff>
    </xdr:from>
    <xdr:ext cx="599010" cy="259045"/>
    <xdr:sp macro="" textlink="">
      <xdr:nvSpPr>
        <xdr:cNvPr id="138" name="総務費該当値テキスト"/>
        <xdr:cNvSpPr txBox="1"/>
      </xdr:nvSpPr>
      <xdr:spPr>
        <a:xfrm>
          <a:off x="4686300" y="948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18083</xdr:rowOff>
    </xdr:from>
    <xdr:to>
      <xdr:col>20</xdr:col>
      <xdr:colOff>38100</xdr:colOff>
      <xdr:row>58</xdr:row>
      <xdr:rowOff>119683</xdr:rowOff>
    </xdr:to>
    <xdr:sp macro="" textlink="">
      <xdr:nvSpPr>
        <xdr:cNvPr id="139" name="楕円 138"/>
        <xdr:cNvSpPr/>
      </xdr:nvSpPr>
      <xdr:spPr>
        <a:xfrm>
          <a:off x="3746500" y="99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110810</xdr:rowOff>
    </xdr:from>
    <xdr:ext cx="534377" cy="259045"/>
    <xdr:sp macro="" textlink="">
      <xdr:nvSpPr>
        <xdr:cNvPr id="140" name="テキスト ボックス 139"/>
        <xdr:cNvSpPr txBox="1"/>
      </xdr:nvSpPr>
      <xdr:spPr>
        <a:xfrm>
          <a:off x="3530111" y="100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20069</xdr:rowOff>
    </xdr:from>
    <xdr:to>
      <xdr:col>15</xdr:col>
      <xdr:colOff>101600</xdr:colOff>
      <xdr:row>58</xdr:row>
      <xdr:rowOff>121669</xdr:rowOff>
    </xdr:to>
    <xdr:sp macro="" textlink="">
      <xdr:nvSpPr>
        <xdr:cNvPr id="141" name="楕円 140"/>
        <xdr:cNvSpPr/>
      </xdr:nvSpPr>
      <xdr:spPr>
        <a:xfrm>
          <a:off x="2857500" y="99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112796</xdr:rowOff>
    </xdr:from>
    <xdr:ext cx="534377" cy="259045"/>
    <xdr:sp macro="" textlink="">
      <xdr:nvSpPr>
        <xdr:cNvPr id="142" name="テキスト ボックス 141"/>
        <xdr:cNvSpPr txBox="1"/>
      </xdr:nvSpPr>
      <xdr:spPr>
        <a:xfrm>
          <a:off x="2641111" y="100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22515</xdr:rowOff>
    </xdr:from>
    <xdr:to>
      <xdr:col>10</xdr:col>
      <xdr:colOff>165100</xdr:colOff>
      <xdr:row>58</xdr:row>
      <xdr:rowOff>124115</xdr:rowOff>
    </xdr:to>
    <xdr:sp macro="" textlink="">
      <xdr:nvSpPr>
        <xdr:cNvPr id="143" name="楕円 142"/>
        <xdr:cNvSpPr/>
      </xdr:nvSpPr>
      <xdr:spPr>
        <a:xfrm>
          <a:off x="1968500" y="99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115242</xdr:rowOff>
    </xdr:from>
    <xdr:ext cx="534377" cy="259045"/>
    <xdr:sp macro="" textlink="">
      <xdr:nvSpPr>
        <xdr:cNvPr id="144" name="テキスト ボックス 143"/>
        <xdr:cNvSpPr txBox="1"/>
      </xdr:nvSpPr>
      <xdr:spPr>
        <a:xfrm>
          <a:off x="1752111" y="100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13123</xdr:rowOff>
    </xdr:from>
    <xdr:to>
      <xdr:col>6</xdr:col>
      <xdr:colOff>38100</xdr:colOff>
      <xdr:row>58</xdr:row>
      <xdr:rowOff>114723</xdr:rowOff>
    </xdr:to>
    <xdr:sp macro="" textlink="">
      <xdr:nvSpPr>
        <xdr:cNvPr id="145" name="楕円 144"/>
        <xdr:cNvSpPr/>
      </xdr:nvSpPr>
      <xdr:spPr>
        <a:xfrm>
          <a:off x="1079500" y="99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105850</xdr:rowOff>
    </xdr:from>
    <xdr:ext cx="534377" cy="259045"/>
    <xdr:sp macro="" textlink="">
      <xdr:nvSpPr>
        <xdr:cNvPr id="146" name="テキスト ボックス 145"/>
        <xdr:cNvSpPr txBox="1"/>
      </xdr:nvSpPr>
      <xdr:spPr>
        <a:xfrm>
          <a:off x="863111" y="100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147255</xdr:rowOff>
    </xdr:from>
    <xdr:to>
      <xdr:col>24</xdr:col>
      <xdr:colOff>63500</xdr:colOff>
      <xdr:row>78</xdr:row>
      <xdr:rowOff>51623</xdr:rowOff>
    </xdr:to>
    <xdr:cxnSp macro="">
      <xdr:nvCxnSpPr>
        <xdr:cNvPr id="178" name="直線コネクタ 177"/>
        <xdr:cNvCxnSpPr/>
      </xdr:nvCxnSpPr>
      <xdr:spPr>
        <a:xfrm flipV="1">
          <a:off x="3797300" y="13348905"/>
          <a:ext cx="8382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51623</xdr:rowOff>
    </xdr:from>
    <xdr:to>
      <xdr:col>19</xdr:col>
      <xdr:colOff>177800</xdr:colOff>
      <xdr:row>78</xdr:row>
      <xdr:rowOff>116122</xdr:rowOff>
    </xdr:to>
    <xdr:cxnSp macro="">
      <xdr:nvCxnSpPr>
        <xdr:cNvPr id="181" name="直線コネクタ 180"/>
        <xdr:cNvCxnSpPr/>
      </xdr:nvCxnSpPr>
      <xdr:spPr>
        <a:xfrm flipV="1">
          <a:off x="2908300" y="13424723"/>
          <a:ext cx="889000" cy="6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94709</xdr:rowOff>
    </xdr:from>
    <xdr:to>
      <xdr:col>15</xdr:col>
      <xdr:colOff>50800</xdr:colOff>
      <xdr:row>78</xdr:row>
      <xdr:rowOff>116122</xdr:rowOff>
    </xdr:to>
    <xdr:cxnSp macro="">
      <xdr:nvCxnSpPr>
        <xdr:cNvPr id="184" name="直線コネクタ 183"/>
        <xdr:cNvCxnSpPr/>
      </xdr:nvCxnSpPr>
      <xdr:spPr>
        <a:xfrm>
          <a:off x="2019300" y="1346780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94709</xdr:rowOff>
    </xdr:from>
    <xdr:to>
      <xdr:col>10</xdr:col>
      <xdr:colOff>114300</xdr:colOff>
      <xdr:row>78</xdr:row>
      <xdr:rowOff>138492</xdr:rowOff>
    </xdr:to>
    <xdr:cxnSp macro="">
      <xdr:nvCxnSpPr>
        <xdr:cNvPr id="187" name="直線コネクタ 186"/>
        <xdr:cNvCxnSpPr/>
      </xdr:nvCxnSpPr>
      <xdr:spPr>
        <a:xfrm flipV="1">
          <a:off x="1130300" y="13467809"/>
          <a:ext cx="889000" cy="4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96455</xdr:rowOff>
    </xdr:from>
    <xdr:to>
      <xdr:col>24</xdr:col>
      <xdr:colOff>114300</xdr:colOff>
      <xdr:row>78</xdr:row>
      <xdr:rowOff>26605</xdr:rowOff>
    </xdr:to>
    <xdr:sp macro="" textlink="">
      <xdr:nvSpPr>
        <xdr:cNvPr id="197" name="楕円 196"/>
        <xdr:cNvSpPr/>
      </xdr:nvSpPr>
      <xdr:spPr>
        <a:xfrm>
          <a:off x="4584700" y="1329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74882</xdr:rowOff>
    </xdr:from>
    <xdr:ext cx="599010" cy="259045"/>
    <xdr:sp macro="" textlink="">
      <xdr:nvSpPr>
        <xdr:cNvPr id="198" name="民生費該当値テキスト"/>
        <xdr:cNvSpPr txBox="1"/>
      </xdr:nvSpPr>
      <xdr:spPr>
        <a:xfrm>
          <a:off x="4686300" y="1327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823</xdr:rowOff>
    </xdr:from>
    <xdr:to>
      <xdr:col>20</xdr:col>
      <xdr:colOff>38100</xdr:colOff>
      <xdr:row>78</xdr:row>
      <xdr:rowOff>102423</xdr:rowOff>
    </xdr:to>
    <xdr:sp macro="" textlink="">
      <xdr:nvSpPr>
        <xdr:cNvPr id="199" name="楕円 198"/>
        <xdr:cNvSpPr/>
      </xdr:nvSpPr>
      <xdr:spPr>
        <a:xfrm>
          <a:off x="3746500" y="133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93550</xdr:rowOff>
    </xdr:from>
    <xdr:ext cx="599010" cy="259045"/>
    <xdr:sp macro="" textlink="">
      <xdr:nvSpPr>
        <xdr:cNvPr id="200" name="テキスト ボックス 199"/>
        <xdr:cNvSpPr txBox="1"/>
      </xdr:nvSpPr>
      <xdr:spPr>
        <a:xfrm>
          <a:off x="3497795" y="1346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65322</xdr:rowOff>
    </xdr:from>
    <xdr:to>
      <xdr:col>15</xdr:col>
      <xdr:colOff>101600</xdr:colOff>
      <xdr:row>78</xdr:row>
      <xdr:rowOff>166922</xdr:rowOff>
    </xdr:to>
    <xdr:sp macro="" textlink="">
      <xdr:nvSpPr>
        <xdr:cNvPr id="201" name="楕円 200"/>
        <xdr:cNvSpPr/>
      </xdr:nvSpPr>
      <xdr:spPr>
        <a:xfrm>
          <a:off x="2857500" y="134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158049</xdr:rowOff>
    </xdr:from>
    <xdr:ext cx="599010" cy="259045"/>
    <xdr:sp macro="" textlink="">
      <xdr:nvSpPr>
        <xdr:cNvPr id="202" name="テキスト ボックス 201"/>
        <xdr:cNvSpPr txBox="1"/>
      </xdr:nvSpPr>
      <xdr:spPr>
        <a:xfrm>
          <a:off x="2608795" y="1353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43909</xdr:rowOff>
    </xdr:from>
    <xdr:to>
      <xdr:col>10</xdr:col>
      <xdr:colOff>165100</xdr:colOff>
      <xdr:row>78</xdr:row>
      <xdr:rowOff>145509</xdr:rowOff>
    </xdr:to>
    <xdr:sp macro="" textlink="">
      <xdr:nvSpPr>
        <xdr:cNvPr id="203" name="楕円 202"/>
        <xdr:cNvSpPr/>
      </xdr:nvSpPr>
      <xdr:spPr>
        <a:xfrm>
          <a:off x="1968500" y="134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136636</xdr:rowOff>
    </xdr:from>
    <xdr:ext cx="599010" cy="259045"/>
    <xdr:sp macro="" textlink="">
      <xdr:nvSpPr>
        <xdr:cNvPr id="204" name="テキスト ボックス 203"/>
        <xdr:cNvSpPr txBox="1"/>
      </xdr:nvSpPr>
      <xdr:spPr>
        <a:xfrm>
          <a:off x="1719795" y="1350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87692</xdr:rowOff>
    </xdr:from>
    <xdr:to>
      <xdr:col>6</xdr:col>
      <xdr:colOff>38100</xdr:colOff>
      <xdr:row>79</xdr:row>
      <xdr:rowOff>17842</xdr:rowOff>
    </xdr:to>
    <xdr:sp macro="" textlink="">
      <xdr:nvSpPr>
        <xdr:cNvPr id="205" name="楕円 204"/>
        <xdr:cNvSpPr/>
      </xdr:nvSpPr>
      <xdr:spPr>
        <a:xfrm>
          <a:off x="10795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8969</xdr:rowOff>
    </xdr:from>
    <xdr:ext cx="599010" cy="259045"/>
    <xdr:sp macro="" textlink="">
      <xdr:nvSpPr>
        <xdr:cNvPr id="206" name="テキスト ボックス 205"/>
        <xdr:cNvSpPr txBox="1"/>
      </xdr:nvSpPr>
      <xdr:spPr>
        <a:xfrm>
          <a:off x="830795" y="1355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50648</xdr:rowOff>
    </xdr:from>
    <xdr:to>
      <xdr:col>24</xdr:col>
      <xdr:colOff>63500</xdr:colOff>
      <xdr:row>97</xdr:row>
      <xdr:rowOff>110643</xdr:rowOff>
    </xdr:to>
    <xdr:cxnSp macro="">
      <xdr:nvCxnSpPr>
        <xdr:cNvPr id="235" name="直線コネクタ 234"/>
        <xdr:cNvCxnSpPr/>
      </xdr:nvCxnSpPr>
      <xdr:spPr>
        <a:xfrm flipV="1">
          <a:off x="3797300" y="16681298"/>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110643</xdr:rowOff>
    </xdr:from>
    <xdr:to>
      <xdr:col>19</xdr:col>
      <xdr:colOff>177800</xdr:colOff>
      <xdr:row>97</xdr:row>
      <xdr:rowOff>118021</xdr:rowOff>
    </xdr:to>
    <xdr:cxnSp macro="">
      <xdr:nvCxnSpPr>
        <xdr:cNvPr id="238" name="直線コネクタ 237"/>
        <xdr:cNvCxnSpPr/>
      </xdr:nvCxnSpPr>
      <xdr:spPr>
        <a:xfrm flipV="1">
          <a:off x="2908300" y="16741293"/>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118021</xdr:rowOff>
    </xdr:from>
    <xdr:to>
      <xdr:col>15</xdr:col>
      <xdr:colOff>50800</xdr:colOff>
      <xdr:row>97</xdr:row>
      <xdr:rowOff>148082</xdr:rowOff>
    </xdr:to>
    <xdr:cxnSp macro="">
      <xdr:nvCxnSpPr>
        <xdr:cNvPr id="241" name="直線コネクタ 240"/>
        <xdr:cNvCxnSpPr/>
      </xdr:nvCxnSpPr>
      <xdr:spPr>
        <a:xfrm flipV="1">
          <a:off x="2019300" y="16748671"/>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129933</xdr:rowOff>
    </xdr:from>
    <xdr:to>
      <xdr:col>10</xdr:col>
      <xdr:colOff>114300</xdr:colOff>
      <xdr:row>97</xdr:row>
      <xdr:rowOff>148082</xdr:rowOff>
    </xdr:to>
    <xdr:cxnSp macro="">
      <xdr:nvCxnSpPr>
        <xdr:cNvPr id="244" name="直線コネクタ 243"/>
        <xdr:cNvCxnSpPr/>
      </xdr:nvCxnSpPr>
      <xdr:spPr>
        <a:xfrm>
          <a:off x="1130300" y="16760583"/>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171298</xdr:rowOff>
    </xdr:from>
    <xdr:to>
      <xdr:col>24</xdr:col>
      <xdr:colOff>114300</xdr:colOff>
      <xdr:row>97</xdr:row>
      <xdr:rowOff>101448</xdr:rowOff>
    </xdr:to>
    <xdr:sp macro="" textlink="">
      <xdr:nvSpPr>
        <xdr:cNvPr id="254" name="楕円 253"/>
        <xdr:cNvSpPr/>
      </xdr:nvSpPr>
      <xdr:spPr>
        <a:xfrm>
          <a:off x="4584700" y="166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86225</xdr:rowOff>
    </xdr:from>
    <xdr:ext cx="534377" cy="259045"/>
    <xdr:sp macro="" textlink="">
      <xdr:nvSpPr>
        <xdr:cNvPr id="255" name="衛生費該当値テキスト"/>
        <xdr:cNvSpPr txBox="1"/>
      </xdr:nvSpPr>
      <xdr:spPr>
        <a:xfrm>
          <a:off x="4686300" y="165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59843</xdr:rowOff>
    </xdr:from>
    <xdr:to>
      <xdr:col>20</xdr:col>
      <xdr:colOff>38100</xdr:colOff>
      <xdr:row>97</xdr:row>
      <xdr:rowOff>161443</xdr:rowOff>
    </xdr:to>
    <xdr:sp macro="" textlink="">
      <xdr:nvSpPr>
        <xdr:cNvPr id="256" name="楕円 255"/>
        <xdr:cNvSpPr/>
      </xdr:nvSpPr>
      <xdr:spPr>
        <a:xfrm>
          <a:off x="3746500" y="166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152570</xdr:rowOff>
    </xdr:from>
    <xdr:ext cx="534377" cy="259045"/>
    <xdr:sp macro="" textlink="">
      <xdr:nvSpPr>
        <xdr:cNvPr id="257" name="テキスト ボックス 256"/>
        <xdr:cNvSpPr txBox="1"/>
      </xdr:nvSpPr>
      <xdr:spPr>
        <a:xfrm>
          <a:off x="3530111" y="167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67221</xdr:rowOff>
    </xdr:from>
    <xdr:to>
      <xdr:col>15</xdr:col>
      <xdr:colOff>101600</xdr:colOff>
      <xdr:row>97</xdr:row>
      <xdr:rowOff>168821</xdr:rowOff>
    </xdr:to>
    <xdr:sp macro="" textlink="">
      <xdr:nvSpPr>
        <xdr:cNvPr id="258" name="楕円 257"/>
        <xdr:cNvSpPr/>
      </xdr:nvSpPr>
      <xdr:spPr>
        <a:xfrm>
          <a:off x="2857500" y="166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159948</xdr:rowOff>
    </xdr:from>
    <xdr:ext cx="534377" cy="259045"/>
    <xdr:sp macro="" textlink="">
      <xdr:nvSpPr>
        <xdr:cNvPr id="259" name="テキスト ボックス 258"/>
        <xdr:cNvSpPr txBox="1"/>
      </xdr:nvSpPr>
      <xdr:spPr>
        <a:xfrm>
          <a:off x="2641111" y="167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97282</xdr:rowOff>
    </xdr:from>
    <xdr:to>
      <xdr:col>10</xdr:col>
      <xdr:colOff>165100</xdr:colOff>
      <xdr:row>98</xdr:row>
      <xdr:rowOff>27432</xdr:rowOff>
    </xdr:to>
    <xdr:sp macro="" textlink="">
      <xdr:nvSpPr>
        <xdr:cNvPr id="260" name="楕円 259"/>
        <xdr:cNvSpPr/>
      </xdr:nvSpPr>
      <xdr:spPr>
        <a:xfrm>
          <a:off x="1968500" y="167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18559</xdr:rowOff>
    </xdr:from>
    <xdr:ext cx="534377" cy="259045"/>
    <xdr:sp macro="" textlink="">
      <xdr:nvSpPr>
        <xdr:cNvPr id="261" name="テキスト ボックス 260"/>
        <xdr:cNvSpPr txBox="1"/>
      </xdr:nvSpPr>
      <xdr:spPr>
        <a:xfrm>
          <a:off x="1752111" y="168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79133</xdr:rowOff>
    </xdr:from>
    <xdr:to>
      <xdr:col>6</xdr:col>
      <xdr:colOff>38100</xdr:colOff>
      <xdr:row>98</xdr:row>
      <xdr:rowOff>9283</xdr:rowOff>
    </xdr:to>
    <xdr:sp macro="" textlink="">
      <xdr:nvSpPr>
        <xdr:cNvPr id="262" name="楕円 261"/>
        <xdr:cNvSpPr/>
      </xdr:nvSpPr>
      <xdr:spPr>
        <a:xfrm>
          <a:off x="1079500" y="167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410</xdr:rowOff>
    </xdr:from>
    <xdr:ext cx="534377" cy="259045"/>
    <xdr:sp macro="" textlink="">
      <xdr:nvSpPr>
        <xdr:cNvPr id="263" name="テキスト ボックス 262"/>
        <xdr:cNvSpPr txBox="1"/>
      </xdr:nvSpPr>
      <xdr:spPr>
        <a:xfrm>
          <a:off x="863111" y="168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98837</xdr:rowOff>
    </xdr:from>
    <xdr:to>
      <xdr:col>55</xdr:col>
      <xdr:colOff>0</xdr:colOff>
      <xdr:row>58</xdr:row>
      <xdr:rowOff>125888</xdr:rowOff>
    </xdr:to>
    <xdr:cxnSp macro="">
      <xdr:nvCxnSpPr>
        <xdr:cNvPr id="349" name="直線コネクタ 348"/>
        <xdr:cNvCxnSpPr/>
      </xdr:nvCxnSpPr>
      <xdr:spPr>
        <a:xfrm flipV="1">
          <a:off x="9639300" y="10042937"/>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125888</xdr:rowOff>
    </xdr:from>
    <xdr:to>
      <xdr:col>50</xdr:col>
      <xdr:colOff>114300</xdr:colOff>
      <xdr:row>58</xdr:row>
      <xdr:rowOff>130251</xdr:rowOff>
    </xdr:to>
    <xdr:cxnSp macro="">
      <xdr:nvCxnSpPr>
        <xdr:cNvPr id="352" name="直線コネクタ 351"/>
        <xdr:cNvCxnSpPr/>
      </xdr:nvCxnSpPr>
      <xdr:spPr>
        <a:xfrm flipV="1">
          <a:off x="8750300" y="10069988"/>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130251</xdr:rowOff>
    </xdr:from>
    <xdr:to>
      <xdr:col>45</xdr:col>
      <xdr:colOff>177800</xdr:colOff>
      <xdr:row>58</xdr:row>
      <xdr:rowOff>145434</xdr:rowOff>
    </xdr:to>
    <xdr:cxnSp macro="">
      <xdr:nvCxnSpPr>
        <xdr:cNvPr id="355" name="直線コネクタ 354"/>
        <xdr:cNvCxnSpPr/>
      </xdr:nvCxnSpPr>
      <xdr:spPr>
        <a:xfrm flipV="1">
          <a:off x="7861300" y="10074351"/>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122021</xdr:rowOff>
    </xdr:from>
    <xdr:to>
      <xdr:col>41</xdr:col>
      <xdr:colOff>50800</xdr:colOff>
      <xdr:row>58</xdr:row>
      <xdr:rowOff>145434</xdr:rowOff>
    </xdr:to>
    <xdr:cxnSp macro="">
      <xdr:nvCxnSpPr>
        <xdr:cNvPr id="358" name="直線コネクタ 357"/>
        <xdr:cNvCxnSpPr/>
      </xdr:nvCxnSpPr>
      <xdr:spPr>
        <a:xfrm>
          <a:off x="6972300" y="10066121"/>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48037</xdr:rowOff>
    </xdr:from>
    <xdr:to>
      <xdr:col>55</xdr:col>
      <xdr:colOff>50800</xdr:colOff>
      <xdr:row>58</xdr:row>
      <xdr:rowOff>149637</xdr:rowOff>
    </xdr:to>
    <xdr:sp macro="" textlink="">
      <xdr:nvSpPr>
        <xdr:cNvPr id="368" name="楕円 367"/>
        <xdr:cNvSpPr/>
      </xdr:nvSpPr>
      <xdr:spPr>
        <a:xfrm>
          <a:off x="104267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134414</xdr:rowOff>
    </xdr:from>
    <xdr:ext cx="469744" cy="259045"/>
    <xdr:sp macro="" textlink="">
      <xdr:nvSpPr>
        <xdr:cNvPr id="369" name="農林水産業費該当値テキスト"/>
        <xdr:cNvSpPr txBox="1"/>
      </xdr:nvSpPr>
      <xdr:spPr>
        <a:xfrm>
          <a:off x="10528300" y="990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75088</xdr:rowOff>
    </xdr:from>
    <xdr:to>
      <xdr:col>50</xdr:col>
      <xdr:colOff>165100</xdr:colOff>
      <xdr:row>59</xdr:row>
      <xdr:rowOff>5238</xdr:rowOff>
    </xdr:to>
    <xdr:sp macro="" textlink="">
      <xdr:nvSpPr>
        <xdr:cNvPr id="370" name="楕円 369"/>
        <xdr:cNvSpPr/>
      </xdr:nvSpPr>
      <xdr:spPr>
        <a:xfrm>
          <a:off x="9588500" y="100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167815</xdr:rowOff>
    </xdr:from>
    <xdr:ext cx="469744" cy="259045"/>
    <xdr:sp macro="" textlink="">
      <xdr:nvSpPr>
        <xdr:cNvPr id="371" name="テキスト ボックス 370"/>
        <xdr:cNvSpPr txBox="1"/>
      </xdr:nvSpPr>
      <xdr:spPr>
        <a:xfrm>
          <a:off x="9404428" y="1011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79451</xdr:rowOff>
    </xdr:from>
    <xdr:to>
      <xdr:col>46</xdr:col>
      <xdr:colOff>38100</xdr:colOff>
      <xdr:row>59</xdr:row>
      <xdr:rowOff>9601</xdr:rowOff>
    </xdr:to>
    <xdr:sp macro="" textlink="">
      <xdr:nvSpPr>
        <xdr:cNvPr id="372" name="楕円 371"/>
        <xdr:cNvSpPr/>
      </xdr:nvSpPr>
      <xdr:spPr>
        <a:xfrm>
          <a:off x="8699500" y="100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728</xdr:rowOff>
    </xdr:from>
    <xdr:ext cx="469744" cy="259045"/>
    <xdr:sp macro="" textlink="">
      <xdr:nvSpPr>
        <xdr:cNvPr id="373" name="テキスト ボックス 372"/>
        <xdr:cNvSpPr txBox="1"/>
      </xdr:nvSpPr>
      <xdr:spPr>
        <a:xfrm>
          <a:off x="8515428" y="1011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94634</xdr:rowOff>
    </xdr:from>
    <xdr:to>
      <xdr:col>41</xdr:col>
      <xdr:colOff>101600</xdr:colOff>
      <xdr:row>59</xdr:row>
      <xdr:rowOff>24784</xdr:rowOff>
    </xdr:to>
    <xdr:sp macro="" textlink="">
      <xdr:nvSpPr>
        <xdr:cNvPr id="374" name="楕円 373"/>
        <xdr:cNvSpPr/>
      </xdr:nvSpPr>
      <xdr:spPr>
        <a:xfrm>
          <a:off x="7810500" y="100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15911</xdr:rowOff>
    </xdr:from>
    <xdr:ext cx="469744" cy="259045"/>
    <xdr:sp macro="" textlink="">
      <xdr:nvSpPr>
        <xdr:cNvPr id="375" name="テキスト ボックス 374"/>
        <xdr:cNvSpPr txBox="1"/>
      </xdr:nvSpPr>
      <xdr:spPr>
        <a:xfrm>
          <a:off x="7626428" y="101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71221</xdr:rowOff>
    </xdr:from>
    <xdr:to>
      <xdr:col>36</xdr:col>
      <xdr:colOff>165100</xdr:colOff>
      <xdr:row>59</xdr:row>
      <xdr:rowOff>1371</xdr:rowOff>
    </xdr:to>
    <xdr:sp macro="" textlink="">
      <xdr:nvSpPr>
        <xdr:cNvPr id="376" name="楕円 375"/>
        <xdr:cNvSpPr/>
      </xdr:nvSpPr>
      <xdr:spPr>
        <a:xfrm>
          <a:off x="6921500" y="10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163948</xdr:rowOff>
    </xdr:from>
    <xdr:ext cx="469744" cy="259045"/>
    <xdr:sp macro="" textlink="">
      <xdr:nvSpPr>
        <xdr:cNvPr id="377" name="テキスト ボックス 376"/>
        <xdr:cNvSpPr txBox="1"/>
      </xdr:nvSpPr>
      <xdr:spPr>
        <a:xfrm>
          <a:off x="6737428" y="101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72186</xdr:rowOff>
    </xdr:from>
    <xdr:to>
      <xdr:col>55</xdr:col>
      <xdr:colOff>0</xdr:colOff>
      <xdr:row>78</xdr:row>
      <xdr:rowOff>153436</xdr:rowOff>
    </xdr:to>
    <xdr:cxnSp macro="">
      <xdr:nvCxnSpPr>
        <xdr:cNvPr id="406" name="直線コネクタ 405"/>
        <xdr:cNvCxnSpPr/>
      </xdr:nvCxnSpPr>
      <xdr:spPr>
        <a:xfrm flipV="1">
          <a:off x="9639300" y="13445286"/>
          <a:ext cx="838200" cy="8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153436</xdr:rowOff>
    </xdr:from>
    <xdr:to>
      <xdr:col>50</xdr:col>
      <xdr:colOff>114300</xdr:colOff>
      <xdr:row>79</xdr:row>
      <xdr:rowOff>19208</xdr:rowOff>
    </xdr:to>
    <xdr:cxnSp macro="">
      <xdr:nvCxnSpPr>
        <xdr:cNvPr id="409" name="直線コネクタ 408"/>
        <xdr:cNvCxnSpPr/>
      </xdr:nvCxnSpPr>
      <xdr:spPr>
        <a:xfrm flipV="1">
          <a:off x="8750300" y="13526536"/>
          <a:ext cx="889000" cy="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11207</xdr:rowOff>
    </xdr:from>
    <xdr:to>
      <xdr:col>45</xdr:col>
      <xdr:colOff>177800</xdr:colOff>
      <xdr:row>79</xdr:row>
      <xdr:rowOff>19208</xdr:rowOff>
    </xdr:to>
    <xdr:cxnSp macro="">
      <xdr:nvCxnSpPr>
        <xdr:cNvPr id="412" name="直線コネクタ 411"/>
        <xdr:cNvCxnSpPr/>
      </xdr:nvCxnSpPr>
      <xdr:spPr>
        <a:xfrm>
          <a:off x="7861300" y="1355575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11207</xdr:rowOff>
    </xdr:from>
    <xdr:to>
      <xdr:col>41</xdr:col>
      <xdr:colOff>50800</xdr:colOff>
      <xdr:row>79</xdr:row>
      <xdr:rowOff>19914</xdr:rowOff>
    </xdr:to>
    <xdr:cxnSp macro="">
      <xdr:nvCxnSpPr>
        <xdr:cNvPr id="415" name="直線コネクタ 414"/>
        <xdr:cNvCxnSpPr/>
      </xdr:nvCxnSpPr>
      <xdr:spPr>
        <a:xfrm flipV="1">
          <a:off x="6972300" y="13555757"/>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21386</xdr:rowOff>
    </xdr:from>
    <xdr:to>
      <xdr:col>55</xdr:col>
      <xdr:colOff>50800</xdr:colOff>
      <xdr:row>78</xdr:row>
      <xdr:rowOff>122986</xdr:rowOff>
    </xdr:to>
    <xdr:sp macro="" textlink="">
      <xdr:nvSpPr>
        <xdr:cNvPr id="425" name="楕円 424"/>
        <xdr:cNvSpPr/>
      </xdr:nvSpPr>
      <xdr:spPr>
        <a:xfrm>
          <a:off x="10426700" y="133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107763</xdr:rowOff>
    </xdr:from>
    <xdr:ext cx="469744" cy="259045"/>
    <xdr:sp macro="" textlink="">
      <xdr:nvSpPr>
        <xdr:cNvPr id="426" name="商工費該当値テキスト"/>
        <xdr:cNvSpPr txBox="1"/>
      </xdr:nvSpPr>
      <xdr:spPr>
        <a:xfrm>
          <a:off x="10528300" y="133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102636</xdr:rowOff>
    </xdr:from>
    <xdr:to>
      <xdr:col>50</xdr:col>
      <xdr:colOff>165100</xdr:colOff>
      <xdr:row>79</xdr:row>
      <xdr:rowOff>32786</xdr:rowOff>
    </xdr:to>
    <xdr:sp macro="" textlink="">
      <xdr:nvSpPr>
        <xdr:cNvPr id="427" name="楕円 426"/>
        <xdr:cNvSpPr/>
      </xdr:nvSpPr>
      <xdr:spPr>
        <a:xfrm>
          <a:off x="9588500" y="134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23913</xdr:rowOff>
    </xdr:from>
    <xdr:ext cx="469744" cy="259045"/>
    <xdr:sp macro="" textlink="">
      <xdr:nvSpPr>
        <xdr:cNvPr id="428" name="テキスト ボックス 427"/>
        <xdr:cNvSpPr txBox="1"/>
      </xdr:nvSpPr>
      <xdr:spPr>
        <a:xfrm>
          <a:off x="9404428" y="1356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139858</xdr:rowOff>
    </xdr:from>
    <xdr:to>
      <xdr:col>46</xdr:col>
      <xdr:colOff>38100</xdr:colOff>
      <xdr:row>79</xdr:row>
      <xdr:rowOff>70008</xdr:rowOff>
    </xdr:to>
    <xdr:sp macro="" textlink="">
      <xdr:nvSpPr>
        <xdr:cNvPr id="429" name="楕円 428"/>
        <xdr:cNvSpPr/>
      </xdr:nvSpPr>
      <xdr:spPr>
        <a:xfrm>
          <a:off x="8699500" y="135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61135</xdr:rowOff>
    </xdr:from>
    <xdr:ext cx="469744" cy="259045"/>
    <xdr:sp macro="" textlink="">
      <xdr:nvSpPr>
        <xdr:cNvPr id="430" name="テキスト ボックス 429"/>
        <xdr:cNvSpPr txBox="1"/>
      </xdr:nvSpPr>
      <xdr:spPr>
        <a:xfrm>
          <a:off x="8515428" y="1360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131857</xdr:rowOff>
    </xdr:from>
    <xdr:to>
      <xdr:col>41</xdr:col>
      <xdr:colOff>101600</xdr:colOff>
      <xdr:row>79</xdr:row>
      <xdr:rowOff>62007</xdr:rowOff>
    </xdr:to>
    <xdr:sp macro="" textlink="">
      <xdr:nvSpPr>
        <xdr:cNvPr id="431" name="楕円 430"/>
        <xdr:cNvSpPr/>
      </xdr:nvSpPr>
      <xdr:spPr>
        <a:xfrm>
          <a:off x="7810500" y="135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53134</xdr:rowOff>
    </xdr:from>
    <xdr:ext cx="469744" cy="259045"/>
    <xdr:sp macro="" textlink="">
      <xdr:nvSpPr>
        <xdr:cNvPr id="432" name="テキスト ボックス 431"/>
        <xdr:cNvSpPr txBox="1"/>
      </xdr:nvSpPr>
      <xdr:spPr>
        <a:xfrm>
          <a:off x="7626428" y="135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140564</xdr:rowOff>
    </xdr:from>
    <xdr:to>
      <xdr:col>36</xdr:col>
      <xdr:colOff>165100</xdr:colOff>
      <xdr:row>79</xdr:row>
      <xdr:rowOff>70714</xdr:rowOff>
    </xdr:to>
    <xdr:sp macro="" textlink="">
      <xdr:nvSpPr>
        <xdr:cNvPr id="433" name="楕円 432"/>
        <xdr:cNvSpPr/>
      </xdr:nvSpPr>
      <xdr:spPr>
        <a:xfrm>
          <a:off x="6921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61841</xdr:rowOff>
    </xdr:from>
    <xdr:ext cx="469744" cy="259045"/>
    <xdr:sp macro="" textlink="">
      <xdr:nvSpPr>
        <xdr:cNvPr id="434" name="テキスト ボックス 433"/>
        <xdr:cNvSpPr txBox="1"/>
      </xdr:nvSpPr>
      <xdr:spPr>
        <a:xfrm>
          <a:off x="6737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156463</xdr:rowOff>
    </xdr:from>
    <xdr:to>
      <xdr:col>55</xdr:col>
      <xdr:colOff>0</xdr:colOff>
      <xdr:row>98</xdr:row>
      <xdr:rowOff>13959</xdr:rowOff>
    </xdr:to>
    <xdr:cxnSp macro="">
      <xdr:nvCxnSpPr>
        <xdr:cNvPr id="465" name="直線コネクタ 464"/>
        <xdr:cNvCxnSpPr/>
      </xdr:nvCxnSpPr>
      <xdr:spPr>
        <a:xfrm>
          <a:off x="9639300" y="16787113"/>
          <a:ext cx="8382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156463</xdr:rowOff>
    </xdr:from>
    <xdr:to>
      <xdr:col>50</xdr:col>
      <xdr:colOff>114300</xdr:colOff>
      <xdr:row>97</xdr:row>
      <xdr:rowOff>160393</xdr:rowOff>
    </xdr:to>
    <xdr:cxnSp macro="">
      <xdr:nvCxnSpPr>
        <xdr:cNvPr id="468" name="直線コネクタ 467"/>
        <xdr:cNvCxnSpPr/>
      </xdr:nvCxnSpPr>
      <xdr:spPr>
        <a:xfrm flipV="1">
          <a:off x="8750300" y="16787113"/>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137185</xdr:rowOff>
    </xdr:from>
    <xdr:to>
      <xdr:col>45</xdr:col>
      <xdr:colOff>177800</xdr:colOff>
      <xdr:row>97</xdr:row>
      <xdr:rowOff>160393</xdr:rowOff>
    </xdr:to>
    <xdr:cxnSp macro="">
      <xdr:nvCxnSpPr>
        <xdr:cNvPr id="471" name="直線コネクタ 470"/>
        <xdr:cNvCxnSpPr/>
      </xdr:nvCxnSpPr>
      <xdr:spPr>
        <a:xfrm>
          <a:off x="7861300" y="16767835"/>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137185</xdr:rowOff>
    </xdr:from>
    <xdr:to>
      <xdr:col>41</xdr:col>
      <xdr:colOff>50800</xdr:colOff>
      <xdr:row>97</xdr:row>
      <xdr:rowOff>169363</xdr:rowOff>
    </xdr:to>
    <xdr:cxnSp macro="">
      <xdr:nvCxnSpPr>
        <xdr:cNvPr id="474" name="直線コネクタ 473"/>
        <xdr:cNvCxnSpPr/>
      </xdr:nvCxnSpPr>
      <xdr:spPr>
        <a:xfrm flipV="1">
          <a:off x="6972300" y="16767835"/>
          <a:ext cx="8890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134609</xdr:rowOff>
    </xdr:from>
    <xdr:to>
      <xdr:col>55</xdr:col>
      <xdr:colOff>50800</xdr:colOff>
      <xdr:row>98</xdr:row>
      <xdr:rowOff>64759</xdr:rowOff>
    </xdr:to>
    <xdr:sp macro="" textlink="">
      <xdr:nvSpPr>
        <xdr:cNvPr id="484" name="楕円 483"/>
        <xdr:cNvSpPr/>
      </xdr:nvSpPr>
      <xdr:spPr>
        <a:xfrm>
          <a:off x="10426700" y="167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49536</xdr:rowOff>
    </xdr:from>
    <xdr:ext cx="534377" cy="259045"/>
    <xdr:sp macro="" textlink="">
      <xdr:nvSpPr>
        <xdr:cNvPr id="485" name="土木費該当値テキスト"/>
        <xdr:cNvSpPr txBox="1"/>
      </xdr:nvSpPr>
      <xdr:spPr>
        <a:xfrm>
          <a:off x="10528300" y="166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105663</xdr:rowOff>
    </xdr:from>
    <xdr:to>
      <xdr:col>50</xdr:col>
      <xdr:colOff>165100</xdr:colOff>
      <xdr:row>98</xdr:row>
      <xdr:rowOff>35813</xdr:rowOff>
    </xdr:to>
    <xdr:sp macro="" textlink="">
      <xdr:nvSpPr>
        <xdr:cNvPr id="486" name="楕円 485"/>
        <xdr:cNvSpPr/>
      </xdr:nvSpPr>
      <xdr:spPr>
        <a:xfrm>
          <a:off x="9588500" y="16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26940</xdr:rowOff>
    </xdr:from>
    <xdr:ext cx="534377" cy="259045"/>
    <xdr:sp macro="" textlink="">
      <xdr:nvSpPr>
        <xdr:cNvPr id="487" name="テキスト ボックス 486"/>
        <xdr:cNvSpPr txBox="1"/>
      </xdr:nvSpPr>
      <xdr:spPr>
        <a:xfrm>
          <a:off x="9372111" y="168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109593</xdr:rowOff>
    </xdr:from>
    <xdr:to>
      <xdr:col>46</xdr:col>
      <xdr:colOff>38100</xdr:colOff>
      <xdr:row>98</xdr:row>
      <xdr:rowOff>39743</xdr:rowOff>
    </xdr:to>
    <xdr:sp macro="" textlink="">
      <xdr:nvSpPr>
        <xdr:cNvPr id="488" name="楕円 487"/>
        <xdr:cNvSpPr/>
      </xdr:nvSpPr>
      <xdr:spPr>
        <a:xfrm>
          <a:off x="86995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30870</xdr:rowOff>
    </xdr:from>
    <xdr:ext cx="534377" cy="259045"/>
    <xdr:sp macro="" textlink="">
      <xdr:nvSpPr>
        <xdr:cNvPr id="489" name="テキスト ボックス 488"/>
        <xdr:cNvSpPr txBox="1"/>
      </xdr:nvSpPr>
      <xdr:spPr>
        <a:xfrm>
          <a:off x="8483111"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86385</xdr:rowOff>
    </xdr:from>
    <xdr:to>
      <xdr:col>41</xdr:col>
      <xdr:colOff>101600</xdr:colOff>
      <xdr:row>98</xdr:row>
      <xdr:rowOff>16535</xdr:rowOff>
    </xdr:to>
    <xdr:sp macro="" textlink="">
      <xdr:nvSpPr>
        <xdr:cNvPr id="490" name="楕円 489"/>
        <xdr:cNvSpPr/>
      </xdr:nvSpPr>
      <xdr:spPr>
        <a:xfrm>
          <a:off x="7810500" y="167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7662</xdr:rowOff>
    </xdr:from>
    <xdr:ext cx="534377" cy="259045"/>
    <xdr:sp macro="" textlink="">
      <xdr:nvSpPr>
        <xdr:cNvPr id="491" name="テキスト ボックス 490"/>
        <xdr:cNvSpPr txBox="1"/>
      </xdr:nvSpPr>
      <xdr:spPr>
        <a:xfrm>
          <a:off x="7594111" y="1680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118563</xdr:rowOff>
    </xdr:from>
    <xdr:to>
      <xdr:col>36</xdr:col>
      <xdr:colOff>165100</xdr:colOff>
      <xdr:row>98</xdr:row>
      <xdr:rowOff>48713</xdr:rowOff>
    </xdr:to>
    <xdr:sp macro="" textlink="">
      <xdr:nvSpPr>
        <xdr:cNvPr id="492" name="楕円 491"/>
        <xdr:cNvSpPr/>
      </xdr:nvSpPr>
      <xdr:spPr>
        <a:xfrm>
          <a:off x="6921500" y="167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39840</xdr:rowOff>
    </xdr:from>
    <xdr:ext cx="534377" cy="259045"/>
    <xdr:sp macro="" textlink="">
      <xdr:nvSpPr>
        <xdr:cNvPr id="493" name="テキスト ボックス 492"/>
        <xdr:cNvSpPr txBox="1"/>
      </xdr:nvSpPr>
      <xdr:spPr>
        <a:xfrm>
          <a:off x="6705111" y="168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138252</xdr:rowOff>
    </xdr:from>
    <xdr:to>
      <xdr:col>85</xdr:col>
      <xdr:colOff>127000</xdr:colOff>
      <xdr:row>37</xdr:row>
      <xdr:rowOff>1721</xdr:rowOff>
    </xdr:to>
    <xdr:cxnSp macro="">
      <xdr:nvCxnSpPr>
        <xdr:cNvPr id="522" name="直線コネクタ 521"/>
        <xdr:cNvCxnSpPr/>
      </xdr:nvCxnSpPr>
      <xdr:spPr>
        <a:xfrm flipV="1">
          <a:off x="15481300" y="6310452"/>
          <a:ext cx="8382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1721</xdr:rowOff>
    </xdr:from>
    <xdr:to>
      <xdr:col>81</xdr:col>
      <xdr:colOff>50800</xdr:colOff>
      <xdr:row>37</xdr:row>
      <xdr:rowOff>19514</xdr:rowOff>
    </xdr:to>
    <xdr:cxnSp macro="">
      <xdr:nvCxnSpPr>
        <xdr:cNvPr id="525" name="直線コネクタ 524"/>
        <xdr:cNvCxnSpPr/>
      </xdr:nvCxnSpPr>
      <xdr:spPr>
        <a:xfrm flipV="1">
          <a:off x="14592300" y="6345371"/>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19514</xdr:rowOff>
    </xdr:from>
    <xdr:to>
      <xdr:col>76</xdr:col>
      <xdr:colOff>114300</xdr:colOff>
      <xdr:row>37</xdr:row>
      <xdr:rowOff>26486</xdr:rowOff>
    </xdr:to>
    <xdr:cxnSp macro="">
      <xdr:nvCxnSpPr>
        <xdr:cNvPr id="528" name="直線コネクタ 527"/>
        <xdr:cNvCxnSpPr/>
      </xdr:nvCxnSpPr>
      <xdr:spPr>
        <a:xfrm flipV="1">
          <a:off x="13703300" y="636316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165151</xdr:rowOff>
    </xdr:from>
    <xdr:to>
      <xdr:col>71</xdr:col>
      <xdr:colOff>177800</xdr:colOff>
      <xdr:row>37</xdr:row>
      <xdr:rowOff>26486</xdr:rowOff>
    </xdr:to>
    <xdr:cxnSp macro="">
      <xdr:nvCxnSpPr>
        <xdr:cNvPr id="531" name="直線コネクタ 530"/>
        <xdr:cNvCxnSpPr/>
      </xdr:nvCxnSpPr>
      <xdr:spPr>
        <a:xfrm>
          <a:off x="12814300" y="6337351"/>
          <a:ext cx="889000" cy="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87452</xdr:rowOff>
    </xdr:from>
    <xdr:to>
      <xdr:col>85</xdr:col>
      <xdr:colOff>177800</xdr:colOff>
      <xdr:row>37</xdr:row>
      <xdr:rowOff>17602</xdr:rowOff>
    </xdr:to>
    <xdr:sp macro="" textlink="">
      <xdr:nvSpPr>
        <xdr:cNvPr id="541" name="楕円 540"/>
        <xdr:cNvSpPr/>
      </xdr:nvSpPr>
      <xdr:spPr>
        <a:xfrm>
          <a:off x="16268700" y="62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110329</xdr:rowOff>
    </xdr:from>
    <xdr:ext cx="534377" cy="259045"/>
    <xdr:sp macro="" textlink="">
      <xdr:nvSpPr>
        <xdr:cNvPr id="542" name="消防費該当値テキスト"/>
        <xdr:cNvSpPr txBox="1"/>
      </xdr:nvSpPr>
      <xdr:spPr>
        <a:xfrm>
          <a:off x="16370300" y="611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122371</xdr:rowOff>
    </xdr:from>
    <xdr:to>
      <xdr:col>81</xdr:col>
      <xdr:colOff>101600</xdr:colOff>
      <xdr:row>37</xdr:row>
      <xdr:rowOff>52521</xdr:rowOff>
    </xdr:to>
    <xdr:sp macro="" textlink="">
      <xdr:nvSpPr>
        <xdr:cNvPr id="543" name="楕円 542"/>
        <xdr:cNvSpPr/>
      </xdr:nvSpPr>
      <xdr:spPr>
        <a:xfrm>
          <a:off x="15430500" y="62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69048</xdr:rowOff>
    </xdr:from>
    <xdr:ext cx="534377" cy="259045"/>
    <xdr:sp macro="" textlink="">
      <xdr:nvSpPr>
        <xdr:cNvPr id="544" name="テキスト ボックス 543"/>
        <xdr:cNvSpPr txBox="1"/>
      </xdr:nvSpPr>
      <xdr:spPr>
        <a:xfrm>
          <a:off x="15214111" y="60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140164</xdr:rowOff>
    </xdr:from>
    <xdr:to>
      <xdr:col>76</xdr:col>
      <xdr:colOff>165100</xdr:colOff>
      <xdr:row>37</xdr:row>
      <xdr:rowOff>70314</xdr:rowOff>
    </xdr:to>
    <xdr:sp macro="" textlink="">
      <xdr:nvSpPr>
        <xdr:cNvPr id="545" name="楕円 544"/>
        <xdr:cNvSpPr/>
      </xdr:nvSpPr>
      <xdr:spPr>
        <a:xfrm>
          <a:off x="14541500" y="63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86841</xdr:rowOff>
    </xdr:from>
    <xdr:ext cx="534377" cy="259045"/>
    <xdr:sp macro="" textlink="">
      <xdr:nvSpPr>
        <xdr:cNvPr id="546" name="テキスト ボックス 545"/>
        <xdr:cNvSpPr txBox="1"/>
      </xdr:nvSpPr>
      <xdr:spPr>
        <a:xfrm>
          <a:off x="14325111" y="60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147136</xdr:rowOff>
    </xdr:from>
    <xdr:to>
      <xdr:col>72</xdr:col>
      <xdr:colOff>38100</xdr:colOff>
      <xdr:row>37</xdr:row>
      <xdr:rowOff>77286</xdr:rowOff>
    </xdr:to>
    <xdr:sp macro="" textlink="">
      <xdr:nvSpPr>
        <xdr:cNvPr id="547" name="楕円 546"/>
        <xdr:cNvSpPr/>
      </xdr:nvSpPr>
      <xdr:spPr>
        <a:xfrm>
          <a:off x="13652500" y="63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93813</xdr:rowOff>
    </xdr:from>
    <xdr:ext cx="534377" cy="259045"/>
    <xdr:sp macro="" textlink="">
      <xdr:nvSpPr>
        <xdr:cNvPr id="548" name="テキスト ボックス 547"/>
        <xdr:cNvSpPr txBox="1"/>
      </xdr:nvSpPr>
      <xdr:spPr>
        <a:xfrm>
          <a:off x="13436111" y="60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114351</xdr:rowOff>
    </xdr:from>
    <xdr:to>
      <xdr:col>67</xdr:col>
      <xdr:colOff>101600</xdr:colOff>
      <xdr:row>37</xdr:row>
      <xdr:rowOff>44501</xdr:rowOff>
    </xdr:to>
    <xdr:sp macro="" textlink="">
      <xdr:nvSpPr>
        <xdr:cNvPr id="549" name="楕円 548"/>
        <xdr:cNvSpPr/>
      </xdr:nvSpPr>
      <xdr:spPr>
        <a:xfrm>
          <a:off x="12763500" y="62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61028</xdr:rowOff>
    </xdr:from>
    <xdr:ext cx="534377" cy="259045"/>
    <xdr:sp macro="" textlink="">
      <xdr:nvSpPr>
        <xdr:cNvPr id="550" name="テキスト ボックス 549"/>
        <xdr:cNvSpPr txBox="1"/>
      </xdr:nvSpPr>
      <xdr:spPr>
        <a:xfrm>
          <a:off x="12547111" y="60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27443</xdr:rowOff>
    </xdr:from>
    <xdr:to>
      <xdr:col>85</xdr:col>
      <xdr:colOff>127000</xdr:colOff>
      <xdr:row>58</xdr:row>
      <xdr:rowOff>79092</xdr:rowOff>
    </xdr:to>
    <xdr:cxnSp macro="">
      <xdr:nvCxnSpPr>
        <xdr:cNvPr id="584" name="直線コネクタ 583"/>
        <xdr:cNvCxnSpPr/>
      </xdr:nvCxnSpPr>
      <xdr:spPr>
        <a:xfrm flipV="1">
          <a:off x="15481300" y="9971543"/>
          <a:ext cx="838200" cy="5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79092</xdr:rowOff>
    </xdr:from>
    <xdr:to>
      <xdr:col>81</xdr:col>
      <xdr:colOff>50800</xdr:colOff>
      <xdr:row>58</xdr:row>
      <xdr:rowOff>109296</xdr:rowOff>
    </xdr:to>
    <xdr:cxnSp macro="">
      <xdr:nvCxnSpPr>
        <xdr:cNvPr id="587" name="直線コネクタ 586"/>
        <xdr:cNvCxnSpPr/>
      </xdr:nvCxnSpPr>
      <xdr:spPr>
        <a:xfrm flipV="1">
          <a:off x="14592300" y="10023192"/>
          <a:ext cx="889000" cy="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82650</xdr:rowOff>
    </xdr:from>
    <xdr:to>
      <xdr:col>76</xdr:col>
      <xdr:colOff>114300</xdr:colOff>
      <xdr:row>58</xdr:row>
      <xdr:rowOff>109296</xdr:rowOff>
    </xdr:to>
    <xdr:cxnSp macro="">
      <xdr:nvCxnSpPr>
        <xdr:cNvPr id="590" name="直線コネクタ 589"/>
        <xdr:cNvCxnSpPr/>
      </xdr:nvCxnSpPr>
      <xdr:spPr>
        <a:xfrm>
          <a:off x="13703300" y="10026750"/>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80107</xdr:rowOff>
    </xdr:from>
    <xdr:to>
      <xdr:col>71</xdr:col>
      <xdr:colOff>177800</xdr:colOff>
      <xdr:row>58</xdr:row>
      <xdr:rowOff>82650</xdr:rowOff>
    </xdr:to>
    <xdr:cxnSp macro="">
      <xdr:nvCxnSpPr>
        <xdr:cNvPr id="593" name="直線コネクタ 592"/>
        <xdr:cNvCxnSpPr/>
      </xdr:nvCxnSpPr>
      <xdr:spPr>
        <a:xfrm>
          <a:off x="12814300" y="9852757"/>
          <a:ext cx="889000" cy="17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148093</xdr:rowOff>
    </xdr:from>
    <xdr:to>
      <xdr:col>85</xdr:col>
      <xdr:colOff>177800</xdr:colOff>
      <xdr:row>58</xdr:row>
      <xdr:rowOff>78243</xdr:rowOff>
    </xdr:to>
    <xdr:sp macro="" textlink="">
      <xdr:nvSpPr>
        <xdr:cNvPr id="603" name="楕円 602"/>
        <xdr:cNvSpPr/>
      </xdr:nvSpPr>
      <xdr:spPr>
        <a:xfrm>
          <a:off x="16268700" y="99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126520</xdr:rowOff>
    </xdr:from>
    <xdr:ext cx="534377" cy="259045"/>
    <xdr:sp macro="" textlink="">
      <xdr:nvSpPr>
        <xdr:cNvPr id="604" name="教育費該当値テキスト"/>
        <xdr:cNvSpPr txBox="1"/>
      </xdr:nvSpPr>
      <xdr:spPr>
        <a:xfrm>
          <a:off x="16370300" y="989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28292</xdr:rowOff>
    </xdr:from>
    <xdr:to>
      <xdr:col>81</xdr:col>
      <xdr:colOff>101600</xdr:colOff>
      <xdr:row>58</xdr:row>
      <xdr:rowOff>129892</xdr:rowOff>
    </xdr:to>
    <xdr:sp macro="" textlink="">
      <xdr:nvSpPr>
        <xdr:cNvPr id="605" name="楕円 604"/>
        <xdr:cNvSpPr/>
      </xdr:nvSpPr>
      <xdr:spPr>
        <a:xfrm>
          <a:off x="15430500" y="99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121019</xdr:rowOff>
    </xdr:from>
    <xdr:ext cx="534377" cy="259045"/>
    <xdr:sp macro="" textlink="">
      <xdr:nvSpPr>
        <xdr:cNvPr id="606" name="テキスト ボックス 605"/>
        <xdr:cNvSpPr txBox="1"/>
      </xdr:nvSpPr>
      <xdr:spPr>
        <a:xfrm>
          <a:off x="15214111" y="100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58496</xdr:rowOff>
    </xdr:from>
    <xdr:to>
      <xdr:col>76</xdr:col>
      <xdr:colOff>165100</xdr:colOff>
      <xdr:row>58</xdr:row>
      <xdr:rowOff>160096</xdr:rowOff>
    </xdr:to>
    <xdr:sp macro="" textlink="">
      <xdr:nvSpPr>
        <xdr:cNvPr id="607" name="楕円 606"/>
        <xdr:cNvSpPr/>
      </xdr:nvSpPr>
      <xdr:spPr>
        <a:xfrm>
          <a:off x="14541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151223</xdr:rowOff>
    </xdr:from>
    <xdr:ext cx="534377" cy="259045"/>
    <xdr:sp macro="" textlink="">
      <xdr:nvSpPr>
        <xdr:cNvPr id="608" name="テキスト ボックス 607"/>
        <xdr:cNvSpPr txBox="1"/>
      </xdr:nvSpPr>
      <xdr:spPr>
        <a:xfrm>
          <a:off x="14325111" y="100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31850</xdr:rowOff>
    </xdr:from>
    <xdr:to>
      <xdr:col>72</xdr:col>
      <xdr:colOff>38100</xdr:colOff>
      <xdr:row>58</xdr:row>
      <xdr:rowOff>133450</xdr:rowOff>
    </xdr:to>
    <xdr:sp macro="" textlink="">
      <xdr:nvSpPr>
        <xdr:cNvPr id="609" name="楕円 608"/>
        <xdr:cNvSpPr/>
      </xdr:nvSpPr>
      <xdr:spPr>
        <a:xfrm>
          <a:off x="13652500" y="99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124577</xdr:rowOff>
    </xdr:from>
    <xdr:ext cx="534377" cy="259045"/>
    <xdr:sp macro="" textlink="">
      <xdr:nvSpPr>
        <xdr:cNvPr id="610" name="テキスト ボックス 609"/>
        <xdr:cNvSpPr txBox="1"/>
      </xdr:nvSpPr>
      <xdr:spPr>
        <a:xfrm>
          <a:off x="13436111" y="1006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29307</xdr:rowOff>
    </xdr:from>
    <xdr:to>
      <xdr:col>67</xdr:col>
      <xdr:colOff>101600</xdr:colOff>
      <xdr:row>57</xdr:row>
      <xdr:rowOff>130907</xdr:rowOff>
    </xdr:to>
    <xdr:sp macro="" textlink="">
      <xdr:nvSpPr>
        <xdr:cNvPr id="611" name="楕円 610"/>
        <xdr:cNvSpPr/>
      </xdr:nvSpPr>
      <xdr:spPr>
        <a:xfrm>
          <a:off x="12763500" y="98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147434</xdr:rowOff>
    </xdr:from>
    <xdr:ext cx="534377" cy="259045"/>
    <xdr:sp macro="" textlink="">
      <xdr:nvSpPr>
        <xdr:cNvPr id="612" name="テキスト ボックス 611"/>
        <xdr:cNvSpPr txBox="1"/>
      </xdr:nvSpPr>
      <xdr:spPr>
        <a:xfrm>
          <a:off x="12547111" y="95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44320</xdr:rowOff>
    </xdr:from>
    <xdr:to>
      <xdr:col>81</xdr:col>
      <xdr:colOff>50800</xdr:colOff>
      <xdr:row>79</xdr:row>
      <xdr:rowOff>44450</xdr:rowOff>
    </xdr:to>
    <xdr:cxnSp macro="">
      <xdr:nvCxnSpPr>
        <xdr:cNvPr id="644" name="直線コネクタ 643"/>
        <xdr:cNvCxnSpPr/>
      </xdr:nvCxnSpPr>
      <xdr:spPr>
        <a:xfrm>
          <a:off x="14592300" y="135888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44320</xdr:rowOff>
    </xdr:from>
    <xdr:to>
      <xdr:col>76</xdr:col>
      <xdr:colOff>114300</xdr:colOff>
      <xdr:row>79</xdr:row>
      <xdr:rowOff>44450</xdr:rowOff>
    </xdr:to>
    <xdr:cxnSp macro="">
      <xdr:nvCxnSpPr>
        <xdr:cNvPr id="647" name="直線コネクタ 646"/>
        <xdr:cNvCxnSpPr/>
      </xdr:nvCxnSpPr>
      <xdr:spPr>
        <a:xfrm flipV="1">
          <a:off x="13703300" y="135888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43383</xdr:rowOff>
    </xdr:from>
    <xdr:to>
      <xdr:col>71</xdr:col>
      <xdr:colOff>177800</xdr:colOff>
      <xdr:row>79</xdr:row>
      <xdr:rowOff>44450</xdr:rowOff>
    </xdr:to>
    <xdr:cxnSp macro="">
      <xdr:nvCxnSpPr>
        <xdr:cNvPr id="650" name="直線コネクタ 649"/>
        <xdr:cNvCxnSpPr/>
      </xdr:nvCxnSpPr>
      <xdr:spPr>
        <a:xfrm>
          <a:off x="12814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164970</xdr:rowOff>
    </xdr:from>
    <xdr:to>
      <xdr:col>76</xdr:col>
      <xdr:colOff>165100</xdr:colOff>
      <xdr:row>79</xdr:row>
      <xdr:rowOff>95120</xdr:rowOff>
    </xdr:to>
    <xdr:sp macro="" textlink="">
      <xdr:nvSpPr>
        <xdr:cNvPr id="664" name="楕円 663"/>
        <xdr:cNvSpPr/>
      </xdr:nvSpPr>
      <xdr:spPr>
        <a:xfrm>
          <a:off x="145415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86247</xdr:rowOff>
    </xdr:from>
    <xdr:ext cx="313932" cy="259045"/>
    <xdr:sp macro="" textlink="">
      <xdr:nvSpPr>
        <xdr:cNvPr id="665" name="テキスト ボックス 664"/>
        <xdr:cNvSpPr txBox="1"/>
      </xdr:nvSpPr>
      <xdr:spPr>
        <a:xfrm>
          <a:off x="14435333" y="13630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164033</xdr:rowOff>
    </xdr:from>
    <xdr:to>
      <xdr:col>67</xdr:col>
      <xdr:colOff>101600</xdr:colOff>
      <xdr:row>79</xdr:row>
      <xdr:rowOff>94183</xdr:rowOff>
    </xdr:to>
    <xdr:sp macro="" textlink="">
      <xdr:nvSpPr>
        <xdr:cNvPr id="668" name="楕円 667"/>
        <xdr:cNvSpPr/>
      </xdr:nvSpPr>
      <xdr:spPr>
        <a:xfrm>
          <a:off x="12763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85310</xdr:rowOff>
    </xdr:from>
    <xdr:ext cx="378565" cy="259045"/>
    <xdr:sp macro="" textlink="">
      <xdr:nvSpPr>
        <xdr:cNvPr id="669" name="テキスト ボックス 668"/>
        <xdr:cNvSpPr txBox="1"/>
      </xdr:nvSpPr>
      <xdr:spPr>
        <a:xfrm>
          <a:off x="12625017" y="1362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50611</xdr:rowOff>
    </xdr:from>
    <xdr:to>
      <xdr:col>85</xdr:col>
      <xdr:colOff>127000</xdr:colOff>
      <xdr:row>97</xdr:row>
      <xdr:rowOff>70124</xdr:rowOff>
    </xdr:to>
    <xdr:cxnSp macro="">
      <xdr:nvCxnSpPr>
        <xdr:cNvPr id="700" name="直線コネクタ 699"/>
        <xdr:cNvCxnSpPr/>
      </xdr:nvCxnSpPr>
      <xdr:spPr>
        <a:xfrm flipV="1">
          <a:off x="15481300" y="16681261"/>
          <a:ext cx="8382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68622</xdr:rowOff>
    </xdr:from>
    <xdr:to>
      <xdr:col>81</xdr:col>
      <xdr:colOff>50800</xdr:colOff>
      <xdr:row>97</xdr:row>
      <xdr:rowOff>70124</xdr:rowOff>
    </xdr:to>
    <xdr:cxnSp macro="">
      <xdr:nvCxnSpPr>
        <xdr:cNvPr id="703" name="直線コネクタ 702"/>
        <xdr:cNvCxnSpPr/>
      </xdr:nvCxnSpPr>
      <xdr:spPr>
        <a:xfrm>
          <a:off x="14592300" y="1669927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68622</xdr:rowOff>
    </xdr:from>
    <xdr:to>
      <xdr:col>76</xdr:col>
      <xdr:colOff>114300</xdr:colOff>
      <xdr:row>97</xdr:row>
      <xdr:rowOff>70304</xdr:rowOff>
    </xdr:to>
    <xdr:cxnSp macro="">
      <xdr:nvCxnSpPr>
        <xdr:cNvPr id="706" name="直線コネクタ 705"/>
        <xdr:cNvCxnSpPr/>
      </xdr:nvCxnSpPr>
      <xdr:spPr>
        <a:xfrm flipV="1">
          <a:off x="13703300" y="16699272"/>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70304</xdr:rowOff>
    </xdr:from>
    <xdr:to>
      <xdr:col>71</xdr:col>
      <xdr:colOff>177800</xdr:colOff>
      <xdr:row>97</xdr:row>
      <xdr:rowOff>74044</xdr:rowOff>
    </xdr:to>
    <xdr:cxnSp macro="">
      <xdr:nvCxnSpPr>
        <xdr:cNvPr id="709" name="直線コネクタ 708"/>
        <xdr:cNvCxnSpPr/>
      </xdr:nvCxnSpPr>
      <xdr:spPr>
        <a:xfrm flipV="1">
          <a:off x="12814300" y="16700954"/>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171261</xdr:rowOff>
    </xdr:from>
    <xdr:to>
      <xdr:col>85</xdr:col>
      <xdr:colOff>177800</xdr:colOff>
      <xdr:row>97</xdr:row>
      <xdr:rowOff>101411</xdr:rowOff>
    </xdr:to>
    <xdr:sp macro="" textlink="">
      <xdr:nvSpPr>
        <xdr:cNvPr id="719" name="楕円 718"/>
        <xdr:cNvSpPr/>
      </xdr:nvSpPr>
      <xdr:spPr>
        <a:xfrm>
          <a:off x="16268700" y="166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149688</xdr:rowOff>
    </xdr:from>
    <xdr:ext cx="534377" cy="259045"/>
    <xdr:sp macro="" textlink="">
      <xdr:nvSpPr>
        <xdr:cNvPr id="720" name="公債費該当値テキスト"/>
        <xdr:cNvSpPr txBox="1"/>
      </xdr:nvSpPr>
      <xdr:spPr>
        <a:xfrm>
          <a:off x="16370300" y="166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19324</xdr:rowOff>
    </xdr:from>
    <xdr:to>
      <xdr:col>81</xdr:col>
      <xdr:colOff>101600</xdr:colOff>
      <xdr:row>97</xdr:row>
      <xdr:rowOff>120924</xdr:rowOff>
    </xdr:to>
    <xdr:sp macro="" textlink="">
      <xdr:nvSpPr>
        <xdr:cNvPr id="721" name="楕円 720"/>
        <xdr:cNvSpPr/>
      </xdr:nvSpPr>
      <xdr:spPr>
        <a:xfrm>
          <a:off x="15430500" y="1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112051</xdr:rowOff>
    </xdr:from>
    <xdr:ext cx="534377" cy="259045"/>
    <xdr:sp macro="" textlink="">
      <xdr:nvSpPr>
        <xdr:cNvPr id="722" name="テキスト ボックス 721"/>
        <xdr:cNvSpPr txBox="1"/>
      </xdr:nvSpPr>
      <xdr:spPr>
        <a:xfrm>
          <a:off x="15214111" y="167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17822</xdr:rowOff>
    </xdr:from>
    <xdr:to>
      <xdr:col>76</xdr:col>
      <xdr:colOff>165100</xdr:colOff>
      <xdr:row>97</xdr:row>
      <xdr:rowOff>119422</xdr:rowOff>
    </xdr:to>
    <xdr:sp macro="" textlink="">
      <xdr:nvSpPr>
        <xdr:cNvPr id="723" name="楕円 722"/>
        <xdr:cNvSpPr/>
      </xdr:nvSpPr>
      <xdr:spPr>
        <a:xfrm>
          <a:off x="14541500" y="166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110549</xdr:rowOff>
    </xdr:from>
    <xdr:ext cx="534377" cy="259045"/>
    <xdr:sp macro="" textlink="">
      <xdr:nvSpPr>
        <xdr:cNvPr id="724" name="テキスト ボックス 723"/>
        <xdr:cNvSpPr txBox="1"/>
      </xdr:nvSpPr>
      <xdr:spPr>
        <a:xfrm>
          <a:off x="14325111" y="167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19504</xdr:rowOff>
    </xdr:from>
    <xdr:to>
      <xdr:col>72</xdr:col>
      <xdr:colOff>38100</xdr:colOff>
      <xdr:row>97</xdr:row>
      <xdr:rowOff>121104</xdr:rowOff>
    </xdr:to>
    <xdr:sp macro="" textlink="">
      <xdr:nvSpPr>
        <xdr:cNvPr id="725" name="楕円 724"/>
        <xdr:cNvSpPr/>
      </xdr:nvSpPr>
      <xdr:spPr>
        <a:xfrm>
          <a:off x="13652500" y="166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112231</xdr:rowOff>
    </xdr:from>
    <xdr:ext cx="534377" cy="259045"/>
    <xdr:sp macro="" textlink="">
      <xdr:nvSpPr>
        <xdr:cNvPr id="726" name="テキスト ボックス 725"/>
        <xdr:cNvSpPr txBox="1"/>
      </xdr:nvSpPr>
      <xdr:spPr>
        <a:xfrm>
          <a:off x="13436111" y="167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23244</xdr:rowOff>
    </xdr:from>
    <xdr:to>
      <xdr:col>67</xdr:col>
      <xdr:colOff>101600</xdr:colOff>
      <xdr:row>97</xdr:row>
      <xdr:rowOff>124844</xdr:rowOff>
    </xdr:to>
    <xdr:sp macro="" textlink="">
      <xdr:nvSpPr>
        <xdr:cNvPr id="727" name="楕円 726"/>
        <xdr:cNvSpPr/>
      </xdr:nvSpPr>
      <xdr:spPr>
        <a:xfrm>
          <a:off x="12763500" y="166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115971</xdr:rowOff>
    </xdr:from>
    <xdr:ext cx="534377" cy="259045"/>
    <xdr:sp macro="" textlink="">
      <xdr:nvSpPr>
        <xdr:cNvPr id="728" name="テキスト ボックス 727"/>
        <xdr:cNvSpPr txBox="1"/>
      </xdr:nvSpPr>
      <xdr:spPr>
        <a:xfrm>
          <a:off x="12547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117,056</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6,965</a:t>
          </a:r>
          <a:r>
            <a:rPr kumimoji="1" lang="ja-JP" altLang="en-US" sz="1300">
              <a:latin typeface="ＭＳ Ｐゴシック" panose="020B0600070205080204" pitchFamily="50" charset="-128"/>
              <a:ea typeface="ＭＳ Ｐゴシック" panose="020B0600070205080204" pitchFamily="50" charset="-128"/>
            </a:rPr>
            <a:t>円増額となっている。これは、幼児保育無償化が主な要因である。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26,512</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4,757</a:t>
          </a:r>
          <a:r>
            <a:rPr kumimoji="1" lang="ja-JP" altLang="en-US" sz="1300">
              <a:latin typeface="ＭＳ Ｐゴシック" panose="020B0600070205080204" pitchFamily="50" charset="-128"/>
              <a:ea typeface="ＭＳ Ｐゴシック" panose="020B0600070205080204" pitchFamily="50" charset="-128"/>
            </a:rPr>
            <a:t>円増額となっている。これは、中間処理場整備工事費等が主な原因である。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23,551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2,659</a:t>
          </a:r>
          <a:r>
            <a:rPr kumimoji="1" lang="ja-JP" altLang="en-US" sz="1300">
              <a:latin typeface="ＭＳ Ｐゴシック" panose="020B0600070205080204" pitchFamily="50" charset="-128"/>
              <a:ea typeface="ＭＳ Ｐゴシック" panose="020B0600070205080204" pitchFamily="50" charset="-128"/>
            </a:rPr>
            <a:t>円減額となっている。これは、排水路整備工事を完了したことが主な要因である。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39,857</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3,615</a:t>
          </a:r>
          <a:r>
            <a:rPr kumimoji="1" lang="ja-JP" altLang="en-US" sz="1300">
              <a:latin typeface="ＭＳ Ｐゴシック" panose="020B0600070205080204" pitchFamily="50" charset="-128"/>
              <a:ea typeface="ＭＳ Ｐゴシック" panose="020B0600070205080204" pitchFamily="50" charset="-128"/>
            </a:rPr>
            <a:t>円増額となっている。これは、公立学校情報通信ネットワーク環境施設整備工事費及び備品購入費を実施したことが主な要因である。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今後も一般行政経費の抑制に努め、財政の健全化を図っていく。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財政調整基金については、当初予算にて</a:t>
          </a:r>
          <a:r>
            <a:rPr kumimoji="1" lang="en-US" altLang="ja-JP" sz="1400">
              <a:latin typeface="ＭＳ ゴシック" pitchFamily="49" charset="-128"/>
              <a:ea typeface="ＭＳ ゴシック" pitchFamily="49" charset="-128"/>
            </a:rPr>
            <a:t>470,000</a:t>
          </a:r>
          <a:r>
            <a:rPr kumimoji="1" lang="ja-JP" altLang="en-US" sz="1400">
              <a:latin typeface="ＭＳ ゴシック" pitchFamily="49" charset="-128"/>
              <a:ea typeface="ＭＳ ゴシック" pitchFamily="49" charset="-128"/>
            </a:rPr>
            <a:t>千円の取り崩しを行っており、補正予算にて積立を行った金額も見込みよりも減となり、残高が減額した。</a:t>
          </a:r>
        </a:p>
        <a:p>
          <a:r>
            <a:rPr kumimoji="1" lang="ja-JP" altLang="en-US" sz="1400">
              <a:latin typeface="ＭＳ ゴシック" pitchFamily="49" charset="-128"/>
              <a:ea typeface="ＭＳ ゴシック" pitchFamily="49" charset="-128"/>
            </a:rPr>
            <a:t>　実質収支額は、分母である標準財政規模が</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％増となり、分子である実質収支額が歳出において徹底した経費節減等で抑制を図り、昨年度より上回ったため、</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実質単年度収支は、財政調整基金の積立額が減額になったことから減となった。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国民健康保険事業会計の実質収支については、被保険者数の減少に伴い保険給付費が減少したことにより、前年度より</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増となった。</a:t>
          </a:r>
        </a:p>
        <a:p>
          <a:r>
            <a:rPr kumimoji="1" lang="ja-JP" altLang="en-US" sz="1400">
              <a:latin typeface="ＭＳ ゴシック" pitchFamily="49" charset="-128"/>
              <a:ea typeface="ＭＳ ゴシック" pitchFamily="49" charset="-128"/>
            </a:rPr>
            <a:t>　一般会計及び特別会計ともに、自主財源である税・保険料・使用料等の確保並びに歳出において徹底した経費節減や入札による競争性を高めることで抑制につながり黒字計上となっている。引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0_&#20225;&#30011;&#36001;&#25919;&#35506;/02002_&#36001;&#25919;&#25285;&#24403;/02002_&#36001;&#25919;&#25285;&#24403;/&#12461;&#12515;&#12499;&#12493;&#12483;&#12488;/185_&#36001;&#25919;&#29031;&#20250;&#35442;&#24403;&#12354;&#12426;/R04/25%20&#12304;9&#26376;21&#26085;&#12294;&#12539;&#20316;&#26989;&#20381;&#38972;&#12305;&#20196;&#21644;&#65298;&#24180;&#24230;&#36001;&#25919;&#29366;&#27841;&#36039;&#26009;&#38598;&#12398;&#20316;&#25104;&#12395;&#12388;&#12356;&#12390;&#65288;&#65298;&#22238;&#30446;&#65289;/&#12304;&#36001;&#25919;&#29366;&#27841;&#36039;&#26009;&#38598;&#12305;_114651_&#26494;&#2023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61.4</v>
          </cell>
          <cell r="BX51">
            <v>58</v>
          </cell>
          <cell r="CF51">
            <v>22.8</v>
          </cell>
          <cell r="CN51">
            <v>21.8</v>
          </cell>
          <cell r="CV51">
            <v>17.3</v>
          </cell>
        </row>
        <row r="53">
          <cell r="BP53">
            <v>80.5</v>
          </cell>
          <cell r="BX53">
            <v>81.2</v>
          </cell>
          <cell r="CF53">
            <v>82.8</v>
          </cell>
          <cell r="CN53">
            <v>83.6</v>
          </cell>
          <cell r="CV53">
            <v>83.9</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61.4</v>
          </cell>
          <cell r="BX73">
            <v>58</v>
          </cell>
          <cell r="CF73">
            <v>22.8</v>
          </cell>
          <cell r="CN73">
            <v>21.8</v>
          </cell>
          <cell r="CV73">
            <v>17.3</v>
          </cell>
        </row>
        <row r="75">
          <cell r="BP75">
            <v>8.4</v>
          </cell>
          <cell r="BX75">
            <v>8.3000000000000007</v>
          </cell>
          <cell r="CF75">
            <v>7.7</v>
          </cell>
          <cell r="CN75">
            <v>7.2</v>
          </cell>
          <cell r="CV75">
            <v>6.3</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82</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84</v>
      </c>
      <c r="C3" s="652"/>
      <c r="D3" s="652"/>
      <c r="E3" s="653"/>
      <c r="F3" s="653"/>
      <c r="G3" s="653"/>
      <c r="H3" s="653"/>
      <c r="I3" s="653"/>
      <c r="J3" s="653"/>
      <c r="K3" s="653"/>
      <c r="L3" s="653" t="s">
        <v>85</v>
      </c>
      <c r="M3" s="653"/>
      <c r="N3" s="653"/>
      <c r="O3" s="653"/>
      <c r="P3" s="653"/>
      <c r="Q3" s="653"/>
      <c r="R3" s="656"/>
      <c r="S3" s="656"/>
      <c r="T3" s="656"/>
      <c r="U3" s="656"/>
      <c r="V3" s="657"/>
      <c r="W3" s="547" t="s">
        <v>86</v>
      </c>
      <c r="X3" s="548"/>
      <c r="Y3" s="548"/>
      <c r="Z3" s="548"/>
      <c r="AA3" s="548"/>
      <c r="AB3" s="652"/>
      <c r="AC3" s="656" t="s">
        <v>87</v>
      </c>
      <c r="AD3" s="548"/>
      <c r="AE3" s="548"/>
      <c r="AF3" s="548"/>
      <c r="AG3" s="548"/>
      <c r="AH3" s="548"/>
      <c r="AI3" s="548"/>
      <c r="AJ3" s="548"/>
      <c r="AK3" s="548"/>
      <c r="AL3" s="618"/>
      <c r="AM3" s="547" t="s">
        <v>88</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89</v>
      </c>
      <c r="BO3" s="548"/>
      <c r="BP3" s="548"/>
      <c r="BQ3" s="548"/>
      <c r="BR3" s="548"/>
      <c r="BS3" s="548"/>
      <c r="BT3" s="548"/>
      <c r="BU3" s="618"/>
      <c r="BV3" s="547" t="s">
        <v>90</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91</v>
      </c>
      <c r="CU3" s="548"/>
      <c r="CV3" s="548"/>
      <c r="CW3" s="548"/>
      <c r="CX3" s="548"/>
      <c r="CY3" s="548"/>
      <c r="CZ3" s="548"/>
      <c r="DA3" s="618"/>
      <c r="DB3" s="547" t="s">
        <v>92</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93</v>
      </c>
      <c r="AZ4" s="461"/>
      <c r="BA4" s="461"/>
      <c r="BB4" s="461"/>
      <c r="BC4" s="461"/>
      <c r="BD4" s="461"/>
      <c r="BE4" s="461"/>
      <c r="BF4" s="461"/>
      <c r="BG4" s="461"/>
      <c r="BH4" s="461"/>
      <c r="BI4" s="461"/>
      <c r="BJ4" s="461"/>
      <c r="BK4" s="461"/>
      <c r="BL4" s="461"/>
      <c r="BM4" s="462"/>
      <c r="BN4" s="463">
        <v>12622031</v>
      </c>
      <c r="BO4" s="464"/>
      <c r="BP4" s="464"/>
      <c r="BQ4" s="464"/>
      <c r="BR4" s="464"/>
      <c r="BS4" s="464"/>
      <c r="BT4" s="464"/>
      <c r="BU4" s="465"/>
      <c r="BV4" s="463">
        <v>8920662</v>
      </c>
      <c r="BW4" s="464"/>
      <c r="BX4" s="464"/>
      <c r="BY4" s="464"/>
      <c r="BZ4" s="464"/>
      <c r="CA4" s="464"/>
      <c r="CB4" s="464"/>
      <c r="CC4" s="465"/>
      <c r="CD4" s="644" t="s">
        <v>94</v>
      </c>
      <c r="CE4" s="645"/>
      <c r="CF4" s="645"/>
      <c r="CG4" s="645"/>
      <c r="CH4" s="645"/>
      <c r="CI4" s="645"/>
      <c r="CJ4" s="645"/>
      <c r="CK4" s="645"/>
      <c r="CL4" s="645"/>
      <c r="CM4" s="645"/>
      <c r="CN4" s="645"/>
      <c r="CO4" s="645"/>
      <c r="CP4" s="645"/>
      <c r="CQ4" s="645"/>
      <c r="CR4" s="645"/>
      <c r="CS4" s="646"/>
      <c r="CT4" s="647">
        <v>9.8000000000000007</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95</v>
      </c>
      <c r="AN5" s="442"/>
      <c r="AO5" s="442"/>
      <c r="AP5" s="442"/>
      <c r="AQ5" s="442"/>
      <c r="AR5" s="442"/>
      <c r="AS5" s="442"/>
      <c r="AT5" s="443"/>
      <c r="AU5" s="525" t="s">
        <v>96</v>
      </c>
      <c r="AV5" s="526"/>
      <c r="AW5" s="526"/>
      <c r="AX5" s="526"/>
      <c r="AY5" s="448" t="s">
        <v>97</v>
      </c>
      <c r="AZ5" s="449"/>
      <c r="BA5" s="449"/>
      <c r="BB5" s="449"/>
      <c r="BC5" s="449"/>
      <c r="BD5" s="449"/>
      <c r="BE5" s="449"/>
      <c r="BF5" s="449"/>
      <c r="BG5" s="449"/>
      <c r="BH5" s="449"/>
      <c r="BI5" s="449"/>
      <c r="BJ5" s="449"/>
      <c r="BK5" s="449"/>
      <c r="BL5" s="449"/>
      <c r="BM5" s="450"/>
      <c r="BN5" s="468">
        <v>11896087</v>
      </c>
      <c r="BO5" s="469"/>
      <c r="BP5" s="469"/>
      <c r="BQ5" s="469"/>
      <c r="BR5" s="469"/>
      <c r="BS5" s="469"/>
      <c r="BT5" s="469"/>
      <c r="BU5" s="470"/>
      <c r="BV5" s="468">
        <v>8389997</v>
      </c>
      <c r="BW5" s="469"/>
      <c r="BX5" s="469"/>
      <c r="BY5" s="469"/>
      <c r="BZ5" s="469"/>
      <c r="CA5" s="469"/>
      <c r="CB5" s="469"/>
      <c r="CC5" s="470"/>
      <c r="CD5" s="477" t="s">
        <v>98</v>
      </c>
      <c r="CE5" s="478"/>
      <c r="CF5" s="478"/>
      <c r="CG5" s="478"/>
      <c r="CH5" s="478"/>
      <c r="CI5" s="478"/>
      <c r="CJ5" s="478"/>
      <c r="CK5" s="478"/>
      <c r="CL5" s="478"/>
      <c r="CM5" s="478"/>
      <c r="CN5" s="478"/>
      <c r="CO5" s="478"/>
      <c r="CP5" s="478"/>
      <c r="CQ5" s="478"/>
      <c r="CR5" s="478"/>
      <c r="CS5" s="479"/>
      <c r="CT5" s="438">
        <v>84.6</v>
      </c>
      <c r="CU5" s="439"/>
      <c r="CV5" s="439"/>
      <c r="CW5" s="439"/>
      <c r="CX5" s="439"/>
      <c r="CY5" s="439"/>
      <c r="CZ5" s="439"/>
      <c r="DA5" s="440"/>
      <c r="DB5" s="438">
        <v>89.1</v>
      </c>
      <c r="DC5" s="439"/>
      <c r="DD5" s="439"/>
      <c r="DE5" s="439"/>
      <c r="DF5" s="439"/>
      <c r="DG5" s="439"/>
      <c r="DH5" s="439"/>
      <c r="DI5" s="440"/>
      <c r="DJ5" s="186"/>
      <c r="DK5" s="186"/>
      <c r="DL5" s="186"/>
      <c r="DM5" s="186"/>
      <c r="DN5" s="186"/>
      <c r="DO5" s="186"/>
    </row>
    <row r="6" spans="1:119" ht="18.75" customHeight="1" x14ac:dyDescent="0.15">
      <c r="A6" s="187"/>
      <c r="B6" s="624" t="s">
        <v>99</v>
      </c>
      <c r="C6" s="482"/>
      <c r="D6" s="482"/>
      <c r="E6" s="625"/>
      <c r="F6" s="625"/>
      <c r="G6" s="625"/>
      <c r="H6" s="625"/>
      <c r="I6" s="625"/>
      <c r="J6" s="625"/>
      <c r="K6" s="625"/>
      <c r="L6" s="625" t="s">
        <v>100</v>
      </c>
      <c r="M6" s="625"/>
      <c r="N6" s="625"/>
      <c r="O6" s="625"/>
      <c r="P6" s="625"/>
      <c r="Q6" s="625"/>
      <c r="R6" s="506"/>
      <c r="S6" s="506"/>
      <c r="T6" s="506"/>
      <c r="U6" s="506"/>
      <c r="V6" s="631"/>
      <c r="W6" s="559" t="s">
        <v>101</v>
      </c>
      <c r="X6" s="481"/>
      <c r="Y6" s="481"/>
      <c r="Z6" s="481"/>
      <c r="AA6" s="481"/>
      <c r="AB6" s="482"/>
      <c r="AC6" s="636" t="s">
        <v>102</v>
      </c>
      <c r="AD6" s="637"/>
      <c r="AE6" s="637"/>
      <c r="AF6" s="637"/>
      <c r="AG6" s="637"/>
      <c r="AH6" s="637"/>
      <c r="AI6" s="637"/>
      <c r="AJ6" s="637"/>
      <c r="AK6" s="637"/>
      <c r="AL6" s="638"/>
      <c r="AM6" s="537" t="s">
        <v>103</v>
      </c>
      <c r="AN6" s="442"/>
      <c r="AO6" s="442"/>
      <c r="AP6" s="442"/>
      <c r="AQ6" s="442"/>
      <c r="AR6" s="442"/>
      <c r="AS6" s="442"/>
      <c r="AT6" s="443"/>
      <c r="AU6" s="525" t="s">
        <v>96</v>
      </c>
      <c r="AV6" s="526"/>
      <c r="AW6" s="526"/>
      <c r="AX6" s="526"/>
      <c r="AY6" s="448" t="s">
        <v>104</v>
      </c>
      <c r="AZ6" s="449"/>
      <c r="BA6" s="449"/>
      <c r="BB6" s="449"/>
      <c r="BC6" s="449"/>
      <c r="BD6" s="449"/>
      <c r="BE6" s="449"/>
      <c r="BF6" s="449"/>
      <c r="BG6" s="449"/>
      <c r="BH6" s="449"/>
      <c r="BI6" s="449"/>
      <c r="BJ6" s="449"/>
      <c r="BK6" s="449"/>
      <c r="BL6" s="449"/>
      <c r="BM6" s="450"/>
      <c r="BN6" s="468">
        <v>725944</v>
      </c>
      <c r="BO6" s="469"/>
      <c r="BP6" s="469"/>
      <c r="BQ6" s="469"/>
      <c r="BR6" s="469"/>
      <c r="BS6" s="469"/>
      <c r="BT6" s="469"/>
      <c r="BU6" s="470"/>
      <c r="BV6" s="468">
        <v>530665</v>
      </c>
      <c r="BW6" s="469"/>
      <c r="BX6" s="469"/>
      <c r="BY6" s="469"/>
      <c r="BZ6" s="469"/>
      <c r="CA6" s="469"/>
      <c r="CB6" s="469"/>
      <c r="CC6" s="470"/>
      <c r="CD6" s="477" t="s">
        <v>105</v>
      </c>
      <c r="CE6" s="478"/>
      <c r="CF6" s="478"/>
      <c r="CG6" s="478"/>
      <c r="CH6" s="478"/>
      <c r="CI6" s="478"/>
      <c r="CJ6" s="478"/>
      <c r="CK6" s="478"/>
      <c r="CL6" s="478"/>
      <c r="CM6" s="478"/>
      <c r="CN6" s="478"/>
      <c r="CO6" s="478"/>
      <c r="CP6" s="478"/>
      <c r="CQ6" s="478"/>
      <c r="CR6" s="478"/>
      <c r="CS6" s="479"/>
      <c r="CT6" s="621">
        <v>89.2</v>
      </c>
      <c r="CU6" s="622"/>
      <c r="CV6" s="622"/>
      <c r="CW6" s="622"/>
      <c r="CX6" s="622"/>
      <c r="CY6" s="622"/>
      <c r="CZ6" s="622"/>
      <c r="DA6" s="623"/>
      <c r="DB6" s="621">
        <v>94.1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106</v>
      </c>
      <c r="AN7" s="442"/>
      <c r="AO7" s="442"/>
      <c r="AP7" s="442"/>
      <c r="AQ7" s="442"/>
      <c r="AR7" s="442"/>
      <c r="AS7" s="442"/>
      <c r="AT7" s="443"/>
      <c r="AU7" s="525" t="s">
        <v>107</v>
      </c>
      <c r="AV7" s="526"/>
      <c r="AW7" s="526"/>
      <c r="AX7" s="526"/>
      <c r="AY7" s="448" t="s">
        <v>108</v>
      </c>
      <c r="AZ7" s="449"/>
      <c r="BA7" s="449"/>
      <c r="BB7" s="449"/>
      <c r="BC7" s="449"/>
      <c r="BD7" s="449"/>
      <c r="BE7" s="449"/>
      <c r="BF7" s="449"/>
      <c r="BG7" s="449"/>
      <c r="BH7" s="449"/>
      <c r="BI7" s="449"/>
      <c r="BJ7" s="449"/>
      <c r="BK7" s="449"/>
      <c r="BL7" s="449"/>
      <c r="BM7" s="450"/>
      <c r="BN7" s="468">
        <v>137320</v>
      </c>
      <c r="BO7" s="469"/>
      <c r="BP7" s="469"/>
      <c r="BQ7" s="469"/>
      <c r="BR7" s="469"/>
      <c r="BS7" s="469"/>
      <c r="BT7" s="469"/>
      <c r="BU7" s="470"/>
      <c r="BV7" s="468">
        <v>63752</v>
      </c>
      <c r="BW7" s="469"/>
      <c r="BX7" s="469"/>
      <c r="BY7" s="469"/>
      <c r="BZ7" s="469"/>
      <c r="CA7" s="469"/>
      <c r="CB7" s="469"/>
      <c r="CC7" s="470"/>
      <c r="CD7" s="477" t="s">
        <v>109</v>
      </c>
      <c r="CE7" s="478"/>
      <c r="CF7" s="478"/>
      <c r="CG7" s="478"/>
      <c r="CH7" s="478"/>
      <c r="CI7" s="478"/>
      <c r="CJ7" s="478"/>
      <c r="CK7" s="478"/>
      <c r="CL7" s="478"/>
      <c r="CM7" s="478"/>
      <c r="CN7" s="478"/>
      <c r="CO7" s="478"/>
      <c r="CP7" s="478"/>
      <c r="CQ7" s="478"/>
      <c r="CR7" s="478"/>
      <c r="CS7" s="479"/>
      <c r="CT7" s="468">
        <v>5997354</v>
      </c>
      <c r="CU7" s="469"/>
      <c r="CV7" s="469"/>
      <c r="CW7" s="469"/>
      <c r="CX7" s="469"/>
      <c r="CY7" s="469"/>
      <c r="CZ7" s="469"/>
      <c r="DA7" s="470"/>
      <c r="DB7" s="468">
        <v>5785887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110</v>
      </c>
      <c r="AN8" s="442"/>
      <c r="AO8" s="442"/>
      <c r="AP8" s="442"/>
      <c r="AQ8" s="442"/>
      <c r="AR8" s="442"/>
      <c r="AS8" s="442"/>
      <c r="AT8" s="443"/>
      <c r="AU8" s="525" t="s">
        <v>111</v>
      </c>
      <c r="AV8" s="526"/>
      <c r="AW8" s="526"/>
      <c r="AX8" s="526"/>
      <c r="AY8" s="448" t="s">
        <v>112</v>
      </c>
      <c r="AZ8" s="449"/>
      <c r="BA8" s="449"/>
      <c r="BB8" s="449"/>
      <c r="BC8" s="449"/>
      <c r="BD8" s="449"/>
      <c r="BE8" s="449"/>
      <c r="BF8" s="449"/>
      <c r="BG8" s="449"/>
      <c r="BH8" s="449"/>
      <c r="BI8" s="449"/>
      <c r="BJ8" s="449"/>
      <c r="BK8" s="449"/>
      <c r="BL8" s="449"/>
      <c r="BM8" s="450"/>
      <c r="BN8" s="468">
        <v>588624</v>
      </c>
      <c r="BO8" s="469"/>
      <c r="BP8" s="469"/>
      <c r="BQ8" s="469"/>
      <c r="BR8" s="469"/>
      <c r="BS8" s="469"/>
      <c r="BT8" s="469"/>
      <c r="BU8" s="470"/>
      <c r="BV8" s="468">
        <v>466913</v>
      </c>
      <c r="BW8" s="469"/>
      <c r="BX8" s="469"/>
      <c r="BY8" s="469"/>
      <c r="BZ8" s="469"/>
      <c r="CA8" s="469"/>
      <c r="CB8" s="469"/>
      <c r="CC8" s="470"/>
      <c r="CD8" s="477" t="s">
        <v>113</v>
      </c>
      <c r="CE8" s="478"/>
      <c r="CF8" s="478"/>
      <c r="CG8" s="478"/>
      <c r="CH8" s="478"/>
      <c r="CI8" s="478"/>
      <c r="CJ8" s="478"/>
      <c r="CK8" s="478"/>
      <c r="CL8" s="478"/>
      <c r="CM8" s="478"/>
      <c r="CN8" s="478"/>
      <c r="CO8" s="478"/>
      <c r="CP8" s="478"/>
      <c r="CQ8" s="478"/>
      <c r="CR8" s="478"/>
      <c r="CS8" s="479"/>
      <c r="CT8" s="581">
        <v>0.64</v>
      </c>
      <c r="CU8" s="582"/>
      <c r="CV8" s="582"/>
      <c r="CW8" s="582"/>
      <c r="CX8" s="582"/>
      <c r="CY8" s="582"/>
      <c r="CZ8" s="582"/>
      <c r="DA8" s="583"/>
      <c r="DB8" s="581">
        <v>0.64</v>
      </c>
      <c r="DC8" s="582"/>
      <c r="DD8" s="582"/>
      <c r="DE8" s="582"/>
      <c r="DF8" s="582"/>
      <c r="DG8" s="582"/>
      <c r="DH8" s="582"/>
      <c r="DI8" s="583"/>
      <c r="DJ8" s="186"/>
      <c r="DK8" s="186"/>
      <c r="DL8" s="186"/>
      <c r="DM8" s="186"/>
      <c r="DN8" s="186"/>
      <c r="DO8" s="186"/>
    </row>
    <row r="9" spans="1:119" ht="18.75" customHeight="1" thickBot="1" x14ac:dyDescent="0.2">
      <c r="A9" s="187"/>
      <c r="B9" s="610" t="s">
        <v>114</v>
      </c>
      <c r="C9" s="611"/>
      <c r="D9" s="611"/>
      <c r="E9" s="611"/>
      <c r="F9" s="611"/>
      <c r="G9" s="611"/>
      <c r="H9" s="611"/>
      <c r="I9" s="611"/>
      <c r="J9" s="611"/>
      <c r="K9" s="531"/>
      <c r="L9" s="612" t="s">
        <v>115</v>
      </c>
      <c r="M9" s="613"/>
      <c r="N9" s="613"/>
      <c r="O9" s="613"/>
      <c r="P9" s="613"/>
      <c r="Q9" s="614"/>
      <c r="R9" s="615">
        <v>28266</v>
      </c>
      <c r="S9" s="616"/>
      <c r="T9" s="616"/>
      <c r="U9" s="616"/>
      <c r="V9" s="617"/>
      <c r="W9" s="547" t="s">
        <v>116</v>
      </c>
      <c r="X9" s="548"/>
      <c r="Y9" s="548"/>
      <c r="Z9" s="548"/>
      <c r="AA9" s="548"/>
      <c r="AB9" s="548"/>
      <c r="AC9" s="548"/>
      <c r="AD9" s="548"/>
      <c r="AE9" s="548"/>
      <c r="AF9" s="548"/>
      <c r="AG9" s="548"/>
      <c r="AH9" s="548"/>
      <c r="AI9" s="548"/>
      <c r="AJ9" s="548"/>
      <c r="AK9" s="548"/>
      <c r="AL9" s="618"/>
      <c r="AM9" s="537" t="s">
        <v>117</v>
      </c>
      <c r="AN9" s="442"/>
      <c r="AO9" s="442"/>
      <c r="AP9" s="442"/>
      <c r="AQ9" s="442"/>
      <c r="AR9" s="442"/>
      <c r="AS9" s="442"/>
      <c r="AT9" s="443"/>
      <c r="AU9" s="525" t="s">
        <v>118</v>
      </c>
      <c r="AV9" s="526"/>
      <c r="AW9" s="526"/>
      <c r="AX9" s="526"/>
      <c r="AY9" s="448" t="s">
        <v>119</v>
      </c>
      <c r="AZ9" s="449"/>
      <c r="BA9" s="449"/>
      <c r="BB9" s="449"/>
      <c r="BC9" s="449"/>
      <c r="BD9" s="449"/>
      <c r="BE9" s="449"/>
      <c r="BF9" s="449"/>
      <c r="BG9" s="449"/>
      <c r="BH9" s="449"/>
      <c r="BI9" s="449"/>
      <c r="BJ9" s="449"/>
      <c r="BK9" s="449"/>
      <c r="BL9" s="449"/>
      <c r="BM9" s="450"/>
      <c r="BN9" s="468">
        <v>121711</v>
      </c>
      <c r="BO9" s="469"/>
      <c r="BP9" s="469"/>
      <c r="BQ9" s="469"/>
      <c r="BR9" s="469"/>
      <c r="BS9" s="469"/>
      <c r="BT9" s="469"/>
      <c r="BU9" s="470"/>
      <c r="BV9" s="468">
        <v>48877</v>
      </c>
      <c r="BW9" s="469"/>
      <c r="BX9" s="469"/>
      <c r="BY9" s="469"/>
      <c r="BZ9" s="469"/>
      <c r="CA9" s="469"/>
      <c r="CB9" s="469"/>
      <c r="CC9" s="470"/>
      <c r="CD9" s="477" t="s">
        <v>120</v>
      </c>
      <c r="CE9" s="478"/>
      <c r="CF9" s="478"/>
      <c r="CG9" s="478"/>
      <c r="CH9" s="478"/>
      <c r="CI9" s="478"/>
      <c r="CJ9" s="478"/>
      <c r="CK9" s="478"/>
      <c r="CL9" s="478"/>
      <c r="CM9" s="478"/>
      <c r="CN9" s="478"/>
      <c r="CO9" s="478"/>
      <c r="CP9" s="478"/>
      <c r="CQ9" s="478"/>
      <c r="CR9" s="478"/>
      <c r="CS9" s="479"/>
      <c r="CT9" s="438">
        <v>9.1999999999999993</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121</v>
      </c>
      <c r="M10" s="442"/>
      <c r="N10" s="442"/>
      <c r="O10" s="442"/>
      <c r="P10" s="442"/>
      <c r="Q10" s="443"/>
      <c r="R10" s="444">
        <v>30061</v>
      </c>
      <c r="S10" s="445"/>
      <c r="T10" s="445"/>
      <c r="U10" s="445"/>
      <c r="V10" s="447"/>
      <c r="W10" s="619"/>
      <c r="X10" s="430"/>
      <c r="Y10" s="430"/>
      <c r="Z10" s="430"/>
      <c r="AA10" s="430"/>
      <c r="AB10" s="430"/>
      <c r="AC10" s="430"/>
      <c r="AD10" s="430"/>
      <c r="AE10" s="430"/>
      <c r="AF10" s="430"/>
      <c r="AG10" s="430"/>
      <c r="AH10" s="430"/>
      <c r="AI10" s="430"/>
      <c r="AJ10" s="430"/>
      <c r="AK10" s="430"/>
      <c r="AL10" s="620"/>
      <c r="AM10" s="537" t="s">
        <v>122</v>
      </c>
      <c r="AN10" s="442"/>
      <c r="AO10" s="442"/>
      <c r="AP10" s="442"/>
      <c r="AQ10" s="442"/>
      <c r="AR10" s="442"/>
      <c r="AS10" s="442"/>
      <c r="AT10" s="443"/>
      <c r="AU10" s="525" t="s">
        <v>118</v>
      </c>
      <c r="AV10" s="526"/>
      <c r="AW10" s="526"/>
      <c r="AX10" s="526"/>
      <c r="AY10" s="448" t="s">
        <v>123</v>
      </c>
      <c r="AZ10" s="449"/>
      <c r="BA10" s="449"/>
      <c r="BB10" s="449"/>
      <c r="BC10" s="449"/>
      <c r="BD10" s="449"/>
      <c r="BE10" s="449"/>
      <c r="BF10" s="449"/>
      <c r="BG10" s="449"/>
      <c r="BH10" s="449"/>
      <c r="BI10" s="449"/>
      <c r="BJ10" s="449"/>
      <c r="BK10" s="449"/>
      <c r="BL10" s="449"/>
      <c r="BM10" s="450"/>
      <c r="BN10" s="468">
        <v>233473</v>
      </c>
      <c r="BO10" s="469"/>
      <c r="BP10" s="469"/>
      <c r="BQ10" s="469"/>
      <c r="BR10" s="469"/>
      <c r="BS10" s="469"/>
      <c r="BT10" s="469"/>
      <c r="BU10" s="470"/>
      <c r="BV10" s="468">
        <v>209033</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96</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28837</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96</v>
      </c>
      <c r="AV12" s="526"/>
      <c r="AW12" s="526"/>
      <c r="AX12" s="526"/>
      <c r="AY12" s="448" t="s">
        <v>137</v>
      </c>
      <c r="AZ12" s="449"/>
      <c r="BA12" s="449"/>
      <c r="BB12" s="449"/>
      <c r="BC12" s="449"/>
      <c r="BD12" s="449"/>
      <c r="BE12" s="449"/>
      <c r="BF12" s="449"/>
      <c r="BG12" s="449"/>
      <c r="BH12" s="449"/>
      <c r="BI12" s="449"/>
      <c r="BJ12" s="449"/>
      <c r="BK12" s="449"/>
      <c r="BL12" s="449"/>
      <c r="BM12" s="450"/>
      <c r="BN12" s="468">
        <v>274933</v>
      </c>
      <c r="BO12" s="469"/>
      <c r="BP12" s="469"/>
      <c r="BQ12" s="469"/>
      <c r="BR12" s="469"/>
      <c r="BS12" s="469"/>
      <c r="BT12" s="469"/>
      <c r="BU12" s="470"/>
      <c r="BV12" s="468">
        <v>239434</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28419</v>
      </c>
      <c r="S13" s="572"/>
      <c r="T13" s="572"/>
      <c r="U13" s="572"/>
      <c r="V13" s="573"/>
      <c r="W13" s="559" t="s">
        <v>141</v>
      </c>
      <c r="X13" s="481"/>
      <c r="Y13" s="481"/>
      <c r="Z13" s="481"/>
      <c r="AA13" s="481"/>
      <c r="AB13" s="482"/>
      <c r="AC13" s="444">
        <v>272</v>
      </c>
      <c r="AD13" s="445"/>
      <c r="AE13" s="445"/>
      <c r="AF13" s="445"/>
      <c r="AG13" s="446"/>
      <c r="AH13" s="444">
        <v>268</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80251</v>
      </c>
      <c r="BO13" s="469"/>
      <c r="BP13" s="469"/>
      <c r="BQ13" s="469"/>
      <c r="BR13" s="469"/>
      <c r="BS13" s="469"/>
      <c r="BT13" s="469"/>
      <c r="BU13" s="470"/>
      <c r="BV13" s="468">
        <v>18476</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6.3</v>
      </c>
      <c r="CU13" s="439"/>
      <c r="CV13" s="439"/>
      <c r="CW13" s="439"/>
      <c r="CX13" s="439"/>
      <c r="CY13" s="439"/>
      <c r="CZ13" s="439"/>
      <c r="DA13" s="440"/>
      <c r="DB13" s="438">
        <v>7.2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29165</v>
      </c>
      <c r="S14" s="572"/>
      <c r="T14" s="572"/>
      <c r="U14" s="572"/>
      <c r="V14" s="573"/>
      <c r="W14" s="574"/>
      <c r="X14" s="484"/>
      <c r="Y14" s="484"/>
      <c r="Z14" s="484"/>
      <c r="AA14" s="484"/>
      <c r="AB14" s="485"/>
      <c r="AC14" s="564">
        <v>2</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17.3</v>
      </c>
      <c r="CU14" s="576"/>
      <c r="CV14" s="576"/>
      <c r="CW14" s="576"/>
      <c r="CX14" s="576"/>
      <c r="CY14" s="576"/>
      <c r="CZ14" s="576"/>
      <c r="DA14" s="577"/>
      <c r="DB14" s="575">
        <v>21.8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28759</v>
      </c>
      <c r="S15" s="572"/>
      <c r="T15" s="572"/>
      <c r="U15" s="572"/>
      <c r="V15" s="573"/>
      <c r="W15" s="559" t="s">
        <v>148</v>
      </c>
      <c r="X15" s="481"/>
      <c r="Y15" s="481"/>
      <c r="Z15" s="481"/>
      <c r="AA15" s="481"/>
      <c r="AB15" s="482"/>
      <c r="AC15" s="444">
        <v>4169</v>
      </c>
      <c r="AD15" s="445"/>
      <c r="AE15" s="445"/>
      <c r="AF15" s="445"/>
      <c r="AG15" s="446"/>
      <c r="AH15" s="444">
        <v>4374</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3186107</v>
      </c>
      <c r="BO15" s="464"/>
      <c r="BP15" s="464"/>
      <c r="BQ15" s="464"/>
      <c r="BR15" s="464"/>
      <c r="BS15" s="464"/>
      <c r="BT15" s="464"/>
      <c r="BU15" s="465"/>
      <c r="BV15" s="463">
        <v>3008064</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29.9</v>
      </c>
      <c r="AD16" s="565"/>
      <c r="AE16" s="565"/>
      <c r="AF16" s="565"/>
      <c r="AG16" s="566"/>
      <c r="AH16" s="564">
        <v>30.8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4881021</v>
      </c>
      <c r="BO16" s="469"/>
      <c r="BP16" s="469"/>
      <c r="BQ16" s="469"/>
      <c r="BR16" s="469"/>
      <c r="BS16" s="469"/>
      <c r="BT16" s="469"/>
      <c r="BU16" s="470"/>
      <c r="BV16" s="468">
        <v>4675509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9502</v>
      </c>
      <c r="AD17" s="445"/>
      <c r="AE17" s="445"/>
      <c r="AF17" s="445"/>
      <c r="AG17" s="446"/>
      <c r="AH17" s="444">
        <v>9581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3999342</v>
      </c>
      <c r="BO17" s="469"/>
      <c r="BP17" s="469"/>
      <c r="BQ17" s="469"/>
      <c r="BR17" s="469"/>
      <c r="BS17" s="469"/>
      <c r="BT17" s="469"/>
      <c r="BU17" s="470"/>
      <c r="BV17" s="468">
        <v>3806886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16.2</v>
      </c>
      <c r="M18" s="533"/>
      <c r="N18" s="533"/>
      <c r="O18" s="533"/>
      <c r="P18" s="533"/>
      <c r="Q18" s="533"/>
      <c r="R18" s="534"/>
      <c r="S18" s="534"/>
      <c r="T18" s="534"/>
      <c r="U18" s="534"/>
      <c r="V18" s="535"/>
      <c r="W18" s="549"/>
      <c r="X18" s="550"/>
      <c r="Y18" s="550"/>
      <c r="Z18" s="550"/>
      <c r="AA18" s="550"/>
      <c r="AB18" s="560"/>
      <c r="AC18" s="432">
        <v>68.099999999999994</v>
      </c>
      <c r="AD18" s="433"/>
      <c r="AE18" s="433"/>
      <c r="AF18" s="433"/>
      <c r="AG18" s="536"/>
      <c r="AH18" s="432">
        <v>67.400000000000006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5100908</v>
      </c>
      <c r="BO18" s="469"/>
      <c r="BP18" s="469"/>
      <c r="BQ18" s="469"/>
      <c r="BR18" s="469"/>
      <c r="BS18" s="469"/>
      <c r="BT18" s="469"/>
      <c r="BU18" s="470"/>
      <c r="BV18" s="468">
        <v>5199045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1745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7391275</v>
      </c>
      <c r="BO19" s="469"/>
      <c r="BP19" s="469"/>
      <c r="BQ19" s="469"/>
      <c r="BR19" s="469"/>
      <c r="BS19" s="469"/>
      <c r="BT19" s="469"/>
      <c r="BU19" s="470"/>
      <c r="BV19" s="468">
        <v>6827703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10740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7414113</v>
      </c>
      <c r="BO23" s="469"/>
      <c r="BP23" s="469"/>
      <c r="BQ23" s="469"/>
      <c r="BR23" s="469"/>
      <c r="BS23" s="469"/>
      <c r="BT23" s="469"/>
      <c r="BU23" s="470"/>
      <c r="BV23" s="468">
        <v>7617035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7340</v>
      </c>
      <c r="R24" s="445"/>
      <c r="S24" s="445"/>
      <c r="T24" s="445"/>
      <c r="U24" s="445"/>
      <c r="V24" s="446"/>
      <c r="W24" s="510"/>
      <c r="X24" s="501"/>
      <c r="Y24" s="502"/>
      <c r="Z24" s="441" t="s">
        <v>172</v>
      </c>
      <c r="AA24" s="442"/>
      <c r="AB24" s="442"/>
      <c r="AC24" s="442"/>
      <c r="AD24" s="442"/>
      <c r="AE24" s="442"/>
      <c r="AF24" s="442"/>
      <c r="AG24" s="443"/>
      <c r="AH24" s="444">
        <v>175</v>
      </c>
      <c r="AI24" s="445"/>
      <c r="AJ24" s="445"/>
      <c r="AK24" s="445"/>
      <c r="AL24" s="446"/>
      <c r="AM24" s="444">
        <v>555975</v>
      </c>
      <c r="AN24" s="445"/>
      <c r="AO24" s="445"/>
      <c r="AP24" s="445"/>
      <c r="AQ24" s="445"/>
      <c r="AR24" s="446"/>
      <c r="AS24" s="444">
        <v>3177</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6567380</v>
      </c>
      <c r="BO24" s="469"/>
      <c r="BP24" s="469"/>
      <c r="BQ24" s="469"/>
      <c r="BR24" s="469"/>
      <c r="BS24" s="469"/>
      <c r="BT24" s="469"/>
      <c r="BU24" s="470"/>
      <c r="BV24" s="468">
        <v>6674968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6210</v>
      </c>
      <c r="R25" s="445"/>
      <c r="S25" s="445"/>
      <c r="T25" s="445"/>
      <c r="U25" s="445"/>
      <c r="V25" s="446"/>
      <c r="W25" s="510"/>
      <c r="X25" s="501"/>
      <c r="Y25" s="502"/>
      <c r="Z25" s="441" t="s">
        <v>175</v>
      </c>
      <c r="AA25" s="442"/>
      <c r="AB25" s="442"/>
      <c r="AC25" s="442"/>
      <c r="AD25" s="442"/>
      <c r="AE25" s="442"/>
      <c r="AF25" s="442"/>
      <c r="AG25" s="443"/>
      <c r="AH25" s="444" t="s">
        <v>131</v>
      </c>
      <c r="AI25" s="445"/>
      <c r="AJ25" s="445"/>
      <c r="AK25" s="445"/>
      <c r="AL25" s="446"/>
      <c r="AM25" s="444" t="s">
        <v>176</v>
      </c>
      <c r="AN25" s="445"/>
      <c r="AO25" s="445"/>
      <c r="AP25" s="445"/>
      <c r="AQ25" s="445"/>
      <c r="AR25" s="446"/>
      <c r="AS25" s="444" t="s">
        <v>131</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1935393</v>
      </c>
      <c r="BO25" s="464"/>
      <c r="BP25" s="464"/>
      <c r="BQ25" s="464"/>
      <c r="BR25" s="464"/>
      <c r="BS25" s="464"/>
      <c r="BT25" s="464"/>
      <c r="BU25" s="465"/>
      <c r="BV25" s="463">
        <v>1235503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5810</v>
      </c>
      <c r="R26" s="445"/>
      <c r="S26" s="445"/>
      <c r="T26" s="445"/>
      <c r="U26" s="445"/>
      <c r="V26" s="446"/>
      <c r="W26" s="510"/>
      <c r="X26" s="501"/>
      <c r="Y26" s="502"/>
      <c r="Z26" s="441" t="s">
        <v>179</v>
      </c>
      <c r="AA26" s="523"/>
      <c r="AB26" s="523"/>
      <c r="AC26" s="523"/>
      <c r="AD26" s="523"/>
      <c r="AE26" s="523"/>
      <c r="AF26" s="523"/>
      <c r="AG26" s="524"/>
      <c r="AH26" s="444">
        <v>1</v>
      </c>
      <c r="AI26" s="445"/>
      <c r="AJ26" s="445"/>
      <c r="AK26" s="445"/>
      <c r="AL26" s="446"/>
      <c r="AM26" s="444" t="s">
        <v>180</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3120</v>
      </c>
      <c r="R27" s="445"/>
      <c r="S27" s="445"/>
      <c r="T27" s="445"/>
      <c r="U27" s="445"/>
      <c r="V27" s="446"/>
      <c r="W27" s="510"/>
      <c r="X27" s="501"/>
      <c r="Y27" s="502"/>
      <c r="Z27" s="441" t="s">
        <v>183</v>
      </c>
      <c r="AA27" s="442"/>
      <c r="AB27" s="442"/>
      <c r="AC27" s="442"/>
      <c r="AD27" s="442"/>
      <c r="AE27" s="442"/>
      <c r="AF27" s="442"/>
      <c r="AG27" s="443"/>
      <c r="AH27" s="444">
        <v>2</v>
      </c>
      <c r="AI27" s="445"/>
      <c r="AJ27" s="445"/>
      <c r="AK27" s="445"/>
      <c r="AL27" s="446"/>
      <c r="AM27" s="444" t="s">
        <v>180</v>
      </c>
      <c r="AN27" s="445"/>
      <c r="AO27" s="445"/>
      <c r="AP27" s="445"/>
      <c r="AQ27" s="445"/>
      <c r="AR27" s="446"/>
      <c r="AS27" s="444" t="s">
        <v>184</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t="s">
        <v>131</v>
      </c>
      <c r="BO27" s="472"/>
      <c r="BP27" s="472"/>
      <c r="BQ27" s="472"/>
      <c r="BR27" s="472"/>
      <c r="BS27" s="472"/>
      <c r="BT27" s="472"/>
      <c r="BU27" s="473"/>
      <c r="BV27" s="471" t="s">
        <v>131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2550</v>
      </c>
      <c r="R28" s="445"/>
      <c r="S28" s="445"/>
      <c r="T28" s="445"/>
      <c r="U28" s="445"/>
      <c r="V28" s="446"/>
      <c r="W28" s="510"/>
      <c r="X28" s="501"/>
      <c r="Y28" s="502"/>
      <c r="Z28" s="441" t="s">
        <v>187</v>
      </c>
      <c r="AA28" s="442"/>
      <c r="AB28" s="442"/>
      <c r="AC28" s="442"/>
      <c r="AD28" s="442"/>
      <c r="AE28" s="442"/>
      <c r="AF28" s="442"/>
      <c r="AG28" s="443"/>
      <c r="AH28" s="444" t="s">
        <v>131</v>
      </c>
      <c r="AI28" s="445"/>
      <c r="AJ28" s="445"/>
      <c r="AK28" s="445"/>
      <c r="AL28" s="446"/>
      <c r="AM28" s="444" t="s">
        <v>131</v>
      </c>
      <c r="AN28" s="445"/>
      <c r="AO28" s="445"/>
      <c r="AP28" s="445"/>
      <c r="AQ28" s="445"/>
      <c r="AR28" s="446"/>
      <c r="AS28" s="444" t="s">
        <v>131</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726772</v>
      </c>
      <c r="BO28" s="464"/>
      <c r="BP28" s="464"/>
      <c r="BQ28" s="464"/>
      <c r="BR28" s="464"/>
      <c r="BS28" s="464"/>
      <c r="BT28" s="464"/>
      <c r="BU28" s="465"/>
      <c r="BV28" s="463">
        <v>768232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13</v>
      </c>
      <c r="M29" s="445"/>
      <c r="N29" s="445"/>
      <c r="O29" s="445"/>
      <c r="P29" s="446"/>
      <c r="Q29" s="444">
        <v>2350</v>
      </c>
      <c r="R29" s="445"/>
      <c r="S29" s="445"/>
      <c r="T29" s="445"/>
      <c r="U29" s="445"/>
      <c r="V29" s="446"/>
      <c r="W29" s="511"/>
      <c r="X29" s="512"/>
      <c r="Y29" s="513"/>
      <c r="Z29" s="441" t="s">
        <v>190</v>
      </c>
      <c r="AA29" s="442"/>
      <c r="AB29" s="442"/>
      <c r="AC29" s="442"/>
      <c r="AD29" s="442"/>
      <c r="AE29" s="442"/>
      <c r="AF29" s="442"/>
      <c r="AG29" s="443"/>
      <c r="AH29" s="444">
        <v>177</v>
      </c>
      <c r="AI29" s="445"/>
      <c r="AJ29" s="445"/>
      <c r="AK29" s="445"/>
      <c r="AL29" s="446"/>
      <c r="AM29" s="444">
        <v>563847</v>
      </c>
      <c r="AN29" s="445"/>
      <c r="AO29" s="445"/>
      <c r="AP29" s="445"/>
      <c r="AQ29" s="445"/>
      <c r="AR29" s="446"/>
      <c r="AS29" s="444">
        <v>3186</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t="s">
        <v>131</v>
      </c>
      <c r="BO29" s="469"/>
      <c r="BP29" s="469"/>
      <c r="BQ29" s="469"/>
      <c r="BR29" s="469"/>
      <c r="BS29" s="469"/>
      <c r="BT29" s="469"/>
      <c r="BU29" s="470"/>
      <c r="BV29" s="468" t="s">
        <v>139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98.4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509451</v>
      </c>
      <c r="BO30" s="472"/>
      <c r="BP30" s="472"/>
      <c r="BQ30" s="472"/>
      <c r="BR30" s="472"/>
      <c r="BS30" s="472"/>
      <c r="BT30" s="472"/>
      <c r="BU30" s="473"/>
      <c r="BV30" s="471">
        <v>537033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201</v>
      </c>
      <c r="X33" s="430"/>
      <c r="Y33" s="430"/>
      <c r="Z33" s="430"/>
      <c r="AA33" s="430"/>
      <c r="AB33" s="430"/>
      <c r="AC33" s="430"/>
      <c r="AD33" s="430"/>
      <c r="AE33" s="430"/>
      <c r="AF33" s="430"/>
      <c r="AG33" s="430"/>
      <c r="AH33" s="430"/>
      <c r="AI33" s="430"/>
      <c r="AJ33" s="430"/>
      <c r="AK33" s="430"/>
      <c r="AL33" s="216"/>
      <c r="AM33" s="431" t="s">
        <v>199</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199</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東埼玉資源環境組合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松伏町土地開発公社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越谷・松伏水道企業団</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吉川松伏消防組合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埼玉県市町村総合事務組合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埼玉県市町村総合事務組合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埼玉県後期高齢者医療広域連合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11</v>
      </c>
      <c r="BX40" s="427"/>
      <c r="BY40" s="426" t="str">
        <f>IF('各会計、関係団体の財政状況及び健全化判断比率'!B74="","",'各会計、関係団体の財政状況及び健全化判断比率'!B74)</f>
        <v>埼玉県後期高齢者医療広域連合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12</v>
      </c>
      <c r="BX41" s="427"/>
      <c r="BY41" s="426" t="str">
        <f>IF('各会計、関係団体の財政状況及び健全化判断比率'!B75="","",'各会計、関係団体の財政状況及び健全化判断比率'!B75)</f>
        <v>江戸川水防事務組合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13</v>
      </c>
      <c r="BX42" s="427"/>
      <c r="BY42" s="426" t="str">
        <f>IF('各会計、関係団体の財政状況及び健全化判断比率'!B76="","",'各会計、関係団体の財政状況及び健全化判断比率'!B76)</f>
        <v>彩の国さいたま人づくり広域連合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5mXLNLJS2Vl3dK+Up+X8TOnL/0Z1i2iqizXWlhrMJZ7LzNCEZD9tGrJ7j3SnO6pvim2zZonWHb7zhVqC8MFTA==" saltValue="px/WaKrLuBcS6iYYYKF6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40" sqref="I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564</v>
      </c>
      <c r="D34" s="1250"/>
      <c r="E34" s="1251"/>
      <c r="F34" s="32">
        <v>6.83</v>
      </c>
      <c r="G34" s="33">
        <v>8.51</v>
      </c>
      <c r="H34" s="33">
        <v>7.23</v>
      </c>
      <c r="I34" s="33">
        <v>8.06</v>
      </c>
      <c r="J34" s="34">
        <v>9.81</v>
      </c>
      <c r="K34" s="22"/>
      <c r="L34" s="22"/>
      <c r="M34" s="22"/>
      <c r="N34" s="22"/>
      <c r="O34" s="22"/>
      <c r="P34" s="22"/>
    </row>
    <row r="35" spans="1:16" ht="39" customHeight="1" x14ac:dyDescent="0.15">
      <c r="A35" s="22"/>
      <c r="B35" s="35"/>
      <c r="C35" s="1244" t="s">
        <v>565</v>
      </c>
      <c r="D35" s="1245"/>
      <c r="E35" s="1246"/>
      <c r="F35" s="36">
        <v>4.47</v>
      </c>
      <c r="G35" s="37">
        <v>8</v>
      </c>
      <c r="H35" s="37">
        <v>2.11</v>
      </c>
      <c r="I35" s="37">
        <v>1.72</v>
      </c>
      <c r="J35" s="38">
        <v>2.73</v>
      </c>
      <c r="K35" s="22"/>
      <c r="L35" s="22"/>
      <c r="M35" s="22"/>
      <c r="N35" s="22"/>
      <c r="O35" s="22"/>
      <c r="P35" s="22"/>
    </row>
    <row r="36" spans="1:16" ht="39" customHeight="1" x14ac:dyDescent="0.15">
      <c r="A36" s="22"/>
      <c r="B36" s="35"/>
      <c r="C36" s="1244" t="s">
        <v>566</v>
      </c>
      <c r="D36" s="1245"/>
      <c r="E36" s="1246"/>
      <c r="F36" s="36">
        <v>2.78</v>
      </c>
      <c r="G36" s="37">
        <v>2.5099999999999998</v>
      </c>
      <c r="H36" s="37">
        <v>2.67</v>
      </c>
      <c r="I36" s="37">
        <v>3.1</v>
      </c>
      <c r="J36" s="38">
        <v>2.04</v>
      </c>
      <c r="K36" s="22"/>
      <c r="L36" s="22"/>
      <c r="M36" s="22"/>
      <c r="N36" s="22"/>
      <c r="O36" s="22"/>
      <c r="P36" s="22"/>
    </row>
    <row r="37" spans="1:16" ht="39" customHeight="1" x14ac:dyDescent="0.15">
      <c r="A37" s="22"/>
      <c r="B37" s="35"/>
      <c r="C37" s="1244" t="s">
        <v>567</v>
      </c>
      <c r="D37" s="1245"/>
      <c r="E37" s="1246"/>
      <c r="F37" s="36">
        <v>0.02</v>
      </c>
      <c r="G37" s="37">
        <v>0.02</v>
      </c>
      <c r="H37" s="37">
        <v>0.01</v>
      </c>
      <c r="I37" s="37">
        <v>0.03</v>
      </c>
      <c r="J37" s="38">
        <v>0.05</v>
      </c>
      <c r="K37" s="22"/>
      <c r="L37" s="22"/>
      <c r="M37" s="22"/>
      <c r="N37" s="22"/>
      <c r="O37" s="22"/>
      <c r="P37" s="22"/>
    </row>
    <row r="38" spans="1:16" ht="39" customHeight="1" x14ac:dyDescent="0.15">
      <c r="A38" s="22"/>
      <c r="B38" s="35"/>
      <c r="C38" s="1244"/>
      <c r="D38" s="1245"/>
      <c r="E38" s="1246"/>
      <c r="F38" s="36"/>
      <c r="G38" s="37"/>
      <c r="H38" s="37"/>
      <c r="I38" s="37"/>
      <c r="J38" s="38"/>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569</v>
      </c>
      <c r="D43" s="1248"/>
      <c r="E43" s="1249"/>
      <c r="F43" s="41">
        <v>0.33</v>
      </c>
      <c r="G43" s="42">
        <v>0.17</v>
      </c>
      <c r="H43" s="42">
        <v>0.22</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P8AZTV1HIGyFCZWid7P+HNvdtr3JFQFVOPdRSBwmaFEEtLC8Qx41bbqXkxsNxWZICPOf2cMZ/6XmbfECHwmBw==" saltValue="fmLJnZF3Hav0H66unACQ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678</v>
      </c>
      <c r="L45" s="60">
        <v>680</v>
      </c>
      <c r="M45" s="60">
        <v>675</v>
      </c>
      <c r="N45" s="60">
        <v>664</v>
      </c>
      <c r="O45" s="61">
        <v>691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277</v>
      </c>
      <c r="L48" s="64">
        <v>276</v>
      </c>
      <c r="M48" s="64">
        <v>257</v>
      </c>
      <c r="N48" s="64">
        <v>253</v>
      </c>
      <c r="O48" s="65">
        <v>132</v>
      </c>
      <c r="P48" s="48"/>
      <c r="Q48" s="48"/>
      <c r="R48" s="48"/>
      <c r="S48" s="48"/>
      <c r="T48" s="48"/>
      <c r="U48" s="48"/>
    </row>
    <row r="49" spans="1:21" ht="30.75" customHeight="1" x14ac:dyDescent="0.15">
      <c r="A49" s="48"/>
      <c r="B49" s="1272"/>
      <c r="C49" s="1273"/>
      <c r="D49" s="62"/>
      <c r="E49" s="1254" t="s">
        <v>16</v>
      </c>
      <c r="F49" s="1254"/>
      <c r="G49" s="1254"/>
      <c r="H49" s="1254"/>
      <c r="I49" s="1254"/>
      <c r="J49" s="1255"/>
      <c r="K49" s="63">
        <v>87</v>
      </c>
      <c r="L49" s="64">
        <v>80</v>
      </c>
      <c r="M49" s="64">
        <v>86</v>
      </c>
      <c r="N49" s="64">
        <v>86</v>
      </c>
      <c r="O49" s="65">
        <v>94</v>
      </c>
      <c r="P49" s="48"/>
      <c r="Q49" s="48"/>
      <c r="R49" s="48"/>
      <c r="S49" s="48"/>
      <c r="T49" s="48"/>
      <c r="U49" s="48"/>
    </row>
    <row r="50" spans="1:21" ht="30.75" customHeight="1" x14ac:dyDescent="0.15">
      <c r="A50" s="48"/>
      <c r="B50" s="1272"/>
      <c r="C50" s="1273"/>
      <c r="D50" s="62"/>
      <c r="E50" s="1254" t="s">
        <v>17</v>
      </c>
      <c r="F50" s="1254"/>
      <c r="G50" s="1254"/>
      <c r="H50" s="1254"/>
      <c r="I50" s="1254"/>
      <c r="J50" s="1255"/>
      <c r="K50" s="63">
        <v>54</v>
      </c>
      <c r="L50" s="64">
        <v>58</v>
      </c>
      <c r="M50" s="64">
        <v>52</v>
      </c>
      <c r="N50" s="64">
        <v>51</v>
      </c>
      <c r="O50" s="65">
        <v>60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683</v>
      </c>
      <c r="L52" s="64">
        <v>694</v>
      </c>
      <c r="M52" s="64">
        <v>709</v>
      </c>
      <c r="N52" s="64">
        <v>715</v>
      </c>
      <c r="O52" s="65">
        <v>701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413</v>
      </c>
      <c r="L53" s="69">
        <v>400</v>
      </c>
      <c r="M53" s="69">
        <v>361</v>
      </c>
      <c r="N53" s="69">
        <v>339</v>
      </c>
      <c r="O53" s="70">
        <v>276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hRHQn/Rmr8CqQajKQB/iQJtgAid8tc7t/vYlEqc5dGPL4fAGc41NleFqYgaNItJ2U9cUySvbCQq9I5u2cTQfg==" saltValue="QktlzfR/P/cY6LAlyuFo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4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8048</v>
      </c>
      <c r="J41" s="104">
        <v>7966</v>
      </c>
      <c r="K41" s="104">
        <v>7808</v>
      </c>
      <c r="L41" s="104">
        <v>7617</v>
      </c>
      <c r="M41" s="105">
        <v>7414</v>
      </c>
    </row>
    <row r="42" spans="2:13" ht="27.75" customHeight="1" x14ac:dyDescent="0.15">
      <c r="B42" s="1280"/>
      <c r="C42" s="1281"/>
      <c r="D42" s="106"/>
      <c r="E42" s="1284" t="s">
        <v>32</v>
      </c>
      <c r="F42" s="1284"/>
      <c r="G42" s="1284"/>
      <c r="H42" s="1285"/>
      <c r="I42" s="107">
        <v>116</v>
      </c>
      <c r="J42" s="108">
        <v>96</v>
      </c>
      <c r="K42" s="108">
        <v>79</v>
      </c>
      <c r="L42" s="108">
        <v>52</v>
      </c>
      <c r="M42" s="109">
        <v>43</v>
      </c>
    </row>
    <row r="43" spans="2:13" ht="27.75" customHeight="1" x14ac:dyDescent="0.15">
      <c r="B43" s="1280"/>
      <c r="C43" s="1281"/>
      <c r="D43" s="106"/>
      <c r="E43" s="1284" t="s">
        <v>33</v>
      </c>
      <c r="F43" s="1284"/>
      <c r="G43" s="1284"/>
      <c r="H43" s="1285"/>
      <c r="I43" s="107">
        <v>2447</v>
      </c>
      <c r="J43" s="108">
        <v>2281</v>
      </c>
      <c r="K43" s="108">
        <v>2107</v>
      </c>
      <c r="L43" s="108">
        <v>1972</v>
      </c>
      <c r="M43" s="109">
        <v>1723</v>
      </c>
    </row>
    <row r="44" spans="2:13" ht="27.75" customHeight="1" x14ac:dyDescent="0.15">
      <c r="B44" s="1280"/>
      <c r="C44" s="1281"/>
      <c r="D44" s="106"/>
      <c r="E44" s="1284" t="s">
        <v>34</v>
      </c>
      <c r="F44" s="1284"/>
      <c r="G44" s="1284"/>
      <c r="H44" s="1285"/>
      <c r="I44" s="107">
        <v>802</v>
      </c>
      <c r="J44" s="108">
        <v>739</v>
      </c>
      <c r="K44" s="108">
        <v>639</v>
      </c>
      <c r="L44" s="108">
        <v>620</v>
      </c>
      <c r="M44" s="109">
        <v>607</v>
      </c>
    </row>
    <row r="45" spans="2:13" ht="27.75" customHeight="1" x14ac:dyDescent="0.15">
      <c r="B45" s="1280"/>
      <c r="C45" s="1281"/>
      <c r="D45" s="106"/>
      <c r="E45" s="1284" t="s">
        <v>35</v>
      </c>
      <c r="F45" s="1284"/>
      <c r="G45" s="1284"/>
      <c r="H45" s="1285"/>
      <c r="I45" s="107">
        <v>930</v>
      </c>
      <c r="J45" s="108">
        <v>880</v>
      </c>
      <c r="K45" s="108">
        <v>791</v>
      </c>
      <c r="L45" s="108">
        <v>768</v>
      </c>
      <c r="M45" s="109">
        <v>856</v>
      </c>
    </row>
    <row r="46" spans="2:13" ht="27.75" customHeight="1" x14ac:dyDescent="0.15">
      <c r="B46" s="1280"/>
      <c r="C46" s="1281"/>
      <c r="D46" s="110"/>
      <c r="E46" s="1284" t="s">
        <v>36</v>
      </c>
      <c r="F46" s="1284"/>
      <c r="G46" s="1284"/>
      <c r="H46" s="1285"/>
      <c r="I46" s="107">
        <v>177</v>
      </c>
      <c r="J46" s="108">
        <v>177</v>
      </c>
      <c r="K46" s="108">
        <v>177</v>
      </c>
      <c r="L46" s="108">
        <v>177</v>
      </c>
      <c r="M46" s="109">
        <v>176</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1290</v>
      </c>
      <c r="J50" s="108">
        <v>1217</v>
      </c>
      <c r="K50" s="108">
        <v>1836</v>
      </c>
      <c r="L50" s="108">
        <v>1851</v>
      </c>
      <c r="M50" s="109">
        <v>1851</v>
      </c>
    </row>
    <row r="51" spans="2:13" ht="27.75" customHeight="1" x14ac:dyDescent="0.15">
      <c r="B51" s="1280"/>
      <c r="C51" s="1281"/>
      <c r="D51" s="106"/>
      <c r="E51" s="1284" t="s">
        <v>42</v>
      </c>
      <c r="F51" s="1284"/>
      <c r="G51" s="1284"/>
      <c r="H51" s="1285"/>
      <c r="I51" s="107">
        <v>51</v>
      </c>
      <c r="J51" s="108">
        <v>36</v>
      </c>
      <c r="K51" s="108">
        <v>22</v>
      </c>
      <c r="L51" s="108">
        <v>7</v>
      </c>
      <c r="M51" s="109" t="s">
        <v>515</v>
      </c>
    </row>
    <row r="52" spans="2:13" ht="27.75" customHeight="1" x14ac:dyDescent="0.15">
      <c r="B52" s="1282"/>
      <c r="C52" s="1283"/>
      <c r="D52" s="106"/>
      <c r="E52" s="1284" t="s">
        <v>43</v>
      </c>
      <c r="F52" s="1284"/>
      <c r="G52" s="1284"/>
      <c r="H52" s="1285"/>
      <c r="I52" s="107">
        <v>8061</v>
      </c>
      <c r="J52" s="108">
        <v>7955</v>
      </c>
      <c r="K52" s="108">
        <v>8583</v>
      </c>
      <c r="L52" s="108">
        <v>8238</v>
      </c>
      <c r="M52" s="109">
        <v>8046</v>
      </c>
    </row>
    <row r="53" spans="2:13" ht="27.75" customHeight="1" thickBot="1" x14ac:dyDescent="0.2">
      <c r="B53" s="1286" t="s">
        <v>44</v>
      </c>
      <c r="C53" s="1287"/>
      <c r="D53" s="113"/>
      <c r="E53" s="1288" t="s">
        <v>45</v>
      </c>
      <c r="F53" s="1288"/>
      <c r="G53" s="1288"/>
      <c r="H53" s="1289"/>
      <c r="I53" s="114">
        <v>3119</v>
      </c>
      <c r="J53" s="115">
        <v>2930</v>
      </c>
      <c r="K53" s="115">
        <v>1161</v>
      </c>
      <c r="L53" s="115">
        <v>1111</v>
      </c>
      <c r="M53" s="116">
        <v>922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XYGmwf9XNyu+1mnxShyvAOml6d2YZN9s4CPZv4P4L22MKwzVMlwdKk4KwlUFmSF5NrnuHlR8xTCcLRoOgTKQ==" saltValue="AKLwsymBlxIX71yZW43O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799</v>
      </c>
      <c r="G55" s="128">
        <v>768</v>
      </c>
      <c r="H55" s="129">
        <v>727</v>
      </c>
    </row>
    <row r="56" spans="2:8" ht="52.5" customHeight="1" x14ac:dyDescent="0.15">
      <c r="B56" s="130"/>
      <c r="C56" s="1307" t="s">
        <v>49</v>
      </c>
      <c r="D56" s="1307"/>
      <c r="E56" s="1308"/>
      <c r="F56" s="131" t="s">
        <v>515</v>
      </c>
      <c r="G56" s="131" t="s">
        <v>515</v>
      </c>
      <c r="H56" s="132" t="s">
        <v>515</v>
      </c>
    </row>
    <row r="57" spans="2:8" ht="53.25" customHeight="1" x14ac:dyDescent="0.15">
      <c r="B57" s="130"/>
      <c r="C57" s="1309" t="s">
        <v>50</v>
      </c>
      <c r="D57" s="1309"/>
      <c r="E57" s="1310"/>
      <c r="F57" s="133">
        <v>498</v>
      </c>
      <c r="G57" s="133">
        <v>537</v>
      </c>
      <c r="H57" s="134">
        <v>509</v>
      </c>
    </row>
    <row r="58" spans="2:8" ht="45.75" customHeight="1" x14ac:dyDescent="0.15">
      <c r="B58" s="135"/>
      <c r="C58" s="1297" t="s">
        <v>604</v>
      </c>
      <c r="D58" s="1298"/>
      <c r="E58" s="1299"/>
      <c r="F58" s="136">
        <v>309</v>
      </c>
      <c r="G58" s="136">
        <v>327</v>
      </c>
      <c r="H58" s="137">
        <v>297</v>
      </c>
    </row>
    <row r="59" spans="2:8" ht="45.75" customHeight="1" x14ac:dyDescent="0.15">
      <c r="B59" s="135"/>
      <c r="C59" s="1297" t="s">
        <v>605</v>
      </c>
      <c r="D59" s="1298"/>
      <c r="E59" s="1299"/>
      <c r="F59" s="136">
        <v>189</v>
      </c>
      <c r="G59" s="136">
        <v>209</v>
      </c>
      <c r="H59" s="137">
        <v>209</v>
      </c>
    </row>
    <row r="60" spans="2:8" ht="45.75" customHeight="1" x14ac:dyDescent="0.15">
      <c r="B60" s="135"/>
      <c r="C60" s="1297" t="s">
        <v>606</v>
      </c>
      <c r="D60" s="1298"/>
      <c r="E60" s="1299"/>
      <c r="F60" s="136" t="s">
        <v>515</v>
      </c>
      <c r="G60" s="136">
        <v>1</v>
      </c>
      <c r="H60" s="137">
        <v>4</v>
      </c>
    </row>
    <row r="61" spans="2:8" ht="45.75" customHeight="1" x14ac:dyDescent="0.15">
      <c r="B61" s="135"/>
      <c r="C61" s="1297" t="s">
        <v>51</v>
      </c>
      <c r="D61" s="1298"/>
      <c r="E61" s="1299"/>
      <c r="F61" s="136"/>
      <c r="G61" s="136"/>
      <c r="H61" s="137"/>
    </row>
    <row r="62" spans="2:8" ht="45.75" customHeight="1" thickBot="1" x14ac:dyDescent="0.2">
      <c r="B62" s="138"/>
      <c r="C62" s="1300" t="s">
        <v>52</v>
      </c>
      <c r="D62" s="1301"/>
      <c r="E62" s="1302"/>
      <c r="F62" s="139"/>
      <c r="G62" s="139"/>
      <c r="H62" s="140"/>
    </row>
    <row r="63" spans="2:8" ht="52.5" customHeight="1" thickBot="1" x14ac:dyDescent="0.2">
      <c r="B63" s="141"/>
      <c r="C63" s="1303" t="s">
        <v>53</v>
      </c>
      <c r="D63" s="1303"/>
      <c r="E63" s="1304"/>
      <c r="F63" s="142">
        <v>1297</v>
      </c>
      <c r="G63" s="142">
        <v>1305</v>
      </c>
      <c r="H63" s="143">
        <v>1236</v>
      </c>
    </row>
    <row r="64" spans="2:8" ht="15" customHeight="1" x14ac:dyDescent="0.15"/>
  </sheetData>
  <sheetProtection algorithmName="SHA-512" hashValue="mqcs3EJNcb3VbyzRa0B2Tsas94Y5WiTck2UwYwieL2Sf4knj53LgdLY9ypcHuFkkoUzt5DLuookmnoNS/KHVdw==" saltValue="MlX7QmecJt9D0VDs5uIz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opLeftCell="A19"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61.4</v>
      </c>
      <c r="BQ51" s="1311"/>
      <c r="BR51" s="1311"/>
      <c r="BS51" s="1311"/>
      <c r="BT51" s="1311"/>
      <c r="BU51" s="1311"/>
      <c r="BV51" s="1311"/>
      <c r="BW51" s="1311"/>
      <c r="BX51" s="1311">
        <v>58</v>
      </c>
      <c r="BY51" s="1311"/>
      <c r="BZ51" s="1311"/>
      <c r="CA51" s="1311"/>
      <c r="CB51" s="1311"/>
      <c r="CC51" s="1311"/>
      <c r="CD51" s="1311"/>
      <c r="CE51" s="1311"/>
      <c r="CF51" s="1311">
        <v>22.8</v>
      </c>
      <c r="CG51" s="1311"/>
      <c r="CH51" s="1311"/>
      <c r="CI51" s="1311"/>
      <c r="CJ51" s="1311"/>
      <c r="CK51" s="1311"/>
      <c r="CL51" s="1311"/>
      <c r="CM51" s="1311"/>
      <c r="CN51" s="1311">
        <v>21.8</v>
      </c>
      <c r="CO51" s="1311"/>
      <c r="CP51" s="1311"/>
      <c r="CQ51" s="1311"/>
      <c r="CR51" s="1311"/>
      <c r="CS51" s="1311"/>
      <c r="CT51" s="1311"/>
      <c r="CU51" s="1311"/>
      <c r="CV51" s="1311">
        <v>17.3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80.5</v>
      </c>
      <c r="BQ53" s="1311"/>
      <c r="BR53" s="1311"/>
      <c r="BS53" s="1311"/>
      <c r="BT53" s="1311"/>
      <c r="BU53" s="1311"/>
      <c r="BV53" s="1311"/>
      <c r="BW53" s="1311"/>
      <c r="BX53" s="1311">
        <v>81.2</v>
      </c>
      <c r="BY53" s="1311"/>
      <c r="BZ53" s="1311"/>
      <c r="CA53" s="1311"/>
      <c r="CB53" s="1311"/>
      <c r="CC53" s="1311"/>
      <c r="CD53" s="1311"/>
      <c r="CE53" s="1311"/>
      <c r="CF53" s="1311">
        <v>82.8</v>
      </c>
      <c r="CG53" s="1311"/>
      <c r="CH53" s="1311"/>
      <c r="CI53" s="1311"/>
      <c r="CJ53" s="1311"/>
      <c r="CK53" s="1311"/>
      <c r="CL53" s="1311"/>
      <c r="CM53" s="1311"/>
      <c r="CN53" s="1311">
        <v>83.6</v>
      </c>
      <c r="CO53" s="1311"/>
      <c r="CP53" s="1311"/>
      <c r="CQ53" s="1311"/>
      <c r="CR53" s="1311"/>
      <c r="CS53" s="1311"/>
      <c r="CT53" s="1311"/>
      <c r="CU53" s="1311"/>
      <c r="CV53" s="1311">
        <v>83.9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615</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614</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v>61.4</v>
      </c>
      <c r="BQ73" s="1311"/>
      <c r="BR73" s="1311"/>
      <c r="BS73" s="1311"/>
      <c r="BT73" s="1311"/>
      <c r="BU73" s="1311"/>
      <c r="BV73" s="1311"/>
      <c r="BW73" s="1311"/>
      <c r="BX73" s="1311">
        <v>58</v>
      </c>
      <c r="BY73" s="1311"/>
      <c r="BZ73" s="1311"/>
      <c r="CA73" s="1311"/>
      <c r="CB73" s="1311"/>
      <c r="CC73" s="1311"/>
      <c r="CD73" s="1311"/>
      <c r="CE73" s="1311"/>
      <c r="CF73" s="1311">
        <v>22.8</v>
      </c>
      <c r="CG73" s="1311"/>
      <c r="CH73" s="1311"/>
      <c r="CI73" s="1311"/>
      <c r="CJ73" s="1311"/>
      <c r="CK73" s="1311"/>
      <c r="CL73" s="1311"/>
      <c r="CM73" s="1311"/>
      <c r="CN73" s="1311">
        <v>21.8</v>
      </c>
      <c r="CO73" s="1311"/>
      <c r="CP73" s="1311"/>
      <c r="CQ73" s="1311"/>
      <c r="CR73" s="1311"/>
      <c r="CS73" s="1311"/>
      <c r="CT73" s="1311"/>
      <c r="CU73" s="1311"/>
      <c r="CV73" s="1311">
        <v>17.3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8.3000000000000007</v>
      </c>
      <c r="BY75" s="1311"/>
      <c r="BZ75" s="1311"/>
      <c r="CA75" s="1311"/>
      <c r="CB75" s="1311"/>
      <c r="CC75" s="1311"/>
      <c r="CD75" s="1311"/>
      <c r="CE75" s="1311"/>
      <c r="CF75" s="1311">
        <v>7.7</v>
      </c>
      <c r="CG75" s="1311"/>
      <c r="CH75" s="1311"/>
      <c r="CI75" s="1311"/>
      <c r="CJ75" s="1311"/>
      <c r="CK75" s="1311"/>
      <c r="CL75" s="1311"/>
      <c r="CM75" s="1311"/>
      <c r="CN75" s="1311">
        <v>7.2</v>
      </c>
      <c r="CO75" s="1311"/>
      <c r="CP75" s="1311"/>
      <c r="CQ75" s="1311"/>
      <c r="CR75" s="1311"/>
      <c r="CS75" s="1311"/>
      <c r="CT75" s="1311"/>
      <c r="CU75" s="1311"/>
      <c r="CV75" s="1311">
        <v>6.3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615</v>
      </c>
      <c r="AO77" s="1316"/>
      <c r="AP77" s="1316"/>
      <c r="AQ77" s="1316"/>
      <c r="AR77" s="1316"/>
      <c r="AS77" s="1316"/>
      <c r="AT77" s="1316"/>
      <c r="AU77" s="1316"/>
      <c r="AV77" s="1316"/>
      <c r="AW77" s="1316"/>
      <c r="AX77" s="1316"/>
      <c r="AY77" s="1316"/>
      <c r="AZ77" s="1316"/>
      <c r="BA77" s="1316"/>
      <c r="BB77" s="1314" t="s">
        <v>613</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618</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BI49" workbookViewId="0">
      <selection activeCell="DR124" sqref="DO124:DR12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phoneticPr fontId="2"/>
  <printOptions horizontalCentered="1" vertic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topLeftCell="A55" workbookViewId="0">
      <selection activeCell="AE23" sqref="AE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phoneticPr fontId="2"/>
  <printOptions horizontalCentered="1" vertic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554</v>
      </c>
      <c r="G2" s="157"/>
      <c r="H2" s="158"/>
    </row>
    <row r="3" spans="1:8" x14ac:dyDescent="0.15">
      <c r="A3" s="154" t="s">
        <v>547</v>
      </c>
      <c r="B3" s="159"/>
      <c r="C3" s="160"/>
      <c r="D3" s="161">
        <v>27369</v>
      </c>
      <c r="E3" s="162"/>
      <c r="F3" s="163">
        <v>47738</v>
      </c>
      <c r="G3" s="164"/>
      <c r="H3" s="165"/>
    </row>
    <row r="4" spans="1:8" x14ac:dyDescent="0.15">
      <c r="A4" s="166"/>
      <c r="B4" s="167"/>
      <c r="C4" s="168"/>
      <c r="D4" s="169">
        <v>6211</v>
      </c>
      <c r="E4" s="170"/>
      <c r="F4" s="171">
        <v>24937</v>
      </c>
      <c r="G4" s="172"/>
      <c r="H4" s="173"/>
    </row>
    <row r="5" spans="1:8" x14ac:dyDescent="0.15">
      <c r="A5" s="154" t="s">
        <v>549</v>
      </c>
      <c r="B5" s="159"/>
      <c r="C5" s="160"/>
      <c r="D5" s="161">
        <v>14457</v>
      </c>
      <c r="E5" s="162"/>
      <c r="F5" s="163">
        <v>52191</v>
      </c>
      <c r="G5" s="164"/>
      <c r="H5" s="165"/>
    </row>
    <row r="6" spans="1:8" x14ac:dyDescent="0.15">
      <c r="A6" s="166"/>
      <c r="B6" s="167"/>
      <c r="C6" s="168"/>
      <c r="D6" s="169">
        <v>6691</v>
      </c>
      <c r="E6" s="170"/>
      <c r="F6" s="171">
        <v>24843</v>
      </c>
      <c r="G6" s="172"/>
      <c r="H6" s="173"/>
    </row>
    <row r="7" spans="1:8" x14ac:dyDescent="0.15">
      <c r="A7" s="154" t="s">
        <v>550</v>
      </c>
      <c r="B7" s="159"/>
      <c r="C7" s="160"/>
      <c r="D7" s="161">
        <v>6451</v>
      </c>
      <c r="E7" s="162"/>
      <c r="F7" s="163">
        <v>47387</v>
      </c>
      <c r="G7" s="164"/>
      <c r="H7" s="165"/>
    </row>
    <row r="8" spans="1:8" x14ac:dyDescent="0.15">
      <c r="A8" s="166"/>
      <c r="B8" s="167"/>
      <c r="C8" s="168"/>
      <c r="D8" s="169">
        <v>1849</v>
      </c>
      <c r="E8" s="170"/>
      <c r="F8" s="171">
        <v>24928</v>
      </c>
      <c r="G8" s="172"/>
      <c r="H8" s="173"/>
    </row>
    <row r="9" spans="1:8" x14ac:dyDescent="0.15">
      <c r="A9" s="154" t="s">
        <v>551</v>
      </c>
      <c r="B9" s="159"/>
      <c r="C9" s="160"/>
      <c r="D9" s="161">
        <v>12443</v>
      </c>
      <c r="E9" s="162"/>
      <c r="F9" s="163">
        <v>51264</v>
      </c>
      <c r="G9" s="164"/>
      <c r="H9" s="165"/>
    </row>
    <row r="10" spans="1:8" x14ac:dyDescent="0.15">
      <c r="A10" s="166"/>
      <c r="B10" s="167"/>
      <c r="C10" s="168"/>
      <c r="D10" s="169">
        <v>6238</v>
      </c>
      <c r="E10" s="170"/>
      <c r="F10" s="171">
        <v>26040</v>
      </c>
      <c r="G10" s="172"/>
      <c r="H10" s="173"/>
    </row>
    <row r="11" spans="1:8" x14ac:dyDescent="0.15">
      <c r="A11" s="154" t="s">
        <v>552</v>
      </c>
      <c r="B11" s="159"/>
      <c r="C11" s="160"/>
      <c r="D11" s="161">
        <v>14814</v>
      </c>
      <c r="E11" s="162"/>
      <c r="F11" s="163">
        <v>52068</v>
      </c>
      <c r="G11" s="164"/>
      <c r="H11" s="165"/>
    </row>
    <row r="12" spans="1:8" x14ac:dyDescent="0.15">
      <c r="A12" s="166"/>
      <c r="B12" s="167"/>
      <c r="C12" s="174"/>
      <c r="D12" s="169">
        <v>6863</v>
      </c>
      <c r="E12" s="170"/>
      <c r="F12" s="171">
        <v>26936</v>
      </c>
      <c r="G12" s="172"/>
      <c r="H12" s="173"/>
    </row>
    <row r="13" spans="1:8" x14ac:dyDescent="0.15">
      <c r="A13" s="154"/>
      <c r="B13" s="159"/>
      <c r="C13" s="175"/>
      <c r="D13" s="176">
        <v>15107</v>
      </c>
      <c r="E13" s="177"/>
      <c r="F13" s="178">
        <v>50130</v>
      </c>
      <c r="G13" s="179"/>
      <c r="H13" s="165"/>
    </row>
    <row r="14" spans="1:8" x14ac:dyDescent="0.15">
      <c r="A14" s="166"/>
      <c r="B14" s="167"/>
      <c r="C14" s="168"/>
      <c r="D14" s="169">
        <v>5570</v>
      </c>
      <c r="E14" s="170"/>
      <c r="F14" s="171">
        <v>25537</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6.83</v>
      </c>
      <c r="C19" s="180">
        <f>ROUND(VALUE(SUBSTITUTE(実質収支比率等に係る経年分析!G$48,"▲","-")),2)</f>
        <v>8.51</v>
      </c>
      <c r="D19" s="180">
        <f>ROUND(VALUE(SUBSTITUTE(実質収支比率等に係る経年分析!H$48,"▲","-")),2)</f>
        <v>7.24</v>
      </c>
      <c r="E19" s="180">
        <f>ROUND(VALUE(SUBSTITUTE(実質収支比率等に係る経年分析!I$48,"▲","-")),2)</f>
        <v>8.07</v>
      </c>
      <c r="F19" s="180">
        <f>ROUND(VALUE(SUBSTITUTE(実質収支比率等に係る経年分析!J$48,"▲","-")),2)</f>
        <v>9.81</v>
      </c>
    </row>
    <row r="20" spans="1:11" x14ac:dyDescent="0.15">
      <c r="A20" s="180" t="s">
        <v>57</v>
      </c>
      <c r="B20" s="180">
        <f>ROUND(VALUE(SUBSTITUTE(実質収支比率等に係る経年分析!F$47,"▲","-")),2)</f>
        <v>12.51</v>
      </c>
      <c r="C20" s="180">
        <f>ROUND(VALUE(SUBSTITUTE(実質収支比率等に係る経年分析!G$47,"▲","-")),2)</f>
        <v>10.5</v>
      </c>
      <c r="D20" s="180">
        <f>ROUND(VALUE(SUBSTITUTE(実質収支比率等に係る経年分析!H$47,"▲","-")),2)</f>
        <v>13.82</v>
      </c>
      <c r="E20" s="180">
        <f>ROUND(VALUE(SUBSTITUTE(実質収支比率等に係る経年分析!I$47,"▲","-")),2)</f>
        <v>13.28</v>
      </c>
      <c r="F20" s="180">
        <f>ROUND(VALUE(SUBSTITUTE(実質収支比率等に係る経年分析!J$47,"▲","-")),2)</f>
        <v>12.12</v>
      </c>
    </row>
    <row r="21" spans="1:11" x14ac:dyDescent="0.15">
      <c r="A21" s="180" t="s">
        <v>58</v>
      </c>
      <c r="B21" s="180">
        <f>IF(ISNUMBER(VALUE(SUBSTITUTE(実質収支比率等に係る経年分析!F$49,"▲","-"))),ROUND(VALUE(SUBSTITUTE(実質収支比率等に係る経年分析!F$49,"▲","-")),2),NA())</f>
        <v>-1.1100000000000001</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2.2200000000000002</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1.34</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9.81</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683</v>
      </c>
      <c r="E42" s="182"/>
      <c r="F42" s="182"/>
      <c r="G42" s="182">
        <f>'実質公債費比率（分子）の構造'!L$52</f>
        <v>694</v>
      </c>
      <c r="H42" s="182"/>
      <c r="I42" s="182"/>
      <c r="J42" s="182">
        <f>'実質公債費比率（分子）の構造'!M$52</f>
        <v>709</v>
      </c>
      <c r="K42" s="182"/>
      <c r="L42" s="182"/>
      <c r="M42" s="182">
        <f>'実質公債費比率（分子）の構造'!N$52</f>
        <v>715</v>
      </c>
      <c r="N42" s="182"/>
      <c r="O42" s="182"/>
      <c r="P42" s="182">
        <f>'実質公債費比率（分子）の構造'!O$52</f>
        <v>701</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54</v>
      </c>
      <c r="C44" s="182"/>
      <c r="D44" s="182"/>
      <c r="E44" s="182">
        <f>'実質公債費比率（分子）の構造'!L$50</f>
        <v>58</v>
      </c>
      <c r="F44" s="182"/>
      <c r="G44" s="182"/>
      <c r="H44" s="182">
        <f>'実質公債費比率（分子）の構造'!M$50</f>
        <v>52</v>
      </c>
      <c r="I44" s="182"/>
      <c r="J44" s="182"/>
      <c r="K44" s="182">
        <f>'実質公債費比率（分子）の構造'!N$50</f>
        <v>51</v>
      </c>
      <c r="L44" s="182"/>
      <c r="M44" s="182"/>
      <c r="N44" s="182">
        <f>'実質公債費比率（分子）の構造'!O$50</f>
        <v>60</v>
      </c>
      <c r="O44" s="182"/>
      <c r="P44" s="182"/>
    </row>
    <row r="45" spans="1:16" x14ac:dyDescent="0.15">
      <c r="A45" s="182" t="s">
        <v>68</v>
      </c>
      <c r="B45" s="182">
        <f>'実質公債費比率（分子）の構造'!K$49</f>
        <v>87</v>
      </c>
      <c r="C45" s="182"/>
      <c r="D45" s="182"/>
      <c r="E45" s="182">
        <f>'実質公債費比率（分子）の構造'!L$49</f>
        <v>80</v>
      </c>
      <c r="F45" s="182"/>
      <c r="G45" s="182"/>
      <c r="H45" s="182">
        <f>'実質公債費比率（分子）の構造'!M$49</f>
        <v>86</v>
      </c>
      <c r="I45" s="182"/>
      <c r="J45" s="182"/>
      <c r="K45" s="182">
        <f>'実質公債費比率（分子）の構造'!N$49</f>
        <v>86</v>
      </c>
      <c r="L45" s="182"/>
      <c r="M45" s="182"/>
      <c r="N45" s="182">
        <f>'実質公債費比率（分子）の構造'!O$49</f>
        <v>94</v>
      </c>
      <c r="O45" s="182"/>
      <c r="P45" s="182"/>
    </row>
    <row r="46" spans="1:16" x14ac:dyDescent="0.15">
      <c r="A46" s="182" t="s">
        <v>69</v>
      </c>
      <c r="B46" s="182">
        <f>'実質公債費比率（分子）の構造'!K$48</f>
        <v>277</v>
      </c>
      <c r="C46" s="182"/>
      <c r="D46" s="182"/>
      <c r="E46" s="182">
        <f>'実質公債費比率（分子）の構造'!L$48</f>
        <v>276</v>
      </c>
      <c r="F46" s="182"/>
      <c r="G46" s="182"/>
      <c r="H46" s="182">
        <f>'実質公債費比率（分子）の構造'!M$48</f>
        <v>257</v>
      </c>
      <c r="I46" s="182"/>
      <c r="J46" s="182"/>
      <c r="K46" s="182">
        <f>'実質公債費比率（分子）の構造'!N$48</f>
        <v>253</v>
      </c>
      <c r="L46" s="182"/>
      <c r="M46" s="182"/>
      <c r="N46" s="182">
        <f>'実質公債費比率（分子）の構造'!O$48</f>
        <v>132</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678</v>
      </c>
      <c r="C49" s="182"/>
      <c r="D49" s="182"/>
      <c r="E49" s="182">
        <f>'実質公債費比率（分子）の構造'!L$45</f>
        <v>680</v>
      </c>
      <c r="F49" s="182"/>
      <c r="G49" s="182"/>
      <c r="H49" s="182">
        <f>'実質公債費比率（分子）の構造'!M$45</f>
        <v>675</v>
      </c>
      <c r="I49" s="182"/>
      <c r="J49" s="182"/>
      <c r="K49" s="182">
        <f>'実質公債費比率（分子）の構造'!N$45</f>
        <v>664</v>
      </c>
      <c r="L49" s="182"/>
      <c r="M49" s="182"/>
      <c r="N49" s="182">
        <f>'実質公債費比率（分子）の構造'!O$45</f>
        <v>691</v>
      </c>
      <c r="O49" s="182"/>
      <c r="P49" s="182"/>
    </row>
    <row r="50" spans="1:16" x14ac:dyDescent="0.15">
      <c r="A50" s="182" t="s">
        <v>73</v>
      </c>
      <c r="B50" s="182" t="e">
        <f>NA()</f>
        <v>#N/A</v>
      </c>
      <c r="C50" s="182">
        <f>IF(ISNUMBER('実質公債費比率（分子）の構造'!K$53),'実質公債費比率（分子）の構造'!K$53,NA())</f>
        <v>413</v>
      </c>
      <c r="D50" s="182" t="e">
        <f>NA()</f>
        <v>#N/A</v>
      </c>
      <c r="E50" s="182" t="e">
        <f>NA()</f>
        <v>#N/A</v>
      </c>
      <c r="F50" s="182">
        <f>IF(ISNUMBER('実質公債費比率（分子）の構造'!L$53),'実質公債費比率（分子）の構造'!L$53,NA())</f>
        <v>400</v>
      </c>
      <c r="G50" s="182" t="e">
        <f>NA()</f>
        <v>#N/A</v>
      </c>
      <c r="H50" s="182" t="e">
        <f>NA()</f>
        <v>#N/A</v>
      </c>
      <c r="I50" s="182">
        <f>IF(ISNUMBER('実質公債費比率（分子）の構造'!M$53),'実質公債費比率（分子）の構造'!M$53,NA())</f>
        <v>361</v>
      </c>
      <c r="J50" s="182" t="e">
        <f>NA()</f>
        <v>#N/A</v>
      </c>
      <c r="K50" s="182" t="e">
        <f>NA()</f>
        <v>#N/A</v>
      </c>
      <c r="L50" s="182">
        <f>IF(ISNUMBER('実質公債費比率（分子）の構造'!N$53),'実質公債費比率（分子）の構造'!N$53,NA())</f>
        <v>339</v>
      </c>
      <c r="M50" s="182" t="e">
        <f>NA()</f>
        <v>#N/A</v>
      </c>
      <c r="N50" s="182" t="e">
        <f>NA()</f>
        <v>#N/A</v>
      </c>
      <c r="O50" s="182">
        <f>IF(ISNUMBER('実質公債費比率（分子）の構造'!O$53),'実質公債費比率（分子）の構造'!O$53,NA())</f>
        <v>276</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8061</v>
      </c>
      <c r="E56" s="181"/>
      <c r="F56" s="181"/>
      <c r="G56" s="181">
        <f>'将来負担比率（分子）の構造'!J$52</f>
        <v>7955</v>
      </c>
      <c r="H56" s="181"/>
      <c r="I56" s="181"/>
      <c r="J56" s="181">
        <f>'将来負担比率（分子）の構造'!K$52</f>
        <v>8583</v>
      </c>
      <c r="K56" s="181"/>
      <c r="L56" s="181"/>
      <c r="M56" s="181">
        <f>'将来負担比率（分子）の構造'!L$52</f>
        <v>8238</v>
      </c>
      <c r="N56" s="181"/>
      <c r="O56" s="181"/>
      <c r="P56" s="181">
        <f>'将来負担比率（分子）の構造'!M$52</f>
        <v>8046</v>
      </c>
    </row>
    <row r="57" spans="1:16" x14ac:dyDescent="0.15">
      <c r="A57" s="181" t="s">
        <v>42</v>
      </c>
      <c r="B57" s="181"/>
      <c r="C57" s="181"/>
      <c r="D57" s="181">
        <f>'将来負担比率（分子）の構造'!I$51</f>
        <v>51</v>
      </c>
      <c r="E57" s="181"/>
      <c r="F57" s="181"/>
      <c r="G57" s="181">
        <f>'将来負担比率（分子）の構造'!J$51</f>
        <v>36</v>
      </c>
      <c r="H57" s="181"/>
      <c r="I57" s="181"/>
      <c r="J57" s="181">
        <f>'将来負担比率（分子）の構造'!K$51</f>
        <v>22</v>
      </c>
      <c r="K57" s="181"/>
      <c r="L57" s="181"/>
      <c r="M57" s="181">
        <f>'将来負担比率（分子）の構造'!L$51</f>
        <v>7</v>
      </c>
      <c r="N57" s="181"/>
      <c r="O57" s="181"/>
      <c r="P57" s="181" t="str">
        <f>'将来負担比率（分子）の構造'!M$51</f>
        <v>-</v>
      </c>
    </row>
    <row r="58" spans="1:16" x14ac:dyDescent="0.15">
      <c r="A58" s="181" t="s">
        <v>41</v>
      </c>
      <c r="B58" s="181"/>
      <c r="C58" s="181"/>
      <c r="D58" s="181">
        <f>'将来負担比率（分子）の構造'!I$50</f>
        <v>1290</v>
      </c>
      <c r="E58" s="181"/>
      <c r="F58" s="181"/>
      <c r="G58" s="181">
        <f>'将来負担比率（分子）の構造'!J$50</f>
        <v>1217</v>
      </c>
      <c r="H58" s="181"/>
      <c r="I58" s="181"/>
      <c r="J58" s="181">
        <f>'将来負担比率（分子）の構造'!K$50</f>
        <v>1836</v>
      </c>
      <c r="K58" s="181"/>
      <c r="L58" s="181"/>
      <c r="M58" s="181">
        <f>'将来負担比率（分子）の構造'!L$50</f>
        <v>1851</v>
      </c>
      <c r="N58" s="181"/>
      <c r="O58" s="181"/>
      <c r="P58" s="181">
        <f>'将来負担比率（分子）の構造'!M$50</f>
        <v>1851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177</v>
      </c>
      <c r="C61" s="181"/>
      <c r="D61" s="181"/>
      <c r="E61" s="181">
        <f>'将来負担比率（分子）の構造'!J$46</f>
        <v>177</v>
      </c>
      <c r="F61" s="181"/>
      <c r="G61" s="181"/>
      <c r="H61" s="181">
        <f>'将来負担比率（分子）の構造'!K$46</f>
        <v>177</v>
      </c>
      <c r="I61" s="181"/>
      <c r="J61" s="181"/>
      <c r="K61" s="181">
        <f>'将来負担比率（分子）の構造'!L$46</f>
        <v>177</v>
      </c>
      <c r="L61" s="181"/>
      <c r="M61" s="181"/>
      <c r="N61" s="181">
        <f>'将来負担比率（分子）の構造'!M$46</f>
        <v>176</v>
      </c>
      <c r="O61" s="181"/>
      <c r="P61" s="181"/>
    </row>
    <row r="62" spans="1:16" x14ac:dyDescent="0.15">
      <c r="A62" s="181" t="s">
        <v>35</v>
      </c>
      <c r="B62" s="181">
        <f>'将来負担比率（分子）の構造'!I$45</f>
        <v>930</v>
      </c>
      <c r="C62" s="181"/>
      <c r="D62" s="181"/>
      <c r="E62" s="181">
        <f>'将来負担比率（分子）の構造'!J$45</f>
        <v>880</v>
      </c>
      <c r="F62" s="181"/>
      <c r="G62" s="181"/>
      <c r="H62" s="181">
        <f>'将来負担比率（分子）の構造'!K$45</f>
        <v>791</v>
      </c>
      <c r="I62" s="181"/>
      <c r="J62" s="181"/>
      <c r="K62" s="181">
        <f>'将来負担比率（分子）の構造'!L$45</f>
        <v>768</v>
      </c>
      <c r="L62" s="181"/>
      <c r="M62" s="181"/>
      <c r="N62" s="181">
        <f>'将来負担比率（分子）の構造'!M$45</f>
        <v>856</v>
      </c>
      <c r="O62" s="181"/>
      <c r="P62" s="181"/>
    </row>
    <row r="63" spans="1:16" x14ac:dyDescent="0.15">
      <c r="A63" s="181" t="s">
        <v>34</v>
      </c>
      <c r="B63" s="181">
        <f>'将来負担比率（分子）の構造'!I$44</f>
        <v>802</v>
      </c>
      <c r="C63" s="181"/>
      <c r="D63" s="181"/>
      <c r="E63" s="181">
        <f>'将来負担比率（分子）の構造'!J$44</f>
        <v>739</v>
      </c>
      <c r="F63" s="181"/>
      <c r="G63" s="181"/>
      <c r="H63" s="181">
        <f>'将来負担比率（分子）の構造'!K$44</f>
        <v>639</v>
      </c>
      <c r="I63" s="181"/>
      <c r="J63" s="181"/>
      <c r="K63" s="181">
        <f>'将来負担比率（分子）の構造'!L$44</f>
        <v>620</v>
      </c>
      <c r="L63" s="181"/>
      <c r="M63" s="181"/>
      <c r="N63" s="181">
        <f>'将来負担比率（分子）の構造'!M$44</f>
        <v>607</v>
      </c>
      <c r="O63" s="181"/>
      <c r="P63" s="181"/>
    </row>
    <row r="64" spans="1:16" x14ac:dyDescent="0.15">
      <c r="A64" s="181" t="s">
        <v>33</v>
      </c>
      <c r="B64" s="181">
        <f>'将来負担比率（分子）の構造'!I$43</f>
        <v>2447</v>
      </c>
      <c r="C64" s="181"/>
      <c r="D64" s="181"/>
      <c r="E64" s="181">
        <f>'将来負担比率（分子）の構造'!J$43</f>
        <v>2281</v>
      </c>
      <c r="F64" s="181"/>
      <c r="G64" s="181"/>
      <c r="H64" s="181">
        <f>'将来負担比率（分子）の構造'!K$43</f>
        <v>2107</v>
      </c>
      <c r="I64" s="181"/>
      <c r="J64" s="181"/>
      <c r="K64" s="181">
        <f>'将来負担比率（分子）の構造'!L$43</f>
        <v>1972</v>
      </c>
      <c r="L64" s="181"/>
      <c r="M64" s="181"/>
      <c r="N64" s="181">
        <f>'将来負担比率（分子）の構造'!M$43</f>
        <v>1723</v>
      </c>
      <c r="O64" s="181"/>
      <c r="P64" s="181"/>
    </row>
    <row r="65" spans="1:16" x14ac:dyDescent="0.15">
      <c r="A65" s="181" t="s">
        <v>32</v>
      </c>
      <c r="B65" s="181">
        <f>'将来負担比率（分子）の構造'!I$42</f>
        <v>116</v>
      </c>
      <c r="C65" s="181"/>
      <c r="D65" s="181"/>
      <c r="E65" s="181">
        <f>'将来負担比率（分子）の構造'!J$42</f>
        <v>96</v>
      </c>
      <c r="F65" s="181"/>
      <c r="G65" s="181"/>
      <c r="H65" s="181">
        <f>'将来負担比率（分子）の構造'!K$42</f>
        <v>79</v>
      </c>
      <c r="I65" s="181"/>
      <c r="J65" s="181"/>
      <c r="K65" s="181">
        <f>'将来負担比率（分子）の構造'!L$42</f>
        <v>52</v>
      </c>
      <c r="L65" s="181"/>
      <c r="M65" s="181"/>
      <c r="N65" s="181">
        <f>'将来負担比率（分子）の構造'!M$42</f>
        <v>43</v>
      </c>
      <c r="O65" s="181"/>
      <c r="P65" s="181"/>
    </row>
    <row r="66" spans="1:16" x14ac:dyDescent="0.15">
      <c r="A66" s="181" t="s">
        <v>31</v>
      </c>
      <c r="B66" s="181">
        <f>'将来負担比率（分子）の構造'!I$41</f>
        <v>8048</v>
      </c>
      <c r="C66" s="181"/>
      <c r="D66" s="181"/>
      <c r="E66" s="181">
        <f>'将来負担比率（分子）の構造'!J$41</f>
        <v>7966</v>
      </c>
      <c r="F66" s="181"/>
      <c r="G66" s="181"/>
      <c r="H66" s="181">
        <f>'将来負担比率（分子）の構造'!K$41</f>
        <v>7808</v>
      </c>
      <c r="I66" s="181"/>
      <c r="J66" s="181"/>
      <c r="K66" s="181">
        <f>'将来負担比率（分子）の構造'!L$41</f>
        <v>7617</v>
      </c>
      <c r="L66" s="181"/>
      <c r="M66" s="181"/>
      <c r="N66" s="181">
        <f>'将来負担比率（分子）の構造'!M$41</f>
        <v>7414</v>
      </c>
      <c r="O66" s="181"/>
      <c r="P66" s="181"/>
    </row>
    <row r="67" spans="1:16" x14ac:dyDescent="0.15">
      <c r="A67" s="181" t="s">
        <v>77</v>
      </c>
      <c r="B67" s="181" t="e">
        <f>NA()</f>
        <v>#N/A</v>
      </c>
      <c r="C67" s="181">
        <f>IF(ISNUMBER('将来負担比率（分子）の構造'!I$53), IF('将来負担比率（分子）の構造'!I$53 &lt; 0, 0, '将来負担比率（分子）の構造'!I$53), NA())</f>
        <v>3119</v>
      </c>
      <c r="D67" s="181" t="e">
        <f>NA()</f>
        <v>#N/A</v>
      </c>
      <c r="E67" s="181" t="e">
        <f>NA()</f>
        <v>#N/A</v>
      </c>
      <c r="F67" s="181">
        <f>IF(ISNUMBER('将来負担比率（分子）の構造'!J$53), IF('将来負担比率（分子）の構造'!J$53 &lt; 0, 0, '将来負担比率（分子）の構造'!J$53), NA())</f>
        <v>2930</v>
      </c>
      <c r="G67" s="181" t="e">
        <f>NA()</f>
        <v>#N/A</v>
      </c>
      <c r="H67" s="181" t="e">
        <f>NA()</f>
        <v>#N/A</v>
      </c>
      <c r="I67" s="181">
        <f>IF(ISNUMBER('将来負担比率（分子）の構造'!K$53), IF('将来負担比率（分子）の構造'!K$53 &lt; 0, 0, '将来負担比率（分子）の構造'!K$53), NA())</f>
        <v>1161</v>
      </c>
      <c r="J67" s="181" t="e">
        <f>NA()</f>
        <v>#N/A</v>
      </c>
      <c r="K67" s="181" t="e">
        <f>NA()</f>
        <v>#N/A</v>
      </c>
      <c r="L67" s="181">
        <f>IF(ISNUMBER('将来負担比率（分子）の構造'!L$53), IF('将来負担比率（分子）の構造'!L$53 &lt; 0, 0, '将来負担比率（分子）の構造'!L$53), NA())</f>
        <v>1111</v>
      </c>
      <c r="M67" s="181" t="e">
        <f>NA()</f>
        <v>#N/A</v>
      </c>
      <c r="N67" s="181" t="e">
        <f>NA()</f>
        <v>#N/A</v>
      </c>
      <c r="O67" s="181">
        <f>IF(ISNUMBER('将来負担比率（分子）の構造'!M$53), IF('将来負担比率（分子）の構造'!M$53 &lt; 0, 0, '将来負担比率（分子）の構造'!M$53), NA())</f>
        <v>922</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799</v>
      </c>
      <c r="C72" s="185">
        <f>基金残高に係る経年分析!G55</f>
        <v>768</v>
      </c>
      <c r="D72" s="185">
        <f>基金残高に係る経年分析!H55</f>
        <v>727</v>
      </c>
    </row>
    <row r="73" spans="1:16" x14ac:dyDescent="0.15">
      <c r="A73" s="184" t="s">
        <v>80</v>
      </c>
      <c r="B73" s="185" t="str">
        <f>基金残高に係る経年分析!F56</f>
        <v>-</v>
      </c>
      <c r="C73" s="185" t="str">
        <f>基金残高に係る経年分析!G56</f>
        <v>-</v>
      </c>
      <c r="D73" s="185" t="str">
        <f>基金残高に係る経年分析!H56</f>
        <v>-</v>
      </c>
    </row>
    <row r="74" spans="1:16" x14ac:dyDescent="0.15">
      <c r="A74" s="184" t="s">
        <v>81</v>
      </c>
      <c r="B74" s="185">
        <f>基金残高に係る経年分析!F57</f>
        <v>498</v>
      </c>
      <c r="C74" s="185">
        <f>基金残高に係る経年分析!G57</f>
        <v>537</v>
      </c>
      <c r="D74" s="185">
        <f>基金残高に係る経年分析!H57</f>
        <v>509</v>
      </c>
    </row>
  </sheetData>
  <sheetProtection algorithmName="SHA-512" hashValue="IwtfTRWrdFPHuUwkw88XFnF+dcOtQblSe3J9DI5hfmbOuHOLInIS0jXp/6EIp+UNbLeem3zgzMqxWHv6XCOTRg==" saltValue="qSHlOtx8Pcoo3aXa+b0H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3253837</v>
      </c>
      <c r="S5" s="736"/>
      <c r="T5" s="736"/>
      <c r="U5" s="736"/>
      <c r="V5" s="736"/>
      <c r="W5" s="736"/>
      <c r="X5" s="736"/>
      <c r="Y5" s="779"/>
      <c r="Z5" s="797">
        <v>25.8</v>
      </c>
      <c r="AA5" s="797"/>
      <c r="AB5" s="797"/>
      <c r="AC5" s="797"/>
      <c r="AD5" s="798">
        <v>3253837</v>
      </c>
      <c r="AE5" s="798"/>
      <c r="AF5" s="798"/>
      <c r="AG5" s="798"/>
      <c r="AH5" s="798"/>
      <c r="AI5" s="798"/>
      <c r="AJ5" s="798"/>
      <c r="AK5" s="798"/>
      <c r="AL5" s="780">
        <v>56.9</v>
      </c>
      <c r="AM5" s="751"/>
      <c r="AN5" s="751"/>
      <c r="AO5" s="781"/>
      <c r="AP5" s="746" t="s">
        <v>229</v>
      </c>
      <c r="AQ5" s="747"/>
      <c r="AR5" s="747"/>
      <c r="AS5" s="747"/>
      <c r="AT5" s="747"/>
      <c r="AU5" s="747"/>
      <c r="AV5" s="747"/>
      <c r="AW5" s="747"/>
      <c r="AX5" s="747"/>
      <c r="AY5" s="747"/>
      <c r="AZ5" s="747"/>
      <c r="BA5" s="747"/>
      <c r="BB5" s="747"/>
      <c r="BC5" s="747"/>
      <c r="BD5" s="747"/>
      <c r="BE5" s="747"/>
      <c r="BF5" s="748"/>
      <c r="BG5" s="680">
        <v>3253837</v>
      </c>
      <c r="BH5" s="681"/>
      <c r="BI5" s="681"/>
      <c r="BJ5" s="681"/>
      <c r="BK5" s="681"/>
      <c r="BL5" s="681"/>
      <c r="BM5" s="681"/>
      <c r="BN5" s="682"/>
      <c r="BO5" s="713">
        <v>100</v>
      </c>
      <c r="BP5" s="713"/>
      <c r="BQ5" s="713"/>
      <c r="BR5" s="713"/>
      <c r="BS5" s="714" t="s">
        <v>131</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74973</v>
      </c>
      <c r="S6" s="681"/>
      <c r="T6" s="681"/>
      <c r="U6" s="681"/>
      <c r="V6" s="681"/>
      <c r="W6" s="681"/>
      <c r="X6" s="681"/>
      <c r="Y6" s="682"/>
      <c r="Z6" s="713">
        <v>0.6</v>
      </c>
      <c r="AA6" s="713"/>
      <c r="AB6" s="713"/>
      <c r="AC6" s="713"/>
      <c r="AD6" s="714">
        <v>74973</v>
      </c>
      <c r="AE6" s="714"/>
      <c r="AF6" s="714"/>
      <c r="AG6" s="714"/>
      <c r="AH6" s="714"/>
      <c r="AI6" s="714"/>
      <c r="AJ6" s="714"/>
      <c r="AK6" s="714"/>
      <c r="AL6" s="683">
        <v>1.3</v>
      </c>
      <c r="AM6" s="684"/>
      <c r="AN6" s="684"/>
      <c r="AO6" s="715"/>
      <c r="AP6" s="677" t="s">
        <v>234</v>
      </c>
      <c r="AQ6" s="678"/>
      <c r="AR6" s="678"/>
      <c r="AS6" s="678"/>
      <c r="AT6" s="678"/>
      <c r="AU6" s="678"/>
      <c r="AV6" s="678"/>
      <c r="AW6" s="678"/>
      <c r="AX6" s="678"/>
      <c r="AY6" s="678"/>
      <c r="AZ6" s="678"/>
      <c r="BA6" s="678"/>
      <c r="BB6" s="678"/>
      <c r="BC6" s="678"/>
      <c r="BD6" s="678"/>
      <c r="BE6" s="678"/>
      <c r="BF6" s="679"/>
      <c r="BG6" s="680">
        <v>3253837</v>
      </c>
      <c r="BH6" s="681"/>
      <c r="BI6" s="681"/>
      <c r="BJ6" s="681"/>
      <c r="BK6" s="681"/>
      <c r="BL6" s="681"/>
      <c r="BM6" s="681"/>
      <c r="BN6" s="682"/>
      <c r="BO6" s="713">
        <v>100</v>
      </c>
      <c r="BP6" s="713"/>
      <c r="BQ6" s="713"/>
      <c r="BR6" s="713"/>
      <c r="BS6" s="714" t="s">
        <v>235</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110191</v>
      </c>
      <c r="CS6" s="681"/>
      <c r="CT6" s="681"/>
      <c r="CU6" s="681"/>
      <c r="CV6" s="681"/>
      <c r="CW6" s="681"/>
      <c r="CX6" s="681"/>
      <c r="CY6" s="682"/>
      <c r="CZ6" s="780">
        <v>0.9</v>
      </c>
      <c r="DA6" s="751"/>
      <c r="DB6" s="751"/>
      <c r="DC6" s="783"/>
      <c r="DD6" s="686" t="s">
        <v>235</v>
      </c>
      <c r="DE6" s="681"/>
      <c r="DF6" s="681"/>
      <c r="DG6" s="681"/>
      <c r="DH6" s="681"/>
      <c r="DI6" s="681"/>
      <c r="DJ6" s="681"/>
      <c r="DK6" s="681"/>
      <c r="DL6" s="681"/>
      <c r="DM6" s="681"/>
      <c r="DN6" s="681"/>
      <c r="DO6" s="681"/>
      <c r="DP6" s="682"/>
      <c r="DQ6" s="686">
        <v>110191</v>
      </c>
      <c r="DR6" s="681"/>
      <c r="DS6" s="681"/>
      <c r="DT6" s="681"/>
      <c r="DU6" s="681"/>
      <c r="DV6" s="681"/>
      <c r="DW6" s="681"/>
      <c r="DX6" s="681"/>
      <c r="DY6" s="681"/>
      <c r="DZ6" s="681"/>
      <c r="EA6" s="681"/>
      <c r="EB6" s="681"/>
      <c r="EC6" s="726"/>
    </row>
    <row r="7" spans="2:143" ht="11.25" customHeight="1" x14ac:dyDescent="0.15">
      <c r="B7" s="677" t="s">
        <v>237</v>
      </c>
      <c r="C7" s="678"/>
      <c r="D7" s="678"/>
      <c r="E7" s="678"/>
      <c r="F7" s="678"/>
      <c r="G7" s="678"/>
      <c r="H7" s="678"/>
      <c r="I7" s="678"/>
      <c r="J7" s="678"/>
      <c r="K7" s="678"/>
      <c r="L7" s="678"/>
      <c r="M7" s="678"/>
      <c r="N7" s="678"/>
      <c r="O7" s="678"/>
      <c r="P7" s="678"/>
      <c r="Q7" s="679"/>
      <c r="R7" s="680">
        <v>2805</v>
      </c>
      <c r="S7" s="681"/>
      <c r="T7" s="681"/>
      <c r="U7" s="681"/>
      <c r="V7" s="681"/>
      <c r="W7" s="681"/>
      <c r="X7" s="681"/>
      <c r="Y7" s="682"/>
      <c r="Z7" s="713">
        <v>0</v>
      </c>
      <c r="AA7" s="713"/>
      <c r="AB7" s="713"/>
      <c r="AC7" s="713"/>
      <c r="AD7" s="714">
        <v>2805</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1615406</v>
      </c>
      <c r="BH7" s="681"/>
      <c r="BI7" s="681"/>
      <c r="BJ7" s="681"/>
      <c r="BK7" s="681"/>
      <c r="BL7" s="681"/>
      <c r="BM7" s="681"/>
      <c r="BN7" s="682"/>
      <c r="BO7" s="713">
        <v>49.6</v>
      </c>
      <c r="BP7" s="713"/>
      <c r="BQ7" s="713"/>
      <c r="BR7" s="713"/>
      <c r="BS7" s="714" t="s">
        <v>235</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4095127</v>
      </c>
      <c r="CS7" s="681"/>
      <c r="CT7" s="681"/>
      <c r="CU7" s="681"/>
      <c r="CV7" s="681"/>
      <c r="CW7" s="681"/>
      <c r="CX7" s="681"/>
      <c r="CY7" s="682"/>
      <c r="CZ7" s="713">
        <v>34.4</v>
      </c>
      <c r="DA7" s="713"/>
      <c r="DB7" s="713"/>
      <c r="DC7" s="713"/>
      <c r="DD7" s="686">
        <v>1045</v>
      </c>
      <c r="DE7" s="681"/>
      <c r="DF7" s="681"/>
      <c r="DG7" s="681"/>
      <c r="DH7" s="681"/>
      <c r="DI7" s="681"/>
      <c r="DJ7" s="681"/>
      <c r="DK7" s="681"/>
      <c r="DL7" s="681"/>
      <c r="DM7" s="681"/>
      <c r="DN7" s="681"/>
      <c r="DO7" s="681"/>
      <c r="DP7" s="682"/>
      <c r="DQ7" s="686">
        <v>1069702</v>
      </c>
      <c r="DR7" s="681"/>
      <c r="DS7" s="681"/>
      <c r="DT7" s="681"/>
      <c r="DU7" s="681"/>
      <c r="DV7" s="681"/>
      <c r="DW7" s="681"/>
      <c r="DX7" s="681"/>
      <c r="DY7" s="681"/>
      <c r="DZ7" s="681"/>
      <c r="EA7" s="681"/>
      <c r="EB7" s="681"/>
      <c r="EC7" s="726"/>
    </row>
    <row r="8" spans="2:143" ht="11.25" customHeight="1" x14ac:dyDescent="0.15">
      <c r="B8" s="677" t="s">
        <v>240</v>
      </c>
      <c r="C8" s="678"/>
      <c r="D8" s="678"/>
      <c r="E8" s="678"/>
      <c r="F8" s="678"/>
      <c r="G8" s="678"/>
      <c r="H8" s="678"/>
      <c r="I8" s="678"/>
      <c r="J8" s="678"/>
      <c r="K8" s="678"/>
      <c r="L8" s="678"/>
      <c r="M8" s="678"/>
      <c r="N8" s="678"/>
      <c r="O8" s="678"/>
      <c r="P8" s="678"/>
      <c r="Q8" s="679"/>
      <c r="R8" s="680">
        <v>14822</v>
      </c>
      <c r="S8" s="681"/>
      <c r="T8" s="681"/>
      <c r="U8" s="681"/>
      <c r="V8" s="681"/>
      <c r="W8" s="681"/>
      <c r="X8" s="681"/>
      <c r="Y8" s="682"/>
      <c r="Z8" s="713">
        <v>0.1</v>
      </c>
      <c r="AA8" s="713"/>
      <c r="AB8" s="713"/>
      <c r="AC8" s="713"/>
      <c r="AD8" s="714">
        <v>14822</v>
      </c>
      <c r="AE8" s="714"/>
      <c r="AF8" s="714"/>
      <c r="AG8" s="714"/>
      <c r="AH8" s="714"/>
      <c r="AI8" s="714"/>
      <c r="AJ8" s="714"/>
      <c r="AK8" s="714"/>
      <c r="AL8" s="683">
        <v>0.3</v>
      </c>
      <c r="AM8" s="684"/>
      <c r="AN8" s="684"/>
      <c r="AO8" s="715"/>
      <c r="AP8" s="677" t="s">
        <v>241</v>
      </c>
      <c r="AQ8" s="678"/>
      <c r="AR8" s="678"/>
      <c r="AS8" s="678"/>
      <c r="AT8" s="678"/>
      <c r="AU8" s="678"/>
      <c r="AV8" s="678"/>
      <c r="AW8" s="678"/>
      <c r="AX8" s="678"/>
      <c r="AY8" s="678"/>
      <c r="AZ8" s="678"/>
      <c r="BA8" s="678"/>
      <c r="BB8" s="678"/>
      <c r="BC8" s="678"/>
      <c r="BD8" s="678"/>
      <c r="BE8" s="678"/>
      <c r="BF8" s="679"/>
      <c r="BG8" s="680">
        <v>53350</v>
      </c>
      <c r="BH8" s="681"/>
      <c r="BI8" s="681"/>
      <c r="BJ8" s="681"/>
      <c r="BK8" s="681"/>
      <c r="BL8" s="681"/>
      <c r="BM8" s="681"/>
      <c r="BN8" s="682"/>
      <c r="BO8" s="713">
        <v>1.6</v>
      </c>
      <c r="BP8" s="713"/>
      <c r="BQ8" s="713"/>
      <c r="BR8" s="713"/>
      <c r="BS8" s="686" t="s">
        <v>131</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3375534</v>
      </c>
      <c r="CS8" s="681"/>
      <c r="CT8" s="681"/>
      <c r="CU8" s="681"/>
      <c r="CV8" s="681"/>
      <c r="CW8" s="681"/>
      <c r="CX8" s="681"/>
      <c r="CY8" s="682"/>
      <c r="CZ8" s="713">
        <v>28.4</v>
      </c>
      <c r="DA8" s="713"/>
      <c r="DB8" s="713"/>
      <c r="DC8" s="713"/>
      <c r="DD8" s="686">
        <v>24283</v>
      </c>
      <c r="DE8" s="681"/>
      <c r="DF8" s="681"/>
      <c r="DG8" s="681"/>
      <c r="DH8" s="681"/>
      <c r="DI8" s="681"/>
      <c r="DJ8" s="681"/>
      <c r="DK8" s="681"/>
      <c r="DL8" s="681"/>
      <c r="DM8" s="681"/>
      <c r="DN8" s="681"/>
      <c r="DO8" s="681"/>
      <c r="DP8" s="682"/>
      <c r="DQ8" s="686">
        <v>1858338</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17713</v>
      </c>
      <c r="S9" s="681"/>
      <c r="T9" s="681"/>
      <c r="U9" s="681"/>
      <c r="V9" s="681"/>
      <c r="W9" s="681"/>
      <c r="X9" s="681"/>
      <c r="Y9" s="682"/>
      <c r="Z9" s="713">
        <v>0.1</v>
      </c>
      <c r="AA9" s="713"/>
      <c r="AB9" s="713"/>
      <c r="AC9" s="713"/>
      <c r="AD9" s="714">
        <v>17713</v>
      </c>
      <c r="AE9" s="714"/>
      <c r="AF9" s="714"/>
      <c r="AG9" s="714"/>
      <c r="AH9" s="714"/>
      <c r="AI9" s="714"/>
      <c r="AJ9" s="714"/>
      <c r="AK9" s="714"/>
      <c r="AL9" s="683">
        <v>0.3</v>
      </c>
      <c r="AM9" s="684"/>
      <c r="AN9" s="684"/>
      <c r="AO9" s="715"/>
      <c r="AP9" s="677" t="s">
        <v>244</v>
      </c>
      <c r="AQ9" s="678"/>
      <c r="AR9" s="678"/>
      <c r="AS9" s="678"/>
      <c r="AT9" s="678"/>
      <c r="AU9" s="678"/>
      <c r="AV9" s="678"/>
      <c r="AW9" s="678"/>
      <c r="AX9" s="678"/>
      <c r="AY9" s="678"/>
      <c r="AZ9" s="678"/>
      <c r="BA9" s="678"/>
      <c r="BB9" s="678"/>
      <c r="BC9" s="678"/>
      <c r="BD9" s="678"/>
      <c r="BE9" s="678"/>
      <c r="BF9" s="679"/>
      <c r="BG9" s="680">
        <v>1428587</v>
      </c>
      <c r="BH9" s="681"/>
      <c r="BI9" s="681"/>
      <c r="BJ9" s="681"/>
      <c r="BK9" s="681"/>
      <c r="BL9" s="681"/>
      <c r="BM9" s="681"/>
      <c r="BN9" s="682"/>
      <c r="BO9" s="713">
        <v>43.9</v>
      </c>
      <c r="BP9" s="713"/>
      <c r="BQ9" s="713"/>
      <c r="BR9" s="713"/>
      <c r="BS9" s="686" t="s">
        <v>139</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764519</v>
      </c>
      <c r="CS9" s="681"/>
      <c r="CT9" s="681"/>
      <c r="CU9" s="681"/>
      <c r="CV9" s="681"/>
      <c r="CW9" s="681"/>
      <c r="CX9" s="681"/>
      <c r="CY9" s="682"/>
      <c r="CZ9" s="713">
        <v>6.4</v>
      </c>
      <c r="DA9" s="713"/>
      <c r="DB9" s="713"/>
      <c r="DC9" s="713"/>
      <c r="DD9" s="686">
        <v>103295</v>
      </c>
      <c r="DE9" s="681"/>
      <c r="DF9" s="681"/>
      <c r="DG9" s="681"/>
      <c r="DH9" s="681"/>
      <c r="DI9" s="681"/>
      <c r="DJ9" s="681"/>
      <c r="DK9" s="681"/>
      <c r="DL9" s="681"/>
      <c r="DM9" s="681"/>
      <c r="DN9" s="681"/>
      <c r="DO9" s="681"/>
      <c r="DP9" s="682"/>
      <c r="DQ9" s="686">
        <v>627022</v>
      </c>
      <c r="DR9" s="681"/>
      <c r="DS9" s="681"/>
      <c r="DT9" s="681"/>
      <c r="DU9" s="681"/>
      <c r="DV9" s="681"/>
      <c r="DW9" s="681"/>
      <c r="DX9" s="681"/>
      <c r="DY9" s="681"/>
      <c r="DZ9" s="681"/>
      <c r="EA9" s="681"/>
      <c r="EB9" s="681"/>
      <c r="EC9" s="726"/>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131</v>
      </c>
      <c r="AA10" s="713"/>
      <c r="AB10" s="713"/>
      <c r="AC10" s="713"/>
      <c r="AD10" s="714" t="s">
        <v>235</v>
      </c>
      <c r="AE10" s="714"/>
      <c r="AF10" s="714"/>
      <c r="AG10" s="714"/>
      <c r="AH10" s="714"/>
      <c r="AI10" s="714"/>
      <c r="AJ10" s="714"/>
      <c r="AK10" s="714"/>
      <c r="AL10" s="683" t="s">
        <v>131</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60809</v>
      </c>
      <c r="BH10" s="681"/>
      <c r="BI10" s="681"/>
      <c r="BJ10" s="681"/>
      <c r="BK10" s="681"/>
      <c r="BL10" s="681"/>
      <c r="BM10" s="681"/>
      <c r="BN10" s="682"/>
      <c r="BO10" s="713">
        <v>1.9</v>
      </c>
      <c r="BP10" s="713"/>
      <c r="BQ10" s="713"/>
      <c r="BR10" s="713"/>
      <c r="BS10" s="686" t="s">
        <v>235</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t="s">
        <v>235</v>
      </c>
      <c r="CS10" s="681"/>
      <c r="CT10" s="681"/>
      <c r="CU10" s="681"/>
      <c r="CV10" s="681"/>
      <c r="CW10" s="681"/>
      <c r="CX10" s="681"/>
      <c r="CY10" s="682"/>
      <c r="CZ10" s="713" t="s">
        <v>131</v>
      </c>
      <c r="DA10" s="713"/>
      <c r="DB10" s="713"/>
      <c r="DC10" s="713"/>
      <c r="DD10" s="686" t="s">
        <v>235</v>
      </c>
      <c r="DE10" s="681"/>
      <c r="DF10" s="681"/>
      <c r="DG10" s="681"/>
      <c r="DH10" s="681"/>
      <c r="DI10" s="681"/>
      <c r="DJ10" s="681"/>
      <c r="DK10" s="681"/>
      <c r="DL10" s="681"/>
      <c r="DM10" s="681"/>
      <c r="DN10" s="681"/>
      <c r="DO10" s="681"/>
      <c r="DP10" s="682"/>
      <c r="DQ10" s="686" t="s">
        <v>131</v>
      </c>
      <c r="DR10" s="681"/>
      <c r="DS10" s="681"/>
      <c r="DT10" s="681"/>
      <c r="DU10" s="681"/>
      <c r="DV10" s="681"/>
      <c r="DW10" s="681"/>
      <c r="DX10" s="681"/>
      <c r="DY10" s="681"/>
      <c r="DZ10" s="681"/>
      <c r="EA10" s="681"/>
      <c r="EB10" s="681"/>
      <c r="EC10" s="726"/>
    </row>
    <row r="11" spans="2:143" ht="11.25" customHeight="1" x14ac:dyDescent="0.15">
      <c r="B11" s="677" t="s">
        <v>249</v>
      </c>
      <c r="C11" s="678"/>
      <c r="D11" s="678"/>
      <c r="E11" s="678"/>
      <c r="F11" s="678"/>
      <c r="G11" s="678"/>
      <c r="H11" s="678"/>
      <c r="I11" s="678"/>
      <c r="J11" s="678"/>
      <c r="K11" s="678"/>
      <c r="L11" s="678"/>
      <c r="M11" s="678"/>
      <c r="N11" s="678"/>
      <c r="O11" s="678"/>
      <c r="P11" s="678"/>
      <c r="Q11" s="679"/>
      <c r="R11" s="680">
        <v>584628</v>
      </c>
      <c r="S11" s="681"/>
      <c r="T11" s="681"/>
      <c r="U11" s="681"/>
      <c r="V11" s="681"/>
      <c r="W11" s="681"/>
      <c r="X11" s="681"/>
      <c r="Y11" s="682"/>
      <c r="Z11" s="683">
        <v>4.5999999999999996</v>
      </c>
      <c r="AA11" s="684"/>
      <c r="AB11" s="684"/>
      <c r="AC11" s="685"/>
      <c r="AD11" s="686">
        <v>584628</v>
      </c>
      <c r="AE11" s="681"/>
      <c r="AF11" s="681"/>
      <c r="AG11" s="681"/>
      <c r="AH11" s="681"/>
      <c r="AI11" s="681"/>
      <c r="AJ11" s="681"/>
      <c r="AK11" s="682"/>
      <c r="AL11" s="683">
        <v>10.199999999999999</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72660</v>
      </c>
      <c r="BH11" s="681"/>
      <c r="BI11" s="681"/>
      <c r="BJ11" s="681"/>
      <c r="BK11" s="681"/>
      <c r="BL11" s="681"/>
      <c r="BM11" s="681"/>
      <c r="BN11" s="682"/>
      <c r="BO11" s="713">
        <v>2.2000000000000002</v>
      </c>
      <c r="BP11" s="713"/>
      <c r="BQ11" s="713"/>
      <c r="BR11" s="713"/>
      <c r="BS11" s="686" t="s">
        <v>139</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177214</v>
      </c>
      <c r="CS11" s="681"/>
      <c r="CT11" s="681"/>
      <c r="CU11" s="681"/>
      <c r="CV11" s="681"/>
      <c r="CW11" s="681"/>
      <c r="CX11" s="681"/>
      <c r="CY11" s="682"/>
      <c r="CZ11" s="713">
        <v>1.5</v>
      </c>
      <c r="DA11" s="713"/>
      <c r="DB11" s="713"/>
      <c r="DC11" s="713"/>
      <c r="DD11" s="686">
        <v>68653</v>
      </c>
      <c r="DE11" s="681"/>
      <c r="DF11" s="681"/>
      <c r="DG11" s="681"/>
      <c r="DH11" s="681"/>
      <c r="DI11" s="681"/>
      <c r="DJ11" s="681"/>
      <c r="DK11" s="681"/>
      <c r="DL11" s="681"/>
      <c r="DM11" s="681"/>
      <c r="DN11" s="681"/>
      <c r="DO11" s="681"/>
      <c r="DP11" s="682"/>
      <c r="DQ11" s="686">
        <v>114415</v>
      </c>
      <c r="DR11" s="681"/>
      <c r="DS11" s="681"/>
      <c r="DT11" s="681"/>
      <c r="DU11" s="681"/>
      <c r="DV11" s="681"/>
      <c r="DW11" s="681"/>
      <c r="DX11" s="681"/>
      <c r="DY11" s="681"/>
      <c r="DZ11" s="681"/>
      <c r="EA11" s="681"/>
      <c r="EB11" s="681"/>
      <c r="EC11" s="726"/>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131</v>
      </c>
      <c r="S12" s="681"/>
      <c r="T12" s="681"/>
      <c r="U12" s="681"/>
      <c r="V12" s="681"/>
      <c r="W12" s="681"/>
      <c r="X12" s="681"/>
      <c r="Y12" s="682"/>
      <c r="Z12" s="713" t="s">
        <v>235</v>
      </c>
      <c r="AA12" s="713"/>
      <c r="AB12" s="713"/>
      <c r="AC12" s="713"/>
      <c r="AD12" s="714" t="s">
        <v>131</v>
      </c>
      <c r="AE12" s="714"/>
      <c r="AF12" s="714"/>
      <c r="AG12" s="714"/>
      <c r="AH12" s="714"/>
      <c r="AI12" s="714"/>
      <c r="AJ12" s="714"/>
      <c r="AK12" s="714"/>
      <c r="AL12" s="683" t="s">
        <v>235</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1373148</v>
      </c>
      <c r="BH12" s="681"/>
      <c r="BI12" s="681"/>
      <c r="BJ12" s="681"/>
      <c r="BK12" s="681"/>
      <c r="BL12" s="681"/>
      <c r="BM12" s="681"/>
      <c r="BN12" s="682"/>
      <c r="BO12" s="713">
        <v>42.2</v>
      </c>
      <c r="BP12" s="713"/>
      <c r="BQ12" s="713"/>
      <c r="BR12" s="713"/>
      <c r="BS12" s="686" t="s">
        <v>131</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217556</v>
      </c>
      <c r="CS12" s="681"/>
      <c r="CT12" s="681"/>
      <c r="CU12" s="681"/>
      <c r="CV12" s="681"/>
      <c r="CW12" s="681"/>
      <c r="CX12" s="681"/>
      <c r="CY12" s="682"/>
      <c r="CZ12" s="713">
        <v>1.8</v>
      </c>
      <c r="DA12" s="713"/>
      <c r="DB12" s="713"/>
      <c r="DC12" s="713"/>
      <c r="DD12" s="686" t="s">
        <v>131</v>
      </c>
      <c r="DE12" s="681"/>
      <c r="DF12" s="681"/>
      <c r="DG12" s="681"/>
      <c r="DH12" s="681"/>
      <c r="DI12" s="681"/>
      <c r="DJ12" s="681"/>
      <c r="DK12" s="681"/>
      <c r="DL12" s="681"/>
      <c r="DM12" s="681"/>
      <c r="DN12" s="681"/>
      <c r="DO12" s="681"/>
      <c r="DP12" s="682"/>
      <c r="DQ12" s="686">
        <v>215122</v>
      </c>
      <c r="DR12" s="681"/>
      <c r="DS12" s="681"/>
      <c r="DT12" s="681"/>
      <c r="DU12" s="681"/>
      <c r="DV12" s="681"/>
      <c r="DW12" s="681"/>
      <c r="DX12" s="681"/>
      <c r="DY12" s="681"/>
      <c r="DZ12" s="681"/>
      <c r="EA12" s="681"/>
      <c r="EB12" s="681"/>
      <c r="EC12" s="726"/>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235</v>
      </c>
      <c r="AA13" s="713"/>
      <c r="AB13" s="713"/>
      <c r="AC13" s="713"/>
      <c r="AD13" s="714" t="s">
        <v>235</v>
      </c>
      <c r="AE13" s="714"/>
      <c r="AF13" s="714"/>
      <c r="AG13" s="714"/>
      <c r="AH13" s="714"/>
      <c r="AI13" s="714"/>
      <c r="AJ13" s="714"/>
      <c r="AK13" s="714"/>
      <c r="AL13" s="683" t="s">
        <v>131</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1372667</v>
      </c>
      <c r="BH13" s="681"/>
      <c r="BI13" s="681"/>
      <c r="BJ13" s="681"/>
      <c r="BK13" s="681"/>
      <c r="BL13" s="681"/>
      <c r="BM13" s="681"/>
      <c r="BN13" s="682"/>
      <c r="BO13" s="713">
        <v>42.2</v>
      </c>
      <c r="BP13" s="713"/>
      <c r="BQ13" s="713"/>
      <c r="BR13" s="713"/>
      <c r="BS13" s="686" t="s">
        <v>131</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679151</v>
      </c>
      <c r="CS13" s="681"/>
      <c r="CT13" s="681"/>
      <c r="CU13" s="681"/>
      <c r="CV13" s="681"/>
      <c r="CW13" s="681"/>
      <c r="CX13" s="681"/>
      <c r="CY13" s="682"/>
      <c r="CZ13" s="713">
        <v>5.7</v>
      </c>
      <c r="DA13" s="713"/>
      <c r="DB13" s="713"/>
      <c r="DC13" s="713"/>
      <c r="DD13" s="686">
        <v>78644</v>
      </c>
      <c r="DE13" s="681"/>
      <c r="DF13" s="681"/>
      <c r="DG13" s="681"/>
      <c r="DH13" s="681"/>
      <c r="DI13" s="681"/>
      <c r="DJ13" s="681"/>
      <c r="DK13" s="681"/>
      <c r="DL13" s="681"/>
      <c r="DM13" s="681"/>
      <c r="DN13" s="681"/>
      <c r="DO13" s="681"/>
      <c r="DP13" s="682"/>
      <c r="DQ13" s="686">
        <v>556483</v>
      </c>
      <c r="DR13" s="681"/>
      <c r="DS13" s="681"/>
      <c r="DT13" s="681"/>
      <c r="DU13" s="681"/>
      <c r="DV13" s="681"/>
      <c r="DW13" s="681"/>
      <c r="DX13" s="681"/>
      <c r="DY13" s="681"/>
      <c r="DZ13" s="681"/>
      <c r="EA13" s="681"/>
      <c r="EB13" s="681"/>
      <c r="EC13" s="726"/>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131</v>
      </c>
      <c r="S14" s="681"/>
      <c r="T14" s="681"/>
      <c r="U14" s="681"/>
      <c r="V14" s="681"/>
      <c r="W14" s="681"/>
      <c r="X14" s="681"/>
      <c r="Y14" s="682"/>
      <c r="Z14" s="713" t="s">
        <v>235</v>
      </c>
      <c r="AA14" s="713"/>
      <c r="AB14" s="713"/>
      <c r="AC14" s="713"/>
      <c r="AD14" s="714" t="s">
        <v>131</v>
      </c>
      <c r="AE14" s="714"/>
      <c r="AF14" s="714"/>
      <c r="AG14" s="714"/>
      <c r="AH14" s="714"/>
      <c r="AI14" s="714"/>
      <c r="AJ14" s="714"/>
      <c r="AK14" s="714"/>
      <c r="AL14" s="683" t="s">
        <v>235</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77685</v>
      </c>
      <c r="BH14" s="681"/>
      <c r="BI14" s="681"/>
      <c r="BJ14" s="681"/>
      <c r="BK14" s="681"/>
      <c r="BL14" s="681"/>
      <c r="BM14" s="681"/>
      <c r="BN14" s="682"/>
      <c r="BO14" s="713">
        <v>2.4</v>
      </c>
      <c r="BP14" s="713"/>
      <c r="BQ14" s="713"/>
      <c r="BR14" s="713"/>
      <c r="BS14" s="686" t="s">
        <v>131</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636596</v>
      </c>
      <c r="CS14" s="681"/>
      <c r="CT14" s="681"/>
      <c r="CU14" s="681"/>
      <c r="CV14" s="681"/>
      <c r="CW14" s="681"/>
      <c r="CX14" s="681"/>
      <c r="CY14" s="682"/>
      <c r="CZ14" s="713">
        <v>5.4</v>
      </c>
      <c r="DA14" s="713"/>
      <c r="DB14" s="713"/>
      <c r="DC14" s="713"/>
      <c r="DD14" s="686">
        <v>42205</v>
      </c>
      <c r="DE14" s="681"/>
      <c r="DF14" s="681"/>
      <c r="DG14" s="681"/>
      <c r="DH14" s="681"/>
      <c r="DI14" s="681"/>
      <c r="DJ14" s="681"/>
      <c r="DK14" s="681"/>
      <c r="DL14" s="681"/>
      <c r="DM14" s="681"/>
      <c r="DN14" s="681"/>
      <c r="DO14" s="681"/>
      <c r="DP14" s="682"/>
      <c r="DQ14" s="686">
        <v>594774</v>
      </c>
      <c r="DR14" s="681"/>
      <c r="DS14" s="681"/>
      <c r="DT14" s="681"/>
      <c r="DU14" s="681"/>
      <c r="DV14" s="681"/>
      <c r="DW14" s="681"/>
      <c r="DX14" s="681"/>
      <c r="DY14" s="681"/>
      <c r="DZ14" s="681"/>
      <c r="EA14" s="681"/>
      <c r="EB14" s="681"/>
      <c r="EC14" s="726"/>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131</v>
      </c>
      <c r="S15" s="681"/>
      <c r="T15" s="681"/>
      <c r="U15" s="681"/>
      <c r="V15" s="681"/>
      <c r="W15" s="681"/>
      <c r="X15" s="681"/>
      <c r="Y15" s="682"/>
      <c r="Z15" s="713" t="s">
        <v>235</v>
      </c>
      <c r="AA15" s="713"/>
      <c r="AB15" s="713"/>
      <c r="AC15" s="713"/>
      <c r="AD15" s="714" t="s">
        <v>235</v>
      </c>
      <c r="AE15" s="714"/>
      <c r="AF15" s="714"/>
      <c r="AG15" s="714"/>
      <c r="AH15" s="714"/>
      <c r="AI15" s="714"/>
      <c r="AJ15" s="714"/>
      <c r="AK15" s="714"/>
      <c r="AL15" s="683" t="s">
        <v>131</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187598</v>
      </c>
      <c r="BH15" s="681"/>
      <c r="BI15" s="681"/>
      <c r="BJ15" s="681"/>
      <c r="BK15" s="681"/>
      <c r="BL15" s="681"/>
      <c r="BM15" s="681"/>
      <c r="BN15" s="682"/>
      <c r="BO15" s="713">
        <v>5.8</v>
      </c>
      <c r="BP15" s="713"/>
      <c r="BQ15" s="713"/>
      <c r="BR15" s="713"/>
      <c r="BS15" s="686" t="s">
        <v>131</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1149370</v>
      </c>
      <c r="CS15" s="681"/>
      <c r="CT15" s="681"/>
      <c r="CU15" s="681"/>
      <c r="CV15" s="681"/>
      <c r="CW15" s="681"/>
      <c r="CX15" s="681"/>
      <c r="CY15" s="682"/>
      <c r="CZ15" s="713">
        <v>9.6999999999999993</v>
      </c>
      <c r="DA15" s="713"/>
      <c r="DB15" s="713"/>
      <c r="DC15" s="713"/>
      <c r="DD15" s="686">
        <v>109059</v>
      </c>
      <c r="DE15" s="681"/>
      <c r="DF15" s="681"/>
      <c r="DG15" s="681"/>
      <c r="DH15" s="681"/>
      <c r="DI15" s="681"/>
      <c r="DJ15" s="681"/>
      <c r="DK15" s="681"/>
      <c r="DL15" s="681"/>
      <c r="DM15" s="681"/>
      <c r="DN15" s="681"/>
      <c r="DO15" s="681"/>
      <c r="DP15" s="682"/>
      <c r="DQ15" s="686">
        <v>835762</v>
      </c>
      <c r="DR15" s="681"/>
      <c r="DS15" s="681"/>
      <c r="DT15" s="681"/>
      <c r="DU15" s="681"/>
      <c r="DV15" s="681"/>
      <c r="DW15" s="681"/>
      <c r="DX15" s="681"/>
      <c r="DY15" s="681"/>
      <c r="DZ15" s="681"/>
      <c r="EA15" s="681"/>
      <c r="EB15" s="681"/>
      <c r="EC15" s="726"/>
    </row>
    <row r="16" spans="2:143" ht="11.25" customHeight="1" x14ac:dyDescent="0.15">
      <c r="B16" s="677" t="s">
        <v>264</v>
      </c>
      <c r="C16" s="678"/>
      <c r="D16" s="678"/>
      <c r="E16" s="678"/>
      <c r="F16" s="678"/>
      <c r="G16" s="678"/>
      <c r="H16" s="678"/>
      <c r="I16" s="678"/>
      <c r="J16" s="678"/>
      <c r="K16" s="678"/>
      <c r="L16" s="678"/>
      <c r="M16" s="678"/>
      <c r="N16" s="678"/>
      <c r="O16" s="678"/>
      <c r="P16" s="678"/>
      <c r="Q16" s="679"/>
      <c r="R16" s="680">
        <v>10414</v>
      </c>
      <c r="S16" s="681"/>
      <c r="T16" s="681"/>
      <c r="U16" s="681"/>
      <c r="V16" s="681"/>
      <c r="W16" s="681"/>
      <c r="X16" s="681"/>
      <c r="Y16" s="682"/>
      <c r="Z16" s="713">
        <v>0.1</v>
      </c>
      <c r="AA16" s="713"/>
      <c r="AB16" s="713"/>
      <c r="AC16" s="713"/>
      <c r="AD16" s="714">
        <v>10414</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235</v>
      </c>
      <c r="BP16" s="713"/>
      <c r="BQ16" s="713"/>
      <c r="BR16" s="713"/>
      <c r="BS16" s="686" t="s">
        <v>131</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t="s">
        <v>139</v>
      </c>
      <c r="CS16" s="681"/>
      <c r="CT16" s="681"/>
      <c r="CU16" s="681"/>
      <c r="CV16" s="681"/>
      <c r="CW16" s="681"/>
      <c r="CX16" s="681"/>
      <c r="CY16" s="682"/>
      <c r="CZ16" s="713" t="s">
        <v>235</v>
      </c>
      <c r="DA16" s="713"/>
      <c r="DB16" s="713"/>
      <c r="DC16" s="713"/>
      <c r="DD16" s="686" t="s">
        <v>235</v>
      </c>
      <c r="DE16" s="681"/>
      <c r="DF16" s="681"/>
      <c r="DG16" s="681"/>
      <c r="DH16" s="681"/>
      <c r="DI16" s="681"/>
      <c r="DJ16" s="681"/>
      <c r="DK16" s="681"/>
      <c r="DL16" s="681"/>
      <c r="DM16" s="681"/>
      <c r="DN16" s="681"/>
      <c r="DO16" s="681"/>
      <c r="DP16" s="682"/>
      <c r="DQ16" s="686" t="s">
        <v>235</v>
      </c>
      <c r="DR16" s="681"/>
      <c r="DS16" s="681"/>
      <c r="DT16" s="681"/>
      <c r="DU16" s="681"/>
      <c r="DV16" s="681"/>
      <c r="DW16" s="681"/>
      <c r="DX16" s="681"/>
      <c r="DY16" s="681"/>
      <c r="DZ16" s="681"/>
      <c r="EA16" s="681"/>
      <c r="EB16" s="681"/>
      <c r="EC16" s="726"/>
    </row>
    <row r="17" spans="2:133" ht="11.25" customHeight="1" x14ac:dyDescent="0.15">
      <c r="B17" s="677" t="s">
        <v>267</v>
      </c>
      <c r="C17" s="678"/>
      <c r="D17" s="678"/>
      <c r="E17" s="678"/>
      <c r="F17" s="678"/>
      <c r="G17" s="678"/>
      <c r="H17" s="678"/>
      <c r="I17" s="678"/>
      <c r="J17" s="678"/>
      <c r="K17" s="678"/>
      <c r="L17" s="678"/>
      <c r="M17" s="678"/>
      <c r="N17" s="678"/>
      <c r="O17" s="678"/>
      <c r="P17" s="678"/>
      <c r="Q17" s="679"/>
      <c r="R17" s="680">
        <v>12666</v>
      </c>
      <c r="S17" s="681"/>
      <c r="T17" s="681"/>
      <c r="U17" s="681"/>
      <c r="V17" s="681"/>
      <c r="W17" s="681"/>
      <c r="X17" s="681"/>
      <c r="Y17" s="682"/>
      <c r="Z17" s="713">
        <v>0.1</v>
      </c>
      <c r="AA17" s="713"/>
      <c r="AB17" s="713"/>
      <c r="AC17" s="713"/>
      <c r="AD17" s="714">
        <v>12666</v>
      </c>
      <c r="AE17" s="714"/>
      <c r="AF17" s="714"/>
      <c r="AG17" s="714"/>
      <c r="AH17" s="714"/>
      <c r="AI17" s="714"/>
      <c r="AJ17" s="714"/>
      <c r="AK17" s="714"/>
      <c r="AL17" s="683">
        <v>0.2</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131</v>
      </c>
      <c r="BH17" s="681"/>
      <c r="BI17" s="681"/>
      <c r="BJ17" s="681"/>
      <c r="BK17" s="681"/>
      <c r="BL17" s="681"/>
      <c r="BM17" s="681"/>
      <c r="BN17" s="682"/>
      <c r="BO17" s="713" t="s">
        <v>235</v>
      </c>
      <c r="BP17" s="713"/>
      <c r="BQ17" s="713"/>
      <c r="BR17" s="713"/>
      <c r="BS17" s="686" t="s">
        <v>235</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690829</v>
      </c>
      <c r="CS17" s="681"/>
      <c r="CT17" s="681"/>
      <c r="CU17" s="681"/>
      <c r="CV17" s="681"/>
      <c r="CW17" s="681"/>
      <c r="CX17" s="681"/>
      <c r="CY17" s="682"/>
      <c r="CZ17" s="713">
        <v>5.8</v>
      </c>
      <c r="DA17" s="713"/>
      <c r="DB17" s="713"/>
      <c r="DC17" s="713"/>
      <c r="DD17" s="686" t="s">
        <v>131</v>
      </c>
      <c r="DE17" s="681"/>
      <c r="DF17" s="681"/>
      <c r="DG17" s="681"/>
      <c r="DH17" s="681"/>
      <c r="DI17" s="681"/>
      <c r="DJ17" s="681"/>
      <c r="DK17" s="681"/>
      <c r="DL17" s="681"/>
      <c r="DM17" s="681"/>
      <c r="DN17" s="681"/>
      <c r="DO17" s="681"/>
      <c r="DP17" s="682"/>
      <c r="DQ17" s="686">
        <v>683522</v>
      </c>
      <c r="DR17" s="681"/>
      <c r="DS17" s="681"/>
      <c r="DT17" s="681"/>
      <c r="DU17" s="681"/>
      <c r="DV17" s="681"/>
      <c r="DW17" s="681"/>
      <c r="DX17" s="681"/>
      <c r="DY17" s="681"/>
      <c r="DZ17" s="681"/>
      <c r="EA17" s="681"/>
      <c r="EB17" s="681"/>
      <c r="EC17" s="726"/>
    </row>
    <row r="18" spans="2:133" ht="11.25" customHeight="1" x14ac:dyDescent="0.15">
      <c r="B18" s="677" t="s">
        <v>270</v>
      </c>
      <c r="C18" s="678"/>
      <c r="D18" s="678"/>
      <c r="E18" s="678"/>
      <c r="F18" s="678"/>
      <c r="G18" s="678"/>
      <c r="H18" s="678"/>
      <c r="I18" s="678"/>
      <c r="J18" s="678"/>
      <c r="K18" s="678"/>
      <c r="L18" s="678"/>
      <c r="M18" s="678"/>
      <c r="N18" s="678"/>
      <c r="O18" s="678"/>
      <c r="P18" s="678"/>
      <c r="Q18" s="679"/>
      <c r="R18" s="680">
        <v>35270</v>
      </c>
      <c r="S18" s="681"/>
      <c r="T18" s="681"/>
      <c r="U18" s="681"/>
      <c r="V18" s="681"/>
      <c r="W18" s="681"/>
      <c r="X18" s="681"/>
      <c r="Y18" s="682"/>
      <c r="Z18" s="713">
        <v>0.3</v>
      </c>
      <c r="AA18" s="713"/>
      <c r="AB18" s="713"/>
      <c r="AC18" s="713"/>
      <c r="AD18" s="714">
        <v>35270</v>
      </c>
      <c r="AE18" s="714"/>
      <c r="AF18" s="714"/>
      <c r="AG18" s="714"/>
      <c r="AH18" s="714"/>
      <c r="AI18" s="714"/>
      <c r="AJ18" s="714"/>
      <c r="AK18" s="714"/>
      <c r="AL18" s="683">
        <v>0.6</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235</v>
      </c>
      <c r="BH18" s="681"/>
      <c r="BI18" s="681"/>
      <c r="BJ18" s="681"/>
      <c r="BK18" s="681"/>
      <c r="BL18" s="681"/>
      <c r="BM18" s="681"/>
      <c r="BN18" s="682"/>
      <c r="BO18" s="713" t="s">
        <v>131</v>
      </c>
      <c r="BP18" s="713"/>
      <c r="BQ18" s="713"/>
      <c r="BR18" s="713"/>
      <c r="BS18" s="686" t="s">
        <v>139</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131</v>
      </c>
      <c r="CS18" s="681"/>
      <c r="CT18" s="681"/>
      <c r="CU18" s="681"/>
      <c r="CV18" s="681"/>
      <c r="CW18" s="681"/>
      <c r="CX18" s="681"/>
      <c r="CY18" s="682"/>
      <c r="CZ18" s="713" t="s">
        <v>235</v>
      </c>
      <c r="DA18" s="713"/>
      <c r="DB18" s="713"/>
      <c r="DC18" s="713"/>
      <c r="DD18" s="686" t="s">
        <v>131</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6"/>
    </row>
    <row r="19" spans="2:133" ht="11.25" customHeight="1" x14ac:dyDescent="0.15">
      <c r="B19" s="677" t="s">
        <v>273</v>
      </c>
      <c r="C19" s="678"/>
      <c r="D19" s="678"/>
      <c r="E19" s="678"/>
      <c r="F19" s="678"/>
      <c r="G19" s="678"/>
      <c r="H19" s="678"/>
      <c r="I19" s="678"/>
      <c r="J19" s="678"/>
      <c r="K19" s="678"/>
      <c r="L19" s="678"/>
      <c r="M19" s="678"/>
      <c r="N19" s="678"/>
      <c r="O19" s="678"/>
      <c r="P19" s="678"/>
      <c r="Q19" s="679"/>
      <c r="R19" s="680">
        <v>26917</v>
      </c>
      <c r="S19" s="681"/>
      <c r="T19" s="681"/>
      <c r="U19" s="681"/>
      <c r="V19" s="681"/>
      <c r="W19" s="681"/>
      <c r="X19" s="681"/>
      <c r="Y19" s="682"/>
      <c r="Z19" s="713">
        <v>0.2</v>
      </c>
      <c r="AA19" s="713"/>
      <c r="AB19" s="713"/>
      <c r="AC19" s="713"/>
      <c r="AD19" s="714">
        <v>26917</v>
      </c>
      <c r="AE19" s="714"/>
      <c r="AF19" s="714"/>
      <c r="AG19" s="714"/>
      <c r="AH19" s="714"/>
      <c r="AI19" s="714"/>
      <c r="AJ19" s="714"/>
      <c r="AK19" s="714"/>
      <c r="AL19" s="683">
        <v>0.5</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235</v>
      </c>
      <c r="BH19" s="681"/>
      <c r="BI19" s="681"/>
      <c r="BJ19" s="681"/>
      <c r="BK19" s="681"/>
      <c r="BL19" s="681"/>
      <c r="BM19" s="681"/>
      <c r="BN19" s="682"/>
      <c r="BO19" s="713" t="s">
        <v>131</v>
      </c>
      <c r="BP19" s="713"/>
      <c r="BQ19" s="713"/>
      <c r="BR19" s="713"/>
      <c r="BS19" s="686" t="s">
        <v>235</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235</v>
      </c>
      <c r="CS19" s="681"/>
      <c r="CT19" s="681"/>
      <c r="CU19" s="681"/>
      <c r="CV19" s="681"/>
      <c r="CW19" s="681"/>
      <c r="CX19" s="681"/>
      <c r="CY19" s="682"/>
      <c r="CZ19" s="713" t="s">
        <v>235</v>
      </c>
      <c r="DA19" s="713"/>
      <c r="DB19" s="713"/>
      <c r="DC19" s="713"/>
      <c r="DD19" s="686" t="s">
        <v>131</v>
      </c>
      <c r="DE19" s="681"/>
      <c r="DF19" s="681"/>
      <c r="DG19" s="681"/>
      <c r="DH19" s="681"/>
      <c r="DI19" s="681"/>
      <c r="DJ19" s="681"/>
      <c r="DK19" s="681"/>
      <c r="DL19" s="681"/>
      <c r="DM19" s="681"/>
      <c r="DN19" s="681"/>
      <c r="DO19" s="681"/>
      <c r="DP19" s="682"/>
      <c r="DQ19" s="686" t="s">
        <v>235</v>
      </c>
      <c r="DR19" s="681"/>
      <c r="DS19" s="681"/>
      <c r="DT19" s="681"/>
      <c r="DU19" s="681"/>
      <c r="DV19" s="681"/>
      <c r="DW19" s="681"/>
      <c r="DX19" s="681"/>
      <c r="DY19" s="681"/>
      <c r="DZ19" s="681"/>
      <c r="EA19" s="681"/>
      <c r="EB19" s="681"/>
      <c r="EC19" s="726"/>
    </row>
    <row r="20" spans="2:133" ht="11.25" customHeight="1" x14ac:dyDescent="0.15">
      <c r="B20" s="677" t="s">
        <v>276</v>
      </c>
      <c r="C20" s="678"/>
      <c r="D20" s="678"/>
      <c r="E20" s="678"/>
      <c r="F20" s="678"/>
      <c r="G20" s="678"/>
      <c r="H20" s="678"/>
      <c r="I20" s="678"/>
      <c r="J20" s="678"/>
      <c r="K20" s="678"/>
      <c r="L20" s="678"/>
      <c r="M20" s="678"/>
      <c r="N20" s="678"/>
      <c r="O20" s="678"/>
      <c r="P20" s="678"/>
      <c r="Q20" s="679"/>
      <c r="R20" s="680">
        <v>5292</v>
      </c>
      <c r="S20" s="681"/>
      <c r="T20" s="681"/>
      <c r="U20" s="681"/>
      <c r="V20" s="681"/>
      <c r="W20" s="681"/>
      <c r="X20" s="681"/>
      <c r="Y20" s="682"/>
      <c r="Z20" s="713">
        <v>0</v>
      </c>
      <c r="AA20" s="713"/>
      <c r="AB20" s="713"/>
      <c r="AC20" s="713"/>
      <c r="AD20" s="714">
        <v>5292</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139</v>
      </c>
      <c r="BH20" s="681"/>
      <c r="BI20" s="681"/>
      <c r="BJ20" s="681"/>
      <c r="BK20" s="681"/>
      <c r="BL20" s="681"/>
      <c r="BM20" s="681"/>
      <c r="BN20" s="682"/>
      <c r="BO20" s="713" t="s">
        <v>131</v>
      </c>
      <c r="BP20" s="713"/>
      <c r="BQ20" s="713"/>
      <c r="BR20" s="713"/>
      <c r="BS20" s="686" t="s">
        <v>235</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11896087</v>
      </c>
      <c r="CS20" s="681"/>
      <c r="CT20" s="681"/>
      <c r="CU20" s="681"/>
      <c r="CV20" s="681"/>
      <c r="CW20" s="681"/>
      <c r="CX20" s="681"/>
      <c r="CY20" s="682"/>
      <c r="CZ20" s="713">
        <v>100</v>
      </c>
      <c r="DA20" s="713"/>
      <c r="DB20" s="713"/>
      <c r="DC20" s="713"/>
      <c r="DD20" s="686">
        <v>427184</v>
      </c>
      <c r="DE20" s="681"/>
      <c r="DF20" s="681"/>
      <c r="DG20" s="681"/>
      <c r="DH20" s="681"/>
      <c r="DI20" s="681"/>
      <c r="DJ20" s="681"/>
      <c r="DK20" s="681"/>
      <c r="DL20" s="681"/>
      <c r="DM20" s="681"/>
      <c r="DN20" s="681"/>
      <c r="DO20" s="681"/>
      <c r="DP20" s="682"/>
      <c r="DQ20" s="686">
        <v>6665331</v>
      </c>
      <c r="DR20" s="681"/>
      <c r="DS20" s="681"/>
      <c r="DT20" s="681"/>
      <c r="DU20" s="681"/>
      <c r="DV20" s="681"/>
      <c r="DW20" s="681"/>
      <c r="DX20" s="681"/>
      <c r="DY20" s="681"/>
      <c r="DZ20" s="681"/>
      <c r="EA20" s="681"/>
      <c r="EB20" s="681"/>
      <c r="EC20" s="726"/>
    </row>
    <row r="21" spans="2:133" ht="11.25" customHeight="1" x14ac:dyDescent="0.15">
      <c r="B21" s="677" t="s">
        <v>279</v>
      </c>
      <c r="C21" s="678"/>
      <c r="D21" s="678"/>
      <c r="E21" s="678"/>
      <c r="F21" s="678"/>
      <c r="G21" s="678"/>
      <c r="H21" s="678"/>
      <c r="I21" s="678"/>
      <c r="J21" s="678"/>
      <c r="K21" s="678"/>
      <c r="L21" s="678"/>
      <c r="M21" s="678"/>
      <c r="N21" s="678"/>
      <c r="O21" s="678"/>
      <c r="P21" s="678"/>
      <c r="Q21" s="679"/>
      <c r="R21" s="680">
        <v>3061</v>
      </c>
      <c r="S21" s="681"/>
      <c r="T21" s="681"/>
      <c r="U21" s="681"/>
      <c r="V21" s="681"/>
      <c r="W21" s="681"/>
      <c r="X21" s="681"/>
      <c r="Y21" s="682"/>
      <c r="Z21" s="713">
        <v>0</v>
      </c>
      <c r="AA21" s="713"/>
      <c r="AB21" s="713"/>
      <c r="AC21" s="713"/>
      <c r="AD21" s="714">
        <v>3061</v>
      </c>
      <c r="AE21" s="714"/>
      <c r="AF21" s="714"/>
      <c r="AG21" s="714"/>
      <c r="AH21" s="714"/>
      <c r="AI21" s="714"/>
      <c r="AJ21" s="714"/>
      <c r="AK21" s="714"/>
      <c r="AL21" s="683">
        <v>0.1</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t="s">
        <v>131</v>
      </c>
      <c r="BH21" s="681"/>
      <c r="BI21" s="681"/>
      <c r="BJ21" s="681"/>
      <c r="BK21" s="681"/>
      <c r="BL21" s="681"/>
      <c r="BM21" s="681"/>
      <c r="BN21" s="682"/>
      <c r="BO21" s="713" t="s">
        <v>131</v>
      </c>
      <c r="BP21" s="713"/>
      <c r="BQ21" s="713"/>
      <c r="BR21" s="713"/>
      <c r="BS21" s="686" t="s">
        <v>131</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1765401</v>
      </c>
      <c r="S22" s="681"/>
      <c r="T22" s="681"/>
      <c r="U22" s="681"/>
      <c r="V22" s="681"/>
      <c r="W22" s="681"/>
      <c r="X22" s="681"/>
      <c r="Y22" s="682"/>
      <c r="Z22" s="713">
        <v>14</v>
      </c>
      <c r="AA22" s="713"/>
      <c r="AB22" s="713"/>
      <c r="AC22" s="713"/>
      <c r="AD22" s="714">
        <v>1692420</v>
      </c>
      <c r="AE22" s="714"/>
      <c r="AF22" s="714"/>
      <c r="AG22" s="714"/>
      <c r="AH22" s="714"/>
      <c r="AI22" s="714"/>
      <c r="AJ22" s="714"/>
      <c r="AK22" s="714"/>
      <c r="AL22" s="683">
        <v>29.6</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131</v>
      </c>
      <c r="BH22" s="681"/>
      <c r="BI22" s="681"/>
      <c r="BJ22" s="681"/>
      <c r="BK22" s="681"/>
      <c r="BL22" s="681"/>
      <c r="BM22" s="681"/>
      <c r="BN22" s="682"/>
      <c r="BO22" s="713" t="s">
        <v>139</v>
      </c>
      <c r="BP22" s="713"/>
      <c r="BQ22" s="713"/>
      <c r="BR22" s="713"/>
      <c r="BS22" s="686" t="s">
        <v>131</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1692420</v>
      </c>
      <c r="S23" s="681"/>
      <c r="T23" s="681"/>
      <c r="U23" s="681"/>
      <c r="V23" s="681"/>
      <c r="W23" s="681"/>
      <c r="X23" s="681"/>
      <c r="Y23" s="682"/>
      <c r="Z23" s="713">
        <v>13.4</v>
      </c>
      <c r="AA23" s="713"/>
      <c r="AB23" s="713"/>
      <c r="AC23" s="713"/>
      <c r="AD23" s="714">
        <v>1692420</v>
      </c>
      <c r="AE23" s="714"/>
      <c r="AF23" s="714"/>
      <c r="AG23" s="714"/>
      <c r="AH23" s="714"/>
      <c r="AI23" s="714"/>
      <c r="AJ23" s="714"/>
      <c r="AK23" s="714"/>
      <c r="AL23" s="683">
        <v>29.6</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131</v>
      </c>
      <c r="BH23" s="681"/>
      <c r="BI23" s="681"/>
      <c r="BJ23" s="681"/>
      <c r="BK23" s="681"/>
      <c r="BL23" s="681"/>
      <c r="BM23" s="681"/>
      <c r="BN23" s="682"/>
      <c r="BO23" s="713" t="s">
        <v>235</v>
      </c>
      <c r="BP23" s="713"/>
      <c r="BQ23" s="713"/>
      <c r="BR23" s="713"/>
      <c r="BS23" s="686" t="s">
        <v>235</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72922</v>
      </c>
      <c r="S24" s="681"/>
      <c r="T24" s="681"/>
      <c r="U24" s="681"/>
      <c r="V24" s="681"/>
      <c r="W24" s="681"/>
      <c r="X24" s="681"/>
      <c r="Y24" s="682"/>
      <c r="Z24" s="713">
        <v>0.6</v>
      </c>
      <c r="AA24" s="713"/>
      <c r="AB24" s="713"/>
      <c r="AC24" s="713"/>
      <c r="AD24" s="714" t="s">
        <v>235</v>
      </c>
      <c r="AE24" s="714"/>
      <c r="AF24" s="714"/>
      <c r="AG24" s="714"/>
      <c r="AH24" s="714"/>
      <c r="AI24" s="714"/>
      <c r="AJ24" s="714"/>
      <c r="AK24" s="714"/>
      <c r="AL24" s="683" t="s">
        <v>131</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139</v>
      </c>
      <c r="BH24" s="681"/>
      <c r="BI24" s="681"/>
      <c r="BJ24" s="681"/>
      <c r="BK24" s="681"/>
      <c r="BL24" s="681"/>
      <c r="BM24" s="681"/>
      <c r="BN24" s="682"/>
      <c r="BO24" s="713" t="s">
        <v>235</v>
      </c>
      <c r="BP24" s="713"/>
      <c r="BQ24" s="713"/>
      <c r="BR24" s="713"/>
      <c r="BS24" s="686" t="s">
        <v>235</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4287208</v>
      </c>
      <c r="CS24" s="736"/>
      <c r="CT24" s="736"/>
      <c r="CU24" s="736"/>
      <c r="CV24" s="736"/>
      <c r="CW24" s="736"/>
      <c r="CX24" s="736"/>
      <c r="CY24" s="779"/>
      <c r="CZ24" s="780">
        <v>36</v>
      </c>
      <c r="DA24" s="751"/>
      <c r="DB24" s="751"/>
      <c r="DC24" s="783"/>
      <c r="DD24" s="778">
        <v>2819395</v>
      </c>
      <c r="DE24" s="736"/>
      <c r="DF24" s="736"/>
      <c r="DG24" s="736"/>
      <c r="DH24" s="736"/>
      <c r="DI24" s="736"/>
      <c r="DJ24" s="736"/>
      <c r="DK24" s="779"/>
      <c r="DL24" s="778">
        <v>2604092</v>
      </c>
      <c r="DM24" s="736"/>
      <c r="DN24" s="736"/>
      <c r="DO24" s="736"/>
      <c r="DP24" s="736"/>
      <c r="DQ24" s="736"/>
      <c r="DR24" s="736"/>
      <c r="DS24" s="736"/>
      <c r="DT24" s="736"/>
      <c r="DU24" s="736"/>
      <c r="DV24" s="779"/>
      <c r="DW24" s="780">
        <v>43.2</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59</v>
      </c>
      <c r="S25" s="681"/>
      <c r="T25" s="681"/>
      <c r="U25" s="681"/>
      <c r="V25" s="681"/>
      <c r="W25" s="681"/>
      <c r="X25" s="681"/>
      <c r="Y25" s="682"/>
      <c r="Z25" s="713">
        <v>0</v>
      </c>
      <c r="AA25" s="713"/>
      <c r="AB25" s="713"/>
      <c r="AC25" s="713"/>
      <c r="AD25" s="714" t="s">
        <v>235</v>
      </c>
      <c r="AE25" s="714"/>
      <c r="AF25" s="714"/>
      <c r="AG25" s="714"/>
      <c r="AH25" s="714"/>
      <c r="AI25" s="714"/>
      <c r="AJ25" s="714"/>
      <c r="AK25" s="714"/>
      <c r="AL25" s="683" t="s">
        <v>131</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235</v>
      </c>
      <c r="BH25" s="681"/>
      <c r="BI25" s="681"/>
      <c r="BJ25" s="681"/>
      <c r="BK25" s="681"/>
      <c r="BL25" s="681"/>
      <c r="BM25" s="681"/>
      <c r="BN25" s="682"/>
      <c r="BO25" s="713" t="s">
        <v>235</v>
      </c>
      <c r="BP25" s="713"/>
      <c r="BQ25" s="713"/>
      <c r="BR25" s="713"/>
      <c r="BS25" s="686" t="s">
        <v>131</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1701027</v>
      </c>
      <c r="CS25" s="699"/>
      <c r="CT25" s="699"/>
      <c r="CU25" s="699"/>
      <c r="CV25" s="699"/>
      <c r="CW25" s="699"/>
      <c r="CX25" s="699"/>
      <c r="CY25" s="700"/>
      <c r="CZ25" s="683">
        <v>14.3</v>
      </c>
      <c r="DA25" s="701"/>
      <c r="DB25" s="701"/>
      <c r="DC25" s="702"/>
      <c r="DD25" s="686">
        <v>1571842</v>
      </c>
      <c r="DE25" s="699"/>
      <c r="DF25" s="699"/>
      <c r="DG25" s="699"/>
      <c r="DH25" s="699"/>
      <c r="DI25" s="699"/>
      <c r="DJ25" s="699"/>
      <c r="DK25" s="700"/>
      <c r="DL25" s="686">
        <v>1394195</v>
      </c>
      <c r="DM25" s="699"/>
      <c r="DN25" s="699"/>
      <c r="DO25" s="699"/>
      <c r="DP25" s="699"/>
      <c r="DQ25" s="699"/>
      <c r="DR25" s="699"/>
      <c r="DS25" s="699"/>
      <c r="DT25" s="699"/>
      <c r="DU25" s="699"/>
      <c r="DV25" s="700"/>
      <c r="DW25" s="683">
        <v>23.1</v>
      </c>
      <c r="DX25" s="701"/>
      <c r="DY25" s="701"/>
      <c r="DZ25" s="701"/>
      <c r="EA25" s="701"/>
      <c r="EB25" s="701"/>
      <c r="EC25" s="719"/>
    </row>
    <row r="26" spans="2:133" ht="11.25" customHeight="1" x14ac:dyDescent="0.15">
      <c r="B26" s="677" t="s">
        <v>297</v>
      </c>
      <c r="C26" s="678"/>
      <c r="D26" s="678"/>
      <c r="E26" s="678"/>
      <c r="F26" s="678"/>
      <c r="G26" s="678"/>
      <c r="H26" s="678"/>
      <c r="I26" s="678"/>
      <c r="J26" s="678"/>
      <c r="K26" s="678"/>
      <c r="L26" s="678"/>
      <c r="M26" s="678"/>
      <c r="N26" s="678"/>
      <c r="O26" s="678"/>
      <c r="P26" s="678"/>
      <c r="Q26" s="679"/>
      <c r="R26" s="680">
        <v>5772529</v>
      </c>
      <c r="S26" s="681"/>
      <c r="T26" s="681"/>
      <c r="U26" s="681"/>
      <c r="V26" s="681"/>
      <c r="W26" s="681"/>
      <c r="X26" s="681"/>
      <c r="Y26" s="682"/>
      <c r="Z26" s="713">
        <v>45.7</v>
      </c>
      <c r="AA26" s="713"/>
      <c r="AB26" s="713"/>
      <c r="AC26" s="713"/>
      <c r="AD26" s="714">
        <v>5699548</v>
      </c>
      <c r="AE26" s="714"/>
      <c r="AF26" s="714"/>
      <c r="AG26" s="714"/>
      <c r="AH26" s="714"/>
      <c r="AI26" s="714"/>
      <c r="AJ26" s="714"/>
      <c r="AK26" s="714"/>
      <c r="AL26" s="683">
        <v>99.6</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131</v>
      </c>
      <c r="BH26" s="681"/>
      <c r="BI26" s="681"/>
      <c r="BJ26" s="681"/>
      <c r="BK26" s="681"/>
      <c r="BL26" s="681"/>
      <c r="BM26" s="681"/>
      <c r="BN26" s="682"/>
      <c r="BO26" s="713" t="s">
        <v>131</v>
      </c>
      <c r="BP26" s="713"/>
      <c r="BQ26" s="713"/>
      <c r="BR26" s="713"/>
      <c r="BS26" s="686" t="s">
        <v>235</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1092132</v>
      </c>
      <c r="CS26" s="681"/>
      <c r="CT26" s="681"/>
      <c r="CU26" s="681"/>
      <c r="CV26" s="681"/>
      <c r="CW26" s="681"/>
      <c r="CX26" s="681"/>
      <c r="CY26" s="682"/>
      <c r="CZ26" s="683">
        <v>9.1999999999999993</v>
      </c>
      <c r="DA26" s="701"/>
      <c r="DB26" s="701"/>
      <c r="DC26" s="702"/>
      <c r="DD26" s="686">
        <v>1006818</v>
      </c>
      <c r="DE26" s="681"/>
      <c r="DF26" s="681"/>
      <c r="DG26" s="681"/>
      <c r="DH26" s="681"/>
      <c r="DI26" s="681"/>
      <c r="DJ26" s="681"/>
      <c r="DK26" s="682"/>
      <c r="DL26" s="686" t="s">
        <v>139</v>
      </c>
      <c r="DM26" s="681"/>
      <c r="DN26" s="681"/>
      <c r="DO26" s="681"/>
      <c r="DP26" s="681"/>
      <c r="DQ26" s="681"/>
      <c r="DR26" s="681"/>
      <c r="DS26" s="681"/>
      <c r="DT26" s="681"/>
      <c r="DU26" s="681"/>
      <c r="DV26" s="682"/>
      <c r="DW26" s="683" t="s">
        <v>131</v>
      </c>
      <c r="DX26" s="701"/>
      <c r="DY26" s="701"/>
      <c r="DZ26" s="701"/>
      <c r="EA26" s="701"/>
      <c r="EB26" s="701"/>
      <c r="EC26" s="719"/>
    </row>
    <row r="27" spans="2:133" ht="11.25" customHeight="1" x14ac:dyDescent="0.15">
      <c r="B27" s="677" t="s">
        <v>300</v>
      </c>
      <c r="C27" s="678"/>
      <c r="D27" s="678"/>
      <c r="E27" s="678"/>
      <c r="F27" s="678"/>
      <c r="G27" s="678"/>
      <c r="H27" s="678"/>
      <c r="I27" s="678"/>
      <c r="J27" s="678"/>
      <c r="K27" s="678"/>
      <c r="L27" s="678"/>
      <c r="M27" s="678"/>
      <c r="N27" s="678"/>
      <c r="O27" s="678"/>
      <c r="P27" s="678"/>
      <c r="Q27" s="679"/>
      <c r="R27" s="680">
        <v>3074</v>
      </c>
      <c r="S27" s="681"/>
      <c r="T27" s="681"/>
      <c r="U27" s="681"/>
      <c r="V27" s="681"/>
      <c r="W27" s="681"/>
      <c r="X27" s="681"/>
      <c r="Y27" s="682"/>
      <c r="Z27" s="713">
        <v>0</v>
      </c>
      <c r="AA27" s="713"/>
      <c r="AB27" s="713"/>
      <c r="AC27" s="713"/>
      <c r="AD27" s="714">
        <v>3074</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3253837</v>
      </c>
      <c r="BH27" s="681"/>
      <c r="BI27" s="681"/>
      <c r="BJ27" s="681"/>
      <c r="BK27" s="681"/>
      <c r="BL27" s="681"/>
      <c r="BM27" s="681"/>
      <c r="BN27" s="682"/>
      <c r="BO27" s="713">
        <v>100</v>
      </c>
      <c r="BP27" s="713"/>
      <c r="BQ27" s="713"/>
      <c r="BR27" s="713"/>
      <c r="BS27" s="686" t="s">
        <v>131</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1895352</v>
      </c>
      <c r="CS27" s="699"/>
      <c r="CT27" s="699"/>
      <c r="CU27" s="699"/>
      <c r="CV27" s="699"/>
      <c r="CW27" s="699"/>
      <c r="CX27" s="699"/>
      <c r="CY27" s="700"/>
      <c r="CZ27" s="683">
        <v>15.9</v>
      </c>
      <c r="DA27" s="701"/>
      <c r="DB27" s="701"/>
      <c r="DC27" s="702"/>
      <c r="DD27" s="686">
        <v>564031</v>
      </c>
      <c r="DE27" s="699"/>
      <c r="DF27" s="699"/>
      <c r="DG27" s="699"/>
      <c r="DH27" s="699"/>
      <c r="DI27" s="699"/>
      <c r="DJ27" s="699"/>
      <c r="DK27" s="700"/>
      <c r="DL27" s="686">
        <v>526375</v>
      </c>
      <c r="DM27" s="699"/>
      <c r="DN27" s="699"/>
      <c r="DO27" s="699"/>
      <c r="DP27" s="699"/>
      <c r="DQ27" s="699"/>
      <c r="DR27" s="699"/>
      <c r="DS27" s="699"/>
      <c r="DT27" s="699"/>
      <c r="DU27" s="699"/>
      <c r="DV27" s="700"/>
      <c r="DW27" s="683">
        <v>8.6999999999999993</v>
      </c>
      <c r="DX27" s="701"/>
      <c r="DY27" s="701"/>
      <c r="DZ27" s="701"/>
      <c r="EA27" s="701"/>
      <c r="EB27" s="701"/>
      <c r="EC27" s="719"/>
    </row>
    <row r="28" spans="2:133" ht="11.25" customHeight="1" x14ac:dyDescent="0.15">
      <c r="B28" s="677" t="s">
        <v>303</v>
      </c>
      <c r="C28" s="678"/>
      <c r="D28" s="678"/>
      <c r="E28" s="678"/>
      <c r="F28" s="678"/>
      <c r="G28" s="678"/>
      <c r="H28" s="678"/>
      <c r="I28" s="678"/>
      <c r="J28" s="678"/>
      <c r="K28" s="678"/>
      <c r="L28" s="678"/>
      <c r="M28" s="678"/>
      <c r="N28" s="678"/>
      <c r="O28" s="678"/>
      <c r="P28" s="678"/>
      <c r="Q28" s="679"/>
      <c r="R28" s="680">
        <v>35723</v>
      </c>
      <c r="S28" s="681"/>
      <c r="T28" s="681"/>
      <c r="U28" s="681"/>
      <c r="V28" s="681"/>
      <c r="W28" s="681"/>
      <c r="X28" s="681"/>
      <c r="Y28" s="682"/>
      <c r="Z28" s="713">
        <v>0.3</v>
      </c>
      <c r="AA28" s="713"/>
      <c r="AB28" s="713"/>
      <c r="AC28" s="713"/>
      <c r="AD28" s="714" t="s">
        <v>131</v>
      </c>
      <c r="AE28" s="714"/>
      <c r="AF28" s="714"/>
      <c r="AG28" s="714"/>
      <c r="AH28" s="714"/>
      <c r="AI28" s="714"/>
      <c r="AJ28" s="714"/>
      <c r="AK28" s="714"/>
      <c r="AL28" s="683" t="s">
        <v>131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690829</v>
      </c>
      <c r="CS28" s="681"/>
      <c r="CT28" s="681"/>
      <c r="CU28" s="681"/>
      <c r="CV28" s="681"/>
      <c r="CW28" s="681"/>
      <c r="CX28" s="681"/>
      <c r="CY28" s="682"/>
      <c r="CZ28" s="683">
        <v>5.8</v>
      </c>
      <c r="DA28" s="701"/>
      <c r="DB28" s="701"/>
      <c r="DC28" s="702"/>
      <c r="DD28" s="686">
        <v>683522</v>
      </c>
      <c r="DE28" s="681"/>
      <c r="DF28" s="681"/>
      <c r="DG28" s="681"/>
      <c r="DH28" s="681"/>
      <c r="DI28" s="681"/>
      <c r="DJ28" s="681"/>
      <c r="DK28" s="682"/>
      <c r="DL28" s="686">
        <v>683522</v>
      </c>
      <c r="DM28" s="681"/>
      <c r="DN28" s="681"/>
      <c r="DO28" s="681"/>
      <c r="DP28" s="681"/>
      <c r="DQ28" s="681"/>
      <c r="DR28" s="681"/>
      <c r="DS28" s="681"/>
      <c r="DT28" s="681"/>
      <c r="DU28" s="681"/>
      <c r="DV28" s="682"/>
      <c r="DW28" s="683">
        <v>11.3</v>
      </c>
      <c r="DX28" s="701"/>
      <c r="DY28" s="701"/>
      <c r="DZ28" s="701"/>
      <c r="EA28" s="701"/>
      <c r="EB28" s="701"/>
      <c r="EC28" s="719"/>
    </row>
    <row r="29" spans="2:133" ht="11.25" customHeight="1" x14ac:dyDescent="0.15">
      <c r="B29" s="677" t="s">
        <v>305</v>
      </c>
      <c r="C29" s="678"/>
      <c r="D29" s="678"/>
      <c r="E29" s="678"/>
      <c r="F29" s="678"/>
      <c r="G29" s="678"/>
      <c r="H29" s="678"/>
      <c r="I29" s="678"/>
      <c r="J29" s="678"/>
      <c r="K29" s="678"/>
      <c r="L29" s="678"/>
      <c r="M29" s="678"/>
      <c r="N29" s="678"/>
      <c r="O29" s="678"/>
      <c r="P29" s="678"/>
      <c r="Q29" s="679"/>
      <c r="R29" s="680">
        <v>25361</v>
      </c>
      <c r="S29" s="681"/>
      <c r="T29" s="681"/>
      <c r="U29" s="681"/>
      <c r="V29" s="681"/>
      <c r="W29" s="681"/>
      <c r="X29" s="681"/>
      <c r="Y29" s="682"/>
      <c r="Z29" s="713">
        <v>0.2</v>
      </c>
      <c r="AA29" s="713"/>
      <c r="AB29" s="713"/>
      <c r="AC29" s="713"/>
      <c r="AD29" s="714">
        <v>11366</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72</v>
      </c>
      <c r="CG29" s="724"/>
      <c r="CH29" s="724"/>
      <c r="CI29" s="724"/>
      <c r="CJ29" s="724"/>
      <c r="CK29" s="724"/>
      <c r="CL29" s="724"/>
      <c r="CM29" s="724"/>
      <c r="CN29" s="724"/>
      <c r="CO29" s="724"/>
      <c r="CP29" s="724"/>
      <c r="CQ29" s="725"/>
      <c r="CR29" s="680">
        <v>690829</v>
      </c>
      <c r="CS29" s="699"/>
      <c r="CT29" s="699"/>
      <c r="CU29" s="699"/>
      <c r="CV29" s="699"/>
      <c r="CW29" s="699"/>
      <c r="CX29" s="699"/>
      <c r="CY29" s="700"/>
      <c r="CZ29" s="683">
        <v>5.8</v>
      </c>
      <c r="DA29" s="701"/>
      <c r="DB29" s="701"/>
      <c r="DC29" s="702"/>
      <c r="DD29" s="686">
        <v>683522</v>
      </c>
      <c r="DE29" s="699"/>
      <c r="DF29" s="699"/>
      <c r="DG29" s="699"/>
      <c r="DH29" s="699"/>
      <c r="DI29" s="699"/>
      <c r="DJ29" s="699"/>
      <c r="DK29" s="700"/>
      <c r="DL29" s="686">
        <v>683522</v>
      </c>
      <c r="DM29" s="699"/>
      <c r="DN29" s="699"/>
      <c r="DO29" s="699"/>
      <c r="DP29" s="699"/>
      <c r="DQ29" s="699"/>
      <c r="DR29" s="699"/>
      <c r="DS29" s="699"/>
      <c r="DT29" s="699"/>
      <c r="DU29" s="699"/>
      <c r="DV29" s="700"/>
      <c r="DW29" s="683">
        <v>11.3</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22548</v>
      </c>
      <c r="S30" s="681"/>
      <c r="T30" s="681"/>
      <c r="U30" s="681"/>
      <c r="V30" s="681"/>
      <c r="W30" s="681"/>
      <c r="X30" s="681"/>
      <c r="Y30" s="682"/>
      <c r="Z30" s="713">
        <v>0.2</v>
      </c>
      <c r="AA30" s="713"/>
      <c r="AB30" s="713"/>
      <c r="AC30" s="713"/>
      <c r="AD30" s="714" t="s">
        <v>131</v>
      </c>
      <c r="AE30" s="714"/>
      <c r="AF30" s="714"/>
      <c r="AG30" s="714"/>
      <c r="AH30" s="714"/>
      <c r="AI30" s="714"/>
      <c r="AJ30" s="714"/>
      <c r="AK30" s="714"/>
      <c r="AL30" s="683" t="s">
        <v>235</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647514</v>
      </c>
      <c r="CS30" s="681"/>
      <c r="CT30" s="681"/>
      <c r="CU30" s="681"/>
      <c r="CV30" s="681"/>
      <c r="CW30" s="681"/>
      <c r="CX30" s="681"/>
      <c r="CY30" s="682"/>
      <c r="CZ30" s="683">
        <v>5.4</v>
      </c>
      <c r="DA30" s="701"/>
      <c r="DB30" s="701"/>
      <c r="DC30" s="702"/>
      <c r="DD30" s="686">
        <v>640207</v>
      </c>
      <c r="DE30" s="681"/>
      <c r="DF30" s="681"/>
      <c r="DG30" s="681"/>
      <c r="DH30" s="681"/>
      <c r="DI30" s="681"/>
      <c r="DJ30" s="681"/>
      <c r="DK30" s="682"/>
      <c r="DL30" s="686">
        <v>640207</v>
      </c>
      <c r="DM30" s="681"/>
      <c r="DN30" s="681"/>
      <c r="DO30" s="681"/>
      <c r="DP30" s="681"/>
      <c r="DQ30" s="681"/>
      <c r="DR30" s="681"/>
      <c r="DS30" s="681"/>
      <c r="DT30" s="681"/>
      <c r="DU30" s="681"/>
      <c r="DV30" s="682"/>
      <c r="DW30" s="683">
        <v>10.6</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4475750</v>
      </c>
      <c r="S31" s="681"/>
      <c r="T31" s="681"/>
      <c r="U31" s="681"/>
      <c r="V31" s="681"/>
      <c r="W31" s="681"/>
      <c r="X31" s="681"/>
      <c r="Y31" s="682"/>
      <c r="Z31" s="713">
        <v>35.5</v>
      </c>
      <c r="AA31" s="713"/>
      <c r="AB31" s="713"/>
      <c r="AC31" s="713"/>
      <c r="AD31" s="714" t="s">
        <v>235</v>
      </c>
      <c r="AE31" s="714"/>
      <c r="AF31" s="714"/>
      <c r="AG31" s="714"/>
      <c r="AH31" s="714"/>
      <c r="AI31" s="714"/>
      <c r="AJ31" s="714"/>
      <c r="AK31" s="714"/>
      <c r="AL31" s="683" t="s">
        <v>131</v>
      </c>
      <c r="AM31" s="684"/>
      <c r="AN31" s="684"/>
      <c r="AO31" s="715"/>
      <c r="AP31" s="754" t="s">
        <v>312</v>
      </c>
      <c r="AQ31" s="755"/>
      <c r="AR31" s="755"/>
      <c r="AS31" s="755"/>
      <c r="AT31" s="760" t="s">
        <v>313</v>
      </c>
      <c r="AU31" s="231"/>
      <c r="AV31" s="231"/>
      <c r="AW31" s="231"/>
      <c r="AX31" s="746" t="s">
        <v>190</v>
      </c>
      <c r="AY31" s="747"/>
      <c r="AZ31" s="747"/>
      <c r="BA31" s="747"/>
      <c r="BB31" s="747"/>
      <c r="BC31" s="747"/>
      <c r="BD31" s="747"/>
      <c r="BE31" s="747"/>
      <c r="BF31" s="748"/>
      <c r="BG31" s="749">
        <v>99.4</v>
      </c>
      <c r="BH31" s="750"/>
      <c r="BI31" s="750"/>
      <c r="BJ31" s="750"/>
      <c r="BK31" s="750"/>
      <c r="BL31" s="750"/>
      <c r="BM31" s="751">
        <v>97.7</v>
      </c>
      <c r="BN31" s="750"/>
      <c r="BO31" s="750"/>
      <c r="BP31" s="750"/>
      <c r="BQ31" s="752"/>
      <c r="BR31" s="749">
        <v>99.1</v>
      </c>
      <c r="BS31" s="750"/>
      <c r="BT31" s="750"/>
      <c r="BU31" s="750"/>
      <c r="BV31" s="750"/>
      <c r="BW31" s="750"/>
      <c r="BX31" s="751">
        <v>96.9</v>
      </c>
      <c r="BY31" s="750"/>
      <c r="BZ31" s="750"/>
      <c r="CA31" s="750"/>
      <c r="CB31" s="752"/>
      <c r="CD31" s="771"/>
      <c r="CE31" s="772"/>
      <c r="CF31" s="727" t="s">
        <v>314</v>
      </c>
      <c r="CG31" s="724"/>
      <c r="CH31" s="724"/>
      <c r="CI31" s="724"/>
      <c r="CJ31" s="724"/>
      <c r="CK31" s="724"/>
      <c r="CL31" s="724"/>
      <c r="CM31" s="724"/>
      <c r="CN31" s="724"/>
      <c r="CO31" s="724"/>
      <c r="CP31" s="724"/>
      <c r="CQ31" s="725"/>
      <c r="CR31" s="680">
        <v>43315</v>
      </c>
      <c r="CS31" s="699"/>
      <c r="CT31" s="699"/>
      <c r="CU31" s="699"/>
      <c r="CV31" s="699"/>
      <c r="CW31" s="699"/>
      <c r="CX31" s="699"/>
      <c r="CY31" s="700"/>
      <c r="CZ31" s="683">
        <v>0.4</v>
      </c>
      <c r="DA31" s="701"/>
      <c r="DB31" s="701"/>
      <c r="DC31" s="702"/>
      <c r="DD31" s="686">
        <v>43315</v>
      </c>
      <c r="DE31" s="699"/>
      <c r="DF31" s="699"/>
      <c r="DG31" s="699"/>
      <c r="DH31" s="699"/>
      <c r="DI31" s="699"/>
      <c r="DJ31" s="699"/>
      <c r="DK31" s="700"/>
      <c r="DL31" s="686">
        <v>43315</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131</v>
      </c>
      <c r="S32" s="681"/>
      <c r="T32" s="681"/>
      <c r="U32" s="681"/>
      <c r="V32" s="681"/>
      <c r="W32" s="681"/>
      <c r="X32" s="681"/>
      <c r="Y32" s="682"/>
      <c r="Z32" s="713" t="s">
        <v>235</v>
      </c>
      <c r="AA32" s="713"/>
      <c r="AB32" s="713"/>
      <c r="AC32" s="713"/>
      <c r="AD32" s="714" t="s">
        <v>235</v>
      </c>
      <c r="AE32" s="714"/>
      <c r="AF32" s="714"/>
      <c r="AG32" s="714"/>
      <c r="AH32" s="714"/>
      <c r="AI32" s="714"/>
      <c r="AJ32" s="714"/>
      <c r="AK32" s="714"/>
      <c r="AL32" s="683" t="s">
        <v>131</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99.1</v>
      </c>
      <c r="BH32" s="699"/>
      <c r="BI32" s="699"/>
      <c r="BJ32" s="699"/>
      <c r="BK32" s="699"/>
      <c r="BL32" s="699"/>
      <c r="BM32" s="684">
        <v>97.2</v>
      </c>
      <c r="BN32" s="745"/>
      <c r="BO32" s="745"/>
      <c r="BP32" s="745"/>
      <c r="BQ32" s="723"/>
      <c r="BR32" s="753">
        <v>98.8</v>
      </c>
      <c r="BS32" s="699"/>
      <c r="BT32" s="699"/>
      <c r="BU32" s="699"/>
      <c r="BV32" s="699"/>
      <c r="BW32" s="699"/>
      <c r="BX32" s="684">
        <v>96.4</v>
      </c>
      <c r="BY32" s="745"/>
      <c r="BZ32" s="745"/>
      <c r="CA32" s="745"/>
      <c r="CB32" s="723"/>
      <c r="CD32" s="773"/>
      <c r="CE32" s="774"/>
      <c r="CF32" s="727" t="s">
        <v>318</v>
      </c>
      <c r="CG32" s="724"/>
      <c r="CH32" s="724"/>
      <c r="CI32" s="724"/>
      <c r="CJ32" s="724"/>
      <c r="CK32" s="724"/>
      <c r="CL32" s="724"/>
      <c r="CM32" s="724"/>
      <c r="CN32" s="724"/>
      <c r="CO32" s="724"/>
      <c r="CP32" s="724"/>
      <c r="CQ32" s="725"/>
      <c r="CR32" s="680" t="s">
        <v>235</v>
      </c>
      <c r="CS32" s="681"/>
      <c r="CT32" s="681"/>
      <c r="CU32" s="681"/>
      <c r="CV32" s="681"/>
      <c r="CW32" s="681"/>
      <c r="CX32" s="681"/>
      <c r="CY32" s="682"/>
      <c r="CZ32" s="683" t="s">
        <v>235</v>
      </c>
      <c r="DA32" s="701"/>
      <c r="DB32" s="701"/>
      <c r="DC32" s="702"/>
      <c r="DD32" s="686" t="s">
        <v>131</v>
      </c>
      <c r="DE32" s="681"/>
      <c r="DF32" s="681"/>
      <c r="DG32" s="681"/>
      <c r="DH32" s="681"/>
      <c r="DI32" s="681"/>
      <c r="DJ32" s="681"/>
      <c r="DK32" s="682"/>
      <c r="DL32" s="686" t="s">
        <v>235</v>
      </c>
      <c r="DM32" s="681"/>
      <c r="DN32" s="681"/>
      <c r="DO32" s="681"/>
      <c r="DP32" s="681"/>
      <c r="DQ32" s="681"/>
      <c r="DR32" s="681"/>
      <c r="DS32" s="681"/>
      <c r="DT32" s="681"/>
      <c r="DU32" s="681"/>
      <c r="DV32" s="682"/>
      <c r="DW32" s="683" t="s">
        <v>139</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652995</v>
      </c>
      <c r="S33" s="681"/>
      <c r="T33" s="681"/>
      <c r="U33" s="681"/>
      <c r="V33" s="681"/>
      <c r="W33" s="681"/>
      <c r="X33" s="681"/>
      <c r="Y33" s="682"/>
      <c r="Z33" s="713">
        <v>5.2</v>
      </c>
      <c r="AA33" s="713"/>
      <c r="AB33" s="713"/>
      <c r="AC33" s="713"/>
      <c r="AD33" s="714" t="s">
        <v>235</v>
      </c>
      <c r="AE33" s="714"/>
      <c r="AF33" s="714"/>
      <c r="AG33" s="714"/>
      <c r="AH33" s="714"/>
      <c r="AI33" s="714"/>
      <c r="AJ33" s="714"/>
      <c r="AK33" s="714"/>
      <c r="AL33" s="683" t="s">
        <v>235</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99.6</v>
      </c>
      <c r="BH33" s="665"/>
      <c r="BI33" s="665"/>
      <c r="BJ33" s="665"/>
      <c r="BK33" s="665"/>
      <c r="BL33" s="665"/>
      <c r="BM33" s="707">
        <v>98</v>
      </c>
      <c r="BN33" s="665"/>
      <c r="BO33" s="665"/>
      <c r="BP33" s="665"/>
      <c r="BQ33" s="709"/>
      <c r="BR33" s="744">
        <v>99.5</v>
      </c>
      <c r="BS33" s="665"/>
      <c r="BT33" s="665"/>
      <c r="BU33" s="665"/>
      <c r="BV33" s="665"/>
      <c r="BW33" s="665"/>
      <c r="BX33" s="707">
        <v>97.3</v>
      </c>
      <c r="BY33" s="665"/>
      <c r="BZ33" s="665"/>
      <c r="CA33" s="665"/>
      <c r="CB33" s="709"/>
      <c r="CD33" s="727" t="s">
        <v>321</v>
      </c>
      <c r="CE33" s="724"/>
      <c r="CF33" s="724"/>
      <c r="CG33" s="724"/>
      <c r="CH33" s="724"/>
      <c r="CI33" s="724"/>
      <c r="CJ33" s="724"/>
      <c r="CK33" s="724"/>
      <c r="CL33" s="724"/>
      <c r="CM33" s="724"/>
      <c r="CN33" s="724"/>
      <c r="CO33" s="724"/>
      <c r="CP33" s="724"/>
      <c r="CQ33" s="725"/>
      <c r="CR33" s="680">
        <v>7181695</v>
      </c>
      <c r="CS33" s="699"/>
      <c r="CT33" s="699"/>
      <c r="CU33" s="699"/>
      <c r="CV33" s="699"/>
      <c r="CW33" s="699"/>
      <c r="CX33" s="699"/>
      <c r="CY33" s="700"/>
      <c r="CZ33" s="683">
        <v>60.4</v>
      </c>
      <c r="DA33" s="701"/>
      <c r="DB33" s="701"/>
      <c r="DC33" s="702"/>
      <c r="DD33" s="686">
        <v>3723966</v>
      </c>
      <c r="DE33" s="699"/>
      <c r="DF33" s="699"/>
      <c r="DG33" s="699"/>
      <c r="DH33" s="699"/>
      <c r="DI33" s="699"/>
      <c r="DJ33" s="699"/>
      <c r="DK33" s="700"/>
      <c r="DL33" s="686">
        <v>2496816</v>
      </c>
      <c r="DM33" s="699"/>
      <c r="DN33" s="699"/>
      <c r="DO33" s="699"/>
      <c r="DP33" s="699"/>
      <c r="DQ33" s="699"/>
      <c r="DR33" s="699"/>
      <c r="DS33" s="699"/>
      <c r="DT33" s="699"/>
      <c r="DU33" s="699"/>
      <c r="DV33" s="700"/>
      <c r="DW33" s="683">
        <v>41.4</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13826</v>
      </c>
      <c r="S34" s="681"/>
      <c r="T34" s="681"/>
      <c r="U34" s="681"/>
      <c r="V34" s="681"/>
      <c r="W34" s="681"/>
      <c r="X34" s="681"/>
      <c r="Y34" s="682"/>
      <c r="Z34" s="713">
        <v>0.1</v>
      </c>
      <c r="AA34" s="713"/>
      <c r="AB34" s="713"/>
      <c r="AC34" s="713"/>
      <c r="AD34" s="714">
        <v>7582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1514789</v>
      </c>
      <c r="CS34" s="681"/>
      <c r="CT34" s="681"/>
      <c r="CU34" s="681"/>
      <c r="CV34" s="681"/>
      <c r="CW34" s="681"/>
      <c r="CX34" s="681"/>
      <c r="CY34" s="682"/>
      <c r="CZ34" s="683">
        <v>12.7</v>
      </c>
      <c r="DA34" s="701"/>
      <c r="DB34" s="701"/>
      <c r="DC34" s="702"/>
      <c r="DD34" s="686">
        <v>1170550</v>
      </c>
      <c r="DE34" s="681"/>
      <c r="DF34" s="681"/>
      <c r="DG34" s="681"/>
      <c r="DH34" s="681"/>
      <c r="DI34" s="681"/>
      <c r="DJ34" s="681"/>
      <c r="DK34" s="682"/>
      <c r="DL34" s="686">
        <v>893947</v>
      </c>
      <c r="DM34" s="681"/>
      <c r="DN34" s="681"/>
      <c r="DO34" s="681"/>
      <c r="DP34" s="681"/>
      <c r="DQ34" s="681"/>
      <c r="DR34" s="681"/>
      <c r="DS34" s="681"/>
      <c r="DT34" s="681"/>
      <c r="DU34" s="681"/>
      <c r="DV34" s="682"/>
      <c r="DW34" s="683">
        <v>14.8</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1970</v>
      </c>
      <c r="S35" s="681"/>
      <c r="T35" s="681"/>
      <c r="U35" s="681"/>
      <c r="V35" s="681"/>
      <c r="W35" s="681"/>
      <c r="X35" s="681"/>
      <c r="Y35" s="682"/>
      <c r="Z35" s="713">
        <v>0</v>
      </c>
      <c r="AA35" s="713"/>
      <c r="AB35" s="713"/>
      <c r="AC35" s="713"/>
      <c r="AD35" s="714" t="s">
        <v>131</v>
      </c>
      <c r="AE35" s="714"/>
      <c r="AF35" s="714"/>
      <c r="AG35" s="714"/>
      <c r="AH35" s="714"/>
      <c r="AI35" s="714"/>
      <c r="AJ35" s="714"/>
      <c r="AK35" s="714"/>
      <c r="AL35" s="683" t="s">
        <v>139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86173</v>
      </c>
      <c r="CS35" s="699"/>
      <c r="CT35" s="699"/>
      <c r="CU35" s="699"/>
      <c r="CV35" s="699"/>
      <c r="CW35" s="699"/>
      <c r="CX35" s="699"/>
      <c r="CY35" s="700"/>
      <c r="CZ35" s="683">
        <v>0.7</v>
      </c>
      <c r="DA35" s="701"/>
      <c r="DB35" s="701"/>
      <c r="DC35" s="702"/>
      <c r="DD35" s="686">
        <v>79070</v>
      </c>
      <c r="DE35" s="699"/>
      <c r="DF35" s="699"/>
      <c r="DG35" s="699"/>
      <c r="DH35" s="699"/>
      <c r="DI35" s="699"/>
      <c r="DJ35" s="699"/>
      <c r="DK35" s="700"/>
      <c r="DL35" s="686">
        <v>56786</v>
      </c>
      <c r="DM35" s="699"/>
      <c r="DN35" s="699"/>
      <c r="DO35" s="699"/>
      <c r="DP35" s="699"/>
      <c r="DQ35" s="699"/>
      <c r="DR35" s="699"/>
      <c r="DS35" s="699"/>
      <c r="DT35" s="699"/>
      <c r="DU35" s="699"/>
      <c r="DV35" s="700"/>
      <c r="DW35" s="683">
        <v>0.9</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399630</v>
      </c>
      <c r="S36" s="681"/>
      <c r="T36" s="681"/>
      <c r="U36" s="681"/>
      <c r="V36" s="681"/>
      <c r="W36" s="681"/>
      <c r="X36" s="681"/>
      <c r="Y36" s="682"/>
      <c r="Z36" s="713">
        <v>3.2</v>
      </c>
      <c r="AA36" s="713"/>
      <c r="AB36" s="713"/>
      <c r="AC36" s="713"/>
      <c r="AD36" s="714" t="s">
        <v>139</v>
      </c>
      <c r="AE36" s="714"/>
      <c r="AF36" s="714"/>
      <c r="AG36" s="714"/>
      <c r="AH36" s="714"/>
      <c r="AI36" s="714"/>
      <c r="AJ36" s="714"/>
      <c r="AK36" s="714"/>
      <c r="AL36" s="683" t="s">
        <v>235</v>
      </c>
      <c r="AM36" s="684"/>
      <c r="AN36" s="684"/>
      <c r="AO36" s="715"/>
      <c r="AP36" s="235"/>
      <c r="AQ36" s="732" t="s">
        <v>329</v>
      </c>
      <c r="AR36" s="733"/>
      <c r="AS36" s="733"/>
      <c r="AT36" s="733"/>
      <c r="AU36" s="733"/>
      <c r="AV36" s="733"/>
      <c r="AW36" s="733"/>
      <c r="AX36" s="733"/>
      <c r="AY36" s="734"/>
      <c r="AZ36" s="735">
        <v>1201782</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163916</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4444951</v>
      </c>
      <c r="CS36" s="681"/>
      <c r="CT36" s="681"/>
      <c r="CU36" s="681"/>
      <c r="CV36" s="681"/>
      <c r="CW36" s="681"/>
      <c r="CX36" s="681"/>
      <c r="CY36" s="682"/>
      <c r="CZ36" s="683">
        <v>37.4</v>
      </c>
      <c r="DA36" s="701"/>
      <c r="DB36" s="701"/>
      <c r="DC36" s="702"/>
      <c r="DD36" s="686">
        <v>1485454</v>
      </c>
      <c r="DE36" s="681"/>
      <c r="DF36" s="681"/>
      <c r="DG36" s="681"/>
      <c r="DH36" s="681"/>
      <c r="DI36" s="681"/>
      <c r="DJ36" s="681"/>
      <c r="DK36" s="682"/>
      <c r="DL36" s="686">
        <v>934537</v>
      </c>
      <c r="DM36" s="681"/>
      <c r="DN36" s="681"/>
      <c r="DO36" s="681"/>
      <c r="DP36" s="681"/>
      <c r="DQ36" s="681"/>
      <c r="DR36" s="681"/>
      <c r="DS36" s="681"/>
      <c r="DT36" s="681"/>
      <c r="DU36" s="681"/>
      <c r="DV36" s="682"/>
      <c r="DW36" s="683">
        <v>15.5</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530665</v>
      </c>
      <c r="S37" s="681"/>
      <c r="T37" s="681"/>
      <c r="U37" s="681"/>
      <c r="V37" s="681"/>
      <c r="W37" s="681"/>
      <c r="X37" s="681"/>
      <c r="Y37" s="682"/>
      <c r="Z37" s="713">
        <v>4.2</v>
      </c>
      <c r="AA37" s="713"/>
      <c r="AB37" s="713"/>
      <c r="AC37" s="713"/>
      <c r="AD37" s="714" t="s">
        <v>235</v>
      </c>
      <c r="AE37" s="714"/>
      <c r="AF37" s="714"/>
      <c r="AG37" s="714"/>
      <c r="AH37" s="714"/>
      <c r="AI37" s="714"/>
      <c r="AJ37" s="714"/>
      <c r="AK37" s="714"/>
      <c r="AL37" s="683" t="s">
        <v>131</v>
      </c>
      <c r="AM37" s="684"/>
      <c r="AN37" s="684"/>
      <c r="AO37" s="715"/>
      <c r="AQ37" s="720" t="s">
        <v>333</v>
      </c>
      <c r="AR37" s="721"/>
      <c r="AS37" s="721"/>
      <c r="AT37" s="721"/>
      <c r="AU37" s="721"/>
      <c r="AV37" s="721"/>
      <c r="AW37" s="721"/>
      <c r="AX37" s="721"/>
      <c r="AY37" s="722"/>
      <c r="AZ37" s="680">
        <v>305398</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132173</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742620</v>
      </c>
      <c r="CS37" s="699"/>
      <c r="CT37" s="699"/>
      <c r="CU37" s="699"/>
      <c r="CV37" s="699"/>
      <c r="CW37" s="699"/>
      <c r="CX37" s="699"/>
      <c r="CY37" s="700"/>
      <c r="CZ37" s="683">
        <v>6.2</v>
      </c>
      <c r="DA37" s="701"/>
      <c r="DB37" s="701"/>
      <c r="DC37" s="702"/>
      <c r="DD37" s="686">
        <v>742588</v>
      </c>
      <c r="DE37" s="699"/>
      <c r="DF37" s="699"/>
      <c r="DG37" s="699"/>
      <c r="DH37" s="699"/>
      <c r="DI37" s="699"/>
      <c r="DJ37" s="699"/>
      <c r="DK37" s="700"/>
      <c r="DL37" s="686">
        <v>691136</v>
      </c>
      <c r="DM37" s="699"/>
      <c r="DN37" s="699"/>
      <c r="DO37" s="699"/>
      <c r="DP37" s="699"/>
      <c r="DQ37" s="699"/>
      <c r="DR37" s="699"/>
      <c r="DS37" s="699"/>
      <c r="DT37" s="699"/>
      <c r="DU37" s="699"/>
      <c r="DV37" s="700"/>
      <c r="DW37" s="683">
        <v>11.5</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243368</v>
      </c>
      <c r="S38" s="681"/>
      <c r="T38" s="681"/>
      <c r="U38" s="681"/>
      <c r="V38" s="681"/>
      <c r="W38" s="681"/>
      <c r="X38" s="681"/>
      <c r="Y38" s="682"/>
      <c r="Z38" s="713">
        <v>1.9</v>
      </c>
      <c r="AA38" s="713"/>
      <c r="AB38" s="713"/>
      <c r="AC38" s="713"/>
      <c r="AD38" s="714">
        <v>2</v>
      </c>
      <c r="AE38" s="714"/>
      <c r="AF38" s="714"/>
      <c r="AG38" s="714"/>
      <c r="AH38" s="714"/>
      <c r="AI38" s="714"/>
      <c r="AJ38" s="714"/>
      <c r="AK38" s="714"/>
      <c r="AL38" s="683">
        <v>0</v>
      </c>
      <c r="AM38" s="684"/>
      <c r="AN38" s="684"/>
      <c r="AO38" s="715"/>
      <c r="AQ38" s="720" t="s">
        <v>337</v>
      </c>
      <c r="AR38" s="721"/>
      <c r="AS38" s="721"/>
      <c r="AT38" s="721"/>
      <c r="AU38" s="721"/>
      <c r="AV38" s="721"/>
      <c r="AW38" s="721"/>
      <c r="AX38" s="721"/>
      <c r="AY38" s="722"/>
      <c r="AZ38" s="680">
        <v>5862</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4225</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899891</v>
      </c>
      <c r="CS38" s="681"/>
      <c r="CT38" s="681"/>
      <c r="CU38" s="681"/>
      <c r="CV38" s="681"/>
      <c r="CW38" s="681"/>
      <c r="CX38" s="681"/>
      <c r="CY38" s="682"/>
      <c r="CZ38" s="683">
        <v>7.6</v>
      </c>
      <c r="DA38" s="701"/>
      <c r="DB38" s="701"/>
      <c r="DC38" s="702"/>
      <c r="DD38" s="686">
        <v>753025</v>
      </c>
      <c r="DE38" s="681"/>
      <c r="DF38" s="681"/>
      <c r="DG38" s="681"/>
      <c r="DH38" s="681"/>
      <c r="DI38" s="681"/>
      <c r="DJ38" s="681"/>
      <c r="DK38" s="682"/>
      <c r="DL38" s="686">
        <v>611546</v>
      </c>
      <c r="DM38" s="681"/>
      <c r="DN38" s="681"/>
      <c r="DO38" s="681"/>
      <c r="DP38" s="681"/>
      <c r="DQ38" s="681"/>
      <c r="DR38" s="681"/>
      <c r="DS38" s="681"/>
      <c r="DT38" s="681"/>
      <c r="DU38" s="681"/>
      <c r="DV38" s="682"/>
      <c r="DW38" s="683">
        <v>10.1</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444592</v>
      </c>
      <c r="S39" s="681"/>
      <c r="T39" s="681"/>
      <c r="U39" s="681"/>
      <c r="V39" s="681"/>
      <c r="W39" s="681"/>
      <c r="X39" s="681"/>
      <c r="Y39" s="682"/>
      <c r="Z39" s="713">
        <v>3.5</v>
      </c>
      <c r="AA39" s="713"/>
      <c r="AB39" s="713"/>
      <c r="AC39" s="713"/>
      <c r="AD39" s="714" t="s">
        <v>131</v>
      </c>
      <c r="AE39" s="714"/>
      <c r="AF39" s="714"/>
      <c r="AG39" s="714"/>
      <c r="AH39" s="714"/>
      <c r="AI39" s="714"/>
      <c r="AJ39" s="714"/>
      <c r="AK39" s="714"/>
      <c r="AL39" s="683" t="s">
        <v>235</v>
      </c>
      <c r="AM39" s="684"/>
      <c r="AN39" s="684"/>
      <c r="AO39" s="715"/>
      <c r="AQ39" s="720" t="s">
        <v>341</v>
      </c>
      <c r="AR39" s="721"/>
      <c r="AS39" s="721"/>
      <c r="AT39" s="721"/>
      <c r="AU39" s="721"/>
      <c r="AV39" s="721"/>
      <c r="AW39" s="721"/>
      <c r="AX39" s="721"/>
      <c r="AY39" s="722"/>
      <c r="AZ39" s="680" t="s">
        <v>235</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6835</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235891</v>
      </c>
      <c r="CS39" s="699"/>
      <c r="CT39" s="699"/>
      <c r="CU39" s="699"/>
      <c r="CV39" s="699"/>
      <c r="CW39" s="699"/>
      <c r="CX39" s="699"/>
      <c r="CY39" s="700"/>
      <c r="CZ39" s="683">
        <v>2</v>
      </c>
      <c r="DA39" s="701"/>
      <c r="DB39" s="701"/>
      <c r="DC39" s="702"/>
      <c r="DD39" s="686">
        <v>235867</v>
      </c>
      <c r="DE39" s="699"/>
      <c r="DF39" s="699"/>
      <c r="DG39" s="699"/>
      <c r="DH39" s="699"/>
      <c r="DI39" s="699"/>
      <c r="DJ39" s="699"/>
      <c r="DK39" s="700"/>
      <c r="DL39" s="686" t="s">
        <v>235</v>
      </c>
      <c r="DM39" s="699"/>
      <c r="DN39" s="699"/>
      <c r="DO39" s="699"/>
      <c r="DP39" s="699"/>
      <c r="DQ39" s="699"/>
      <c r="DR39" s="699"/>
      <c r="DS39" s="699"/>
      <c r="DT39" s="699"/>
      <c r="DU39" s="699"/>
      <c r="DV39" s="700"/>
      <c r="DW39" s="683" t="s">
        <v>131</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713" t="s">
        <v>131</v>
      </c>
      <c r="AA40" s="713"/>
      <c r="AB40" s="713"/>
      <c r="AC40" s="713"/>
      <c r="AD40" s="714" t="s">
        <v>235</v>
      </c>
      <c r="AE40" s="714"/>
      <c r="AF40" s="714"/>
      <c r="AG40" s="714"/>
      <c r="AH40" s="714"/>
      <c r="AI40" s="714"/>
      <c r="AJ40" s="714"/>
      <c r="AK40" s="714"/>
      <c r="AL40" s="683" t="s">
        <v>131</v>
      </c>
      <c r="AM40" s="684"/>
      <c r="AN40" s="684"/>
      <c r="AO40" s="715"/>
      <c r="AQ40" s="720" t="s">
        <v>345</v>
      </c>
      <c r="AR40" s="721"/>
      <c r="AS40" s="721"/>
      <c r="AT40" s="721"/>
      <c r="AU40" s="721"/>
      <c r="AV40" s="721"/>
      <c r="AW40" s="721"/>
      <c r="AX40" s="721"/>
      <c r="AY40" s="722"/>
      <c r="AZ40" s="680" t="s">
        <v>235</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101</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t="s">
        <v>235</v>
      </c>
      <c r="CS40" s="681"/>
      <c r="CT40" s="681"/>
      <c r="CU40" s="681"/>
      <c r="CV40" s="681"/>
      <c r="CW40" s="681"/>
      <c r="CX40" s="681"/>
      <c r="CY40" s="682"/>
      <c r="CZ40" s="683" t="s">
        <v>235</v>
      </c>
      <c r="DA40" s="701"/>
      <c r="DB40" s="701"/>
      <c r="DC40" s="702"/>
      <c r="DD40" s="686" t="s">
        <v>131</v>
      </c>
      <c r="DE40" s="681"/>
      <c r="DF40" s="681"/>
      <c r="DG40" s="681"/>
      <c r="DH40" s="681"/>
      <c r="DI40" s="681"/>
      <c r="DJ40" s="681"/>
      <c r="DK40" s="682"/>
      <c r="DL40" s="686" t="s">
        <v>131</v>
      </c>
      <c r="DM40" s="681"/>
      <c r="DN40" s="681"/>
      <c r="DO40" s="681"/>
      <c r="DP40" s="681"/>
      <c r="DQ40" s="681"/>
      <c r="DR40" s="681"/>
      <c r="DS40" s="681"/>
      <c r="DT40" s="681"/>
      <c r="DU40" s="681"/>
      <c r="DV40" s="682"/>
      <c r="DW40" s="683" t="s">
        <v>235</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131</v>
      </c>
      <c r="S41" s="681"/>
      <c r="T41" s="681"/>
      <c r="U41" s="681"/>
      <c r="V41" s="681"/>
      <c r="W41" s="681"/>
      <c r="X41" s="681"/>
      <c r="Y41" s="682"/>
      <c r="Z41" s="713" t="s">
        <v>235</v>
      </c>
      <c r="AA41" s="713"/>
      <c r="AB41" s="713"/>
      <c r="AC41" s="713"/>
      <c r="AD41" s="714" t="s">
        <v>235</v>
      </c>
      <c r="AE41" s="714"/>
      <c r="AF41" s="714"/>
      <c r="AG41" s="714"/>
      <c r="AH41" s="714"/>
      <c r="AI41" s="714"/>
      <c r="AJ41" s="714"/>
      <c r="AK41" s="714"/>
      <c r="AL41" s="683" t="s">
        <v>131</v>
      </c>
      <c r="AM41" s="684"/>
      <c r="AN41" s="684"/>
      <c r="AO41" s="715"/>
      <c r="AQ41" s="720" t="s">
        <v>350</v>
      </c>
      <c r="AR41" s="721"/>
      <c r="AS41" s="721"/>
      <c r="AT41" s="721"/>
      <c r="AU41" s="721"/>
      <c r="AV41" s="721"/>
      <c r="AW41" s="721"/>
      <c r="AX41" s="721"/>
      <c r="AY41" s="722"/>
      <c r="AZ41" s="680">
        <v>236203</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1</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131</v>
      </c>
      <c r="CS41" s="699"/>
      <c r="CT41" s="699"/>
      <c r="CU41" s="699"/>
      <c r="CV41" s="699"/>
      <c r="CW41" s="699"/>
      <c r="CX41" s="699"/>
      <c r="CY41" s="700"/>
      <c r="CZ41" s="683" t="s">
        <v>131</v>
      </c>
      <c r="DA41" s="701"/>
      <c r="DB41" s="701"/>
      <c r="DC41" s="702"/>
      <c r="DD41" s="686" t="s">
        <v>131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305592</v>
      </c>
      <c r="S42" s="681"/>
      <c r="T42" s="681"/>
      <c r="U42" s="681"/>
      <c r="V42" s="681"/>
      <c r="W42" s="681"/>
      <c r="X42" s="681"/>
      <c r="Y42" s="682"/>
      <c r="Z42" s="713">
        <v>2.4</v>
      </c>
      <c r="AA42" s="713"/>
      <c r="AB42" s="713"/>
      <c r="AC42" s="713"/>
      <c r="AD42" s="714" t="s">
        <v>235</v>
      </c>
      <c r="AE42" s="714"/>
      <c r="AF42" s="714"/>
      <c r="AG42" s="714"/>
      <c r="AH42" s="714"/>
      <c r="AI42" s="714"/>
      <c r="AJ42" s="714"/>
      <c r="AK42" s="714"/>
      <c r="AL42" s="683" t="s">
        <v>235</v>
      </c>
      <c r="AM42" s="684"/>
      <c r="AN42" s="684"/>
      <c r="AO42" s="715"/>
      <c r="AQ42" s="716" t="s">
        <v>354</v>
      </c>
      <c r="AR42" s="717"/>
      <c r="AS42" s="717"/>
      <c r="AT42" s="717"/>
      <c r="AU42" s="717"/>
      <c r="AV42" s="717"/>
      <c r="AW42" s="717"/>
      <c r="AX42" s="717"/>
      <c r="AY42" s="718"/>
      <c r="AZ42" s="664">
        <v>654319</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316</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427184</v>
      </c>
      <c r="CS42" s="681"/>
      <c r="CT42" s="681"/>
      <c r="CU42" s="681"/>
      <c r="CV42" s="681"/>
      <c r="CW42" s="681"/>
      <c r="CX42" s="681"/>
      <c r="CY42" s="682"/>
      <c r="CZ42" s="683">
        <v>3.6</v>
      </c>
      <c r="DA42" s="684"/>
      <c r="DB42" s="684"/>
      <c r="DC42" s="685"/>
      <c r="DD42" s="686">
        <v>121970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12622031</v>
      </c>
      <c r="S43" s="703"/>
      <c r="T43" s="703"/>
      <c r="U43" s="703"/>
      <c r="V43" s="703"/>
      <c r="W43" s="703"/>
      <c r="X43" s="703"/>
      <c r="Y43" s="704"/>
      <c r="Z43" s="705">
        <v>100</v>
      </c>
      <c r="AA43" s="705"/>
      <c r="AB43" s="705"/>
      <c r="AC43" s="705"/>
      <c r="AD43" s="706">
        <v>5721572</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12189</v>
      </c>
      <c r="CS43" s="699"/>
      <c r="CT43" s="699"/>
      <c r="CU43" s="699"/>
      <c r="CV43" s="699"/>
      <c r="CW43" s="699"/>
      <c r="CX43" s="699"/>
      <c r="CY43" s="700"/>
      <c r="CZ43" s="683">
        <v>0.1</v>
      </c>
      <c r="DA43" s="701"/>
      <c r="DB43" s="701"/>
      <c r="DC43" s="702"/>
      <c r="DD43" s="686">
        <v>12189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427184</v>
      </c>
      <c r="CS44" s="681"/>
      <c r="CT44" s="681"/>
      <c r="CU44" s="681"/>
      <c r="CV44" s="681"/>
      <c r="CW44" s="681"/>
      <c r="CX44" s="681"/>
      <c r="CY44" s="682"/>
      <c r="CZ44" s="683">
        <v>3.6</v>
      </c>
      <c r="DA44" s="684"/>
      <c r="DB44" s="684"/>
      <c r="DC44" s="685"/>
      <c r="DD44" s="686">
        <v>121970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210512</v>
      </c>
      <c r="CS45" s="699"/>
      <c r="CT45" s="699"/>
      <c r="CU45" s="699"/>
      <c r="CV45" s="699"/>
      <c r="CW45" s="699"/>
      <c r="CX45" s="699"/>
      <c r="CY45" s="700"/>
      <c r="CZ45" s="683">
        <v>1.8</v>
      </c>
      <c r="DA45" s="701"/>
      <c r="DB45" s="701"/>
      <c r="DC45" s="702"/>
      <c r="DD45" s="686">
        <v>63841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197899</v>
      </c>
      <c r="CS46" s="681"/>
      <c r="CT46" s="681"/>
      <c r="CU46" s="681"/>
      <c r="CV46" s="681"/>
      <c r="CW46" s="681"/>
      <c r="CX46" s="681"/>
      <c r="CY46" s="682"/>
      <c r="CZ46" s="683">
        <v>1.7</v>
      </c>
      <c r="DA46" s="684"/>
      <c r="DB46" s="684"/>
      <c r="DC46" s="685"/>
      <c r="DD46" s="686">
        <v>53356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131</v>
      </c>
      <c r="CS47" s="699"/>
      <c r="CT47" s="699"/>
      <c r="CU47" s="699"/>
      <c r="CV47" s="699"/>
      <c r="CW47" s="699"/>
      <c r="CX47" s="699"/>
      <c r="CY47" s="700"/>
      <c r="CZ47" s="683" t="s">
        <v>131</v>
      </c>
      <c r="DA47" s="701"/>
      <c r="DB47" s="701"/>
      <c r="DC47" s="702"/>
      <c r="DD47" s="686" t="s">
        <v>235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235</v>
      </c>
      <c r="CS48" s="681"/>
      <c r="CT48" s="681"/>
      <c r="CU48" s="681"/>
      <c r="CV48" s="681"/>
      <c r="CW48" s="681"/>
      <c r="CX48" s="681"/>
      <c r="CY48" s="682"/>
      <c r="CZ48" s="683" t="s">
        <v>131</v>
      </c>
      <c r="DA48" s="684"/>
      <c r="DB48" s="684"/>
      <c r="DC48" s="685"/>
      <c r="DD48" s="686" t="s">
        <v>131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11896087</v>
      </c>
      <c r="CS49" s="665"/>
      <c r="CT49" s="665"/>
      <c r="CU49" s="665"/>
      <c r="CV49" s="665"/>
      <c r="CW49" s="665"/>
      <c r="CX49" s="665"/>
      <c r="CY49" s="666"/>
      <c r="CZ49" s="667">
        <v>100</v>
      </c>
      <c r="DA49" s="668"/>
      <c r="DB49" s="668"/>
      <c r="DC49" s="669"/>
      <c r="DD49" s="670">
        <v>6665331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IyiogPehF3gVvCL6b8qivAeK3B0VyN5Qrkav7mYcgVBNScW8xSNENaKoO+t3Vv2kWRvHHrRC4B9bp4kHmTteQ==" saltValue="qLKNgOv2ZXJ07UjZVgOP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31" sqref="AU31:AY3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12624</v>
      </c>
      <c r="R7" s="1200"/>
      <c r="S7" s="1200"/>
      <c r="T7" s="1200"/>
      <c r="U7" s="1200"/>
      <c r="V7" s="1200">
        <v>11898</v>
      </c>
      <c r="W7" s="1200"/>
      <c r="X7" s="1200"/>
      <c r="Y7" s="1200"/>
      <c r="Z7" s="1200"/>
      <c r="AA7" s="1200">
        <v>726</v>
      </c>
      <c r="AB7" s="1200"/>
      <c r="AC7" s="1200"/>
      <c r="AD7" s="1200"/>
      <c r="AE7" s="1201"/>
      <c r="AF7" s="1202">
        <v>589</v>
      </c>
      <c r="AG7" s="1203"/>
      <c r="AH7" s="1203"/>
      <c r="AI7" s="1203"/>
      <c r="AJ7" s="1204"/>
      <c r="AK7" s="1186">
        <v>400</v>
      </c>
      <c r="AL7" s="1187"/>
      <c r="AM7" s="1187"/>
      <c r="AN7" s="1187"/>
      <c r="AO7" s="1187"/>
      <c r="AP7" s="1187">
        <v>7414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2</v>
      </c>
      <c r="CI7" s="1184"/>
      <c r="CJ7" s="1184"/>
      <c r="CK7" s="1184"/>
      <c r="CL7" s="1185"/>
      <c r="CM7" s="1183">
        <v>94</v>
      </c>
      <c r="CN7" s="1184"/>
      <c r="CO7" s="1184"/>
      <c r="CP7" s="1184"/>
      <c r="CQ7" s="1185"/>
      <c r="CR7" s="1183">
        <v>4</v>
      </c>
      <c r="CS7" s="1184"/>
      <c r="CT7" s="1184"/>
      <c r="CU7" s="1184"/>
      <c r="CV7" s="1185"/>
      <c r="CW7" s="1183" t="s">
        <v>601</v>
      </c>
      <c r="CX7" s="1184"/>
      <c r="CY7" s="1184"/>
      <c r="CZ7" s="1184"/>
      <c r="DA7" s="1185"/>
      <c r="DB7" s="1183">
        <v>92</v>
      </c>
      <c r="DC7" s="1184"/>
      <c r="DD7" s="1184"/>
      <c r="DE7" s="1184"/>
      <c r="DF7" s="1185"/>
      <c r="DG7" s="1183">
        <v>232</v>
      </c>
      <c r="DH7" s="1184"/>
      <c r="DI7" s="1184"/>
      <c r="DJ7" s="1184"/>
      <c r="DK7" s="1185"/>
      <c r="DL7" s="1183" t="s">
        <v>580</v>
      </c>
      <c r="DM7" s="1184"/>
      <c r="DN7" s="1184"/>
      <c r="DO7" s="1184"/>
      <c r="DP7" s="1185"/>
      <c r="DQ7" s="1183" t="s">
        <v>602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589</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3297</v>
      </c>
      <c r="R28" s="1149"/>
      <c r="S28" s="1149"/>
      <c r="T28" s="1149"/>
      <c r="U28" s="1149"/>
      <c r="V28" s="1149">
        <v>3133</v>
      </c>
      <c r="W28" s="1149"/>
      <c r="X28" s="1149"/>
      <c r="Y28" s="1149"/>
      <c r="Z28" s="1149"/>
      <c r="AA28" s="1149">
        <v>164</v>
      </c>
      <c r="AB28" s="1149"/>
      <c r="AC28" s="1149"/>
      <c r="AD28" s="1149"/>
      <c r="AE28" s="1150"/>
      <c r="AF28" s="1151">
        <v>164</v>
      </c>
      <c r="AG28" s="1149"/>
      <c r="AH28" s="1149"/>
      <c r="AI28" s="1149"/>
      <c r="AJ28" s="1152"/>
      <c r="AK28" s="1153">
        <v>264</v>
      </c>
      <c r="AL28" s="1141"/>
      <c r="AM28" s="1141"/>
      <c r="AN28" s="1141"/>
      <c r="AO28" s="1141"/>
      <c r="AP28" s="1141" t="s">
        <v>580</v>
      </c>
      <c r="AQ28" s="1141"/>
      <c r="AR28" s="1141"/>
      <c r="AS28" s="1141"/>
      <c r="AT28" s="1141"/>
      <c r="AU28" s="1141" t="s">
        <v>583</v>
      </c>
      <c r="AV28" s="1141"/>
      <c r="AW28" s="1141"/>
      <c r="AX28" s="1141"/>
      <c r="AY28" s="1141"/>
      <c r="AZ28" s="1142" t="s">
        <v>585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2124</v>
      </c>
      <c r="R29" s="1139"/>
      <c r="S29" s="1139"/>
      <c r="T29" s="1139"/>
      <c r="U29" s="1139"/>
      <c r="V29" s="1139">
        <v>2002</v>
      </c>
      <c r="W29" s="1139"/>
      <c r="X29" s="1139"/>
      <c r="Y29" s="1139"/>
      <c r="Z29" s="1139"/>
      <c r="AA29" s="1139">
        <v>123</v>
      </c>
      <c r="AB29" s="1139"/>
      <c r="AC29" s="1139"/>
      <c r="AD29" s="1139"/>
      <c r="AE29" s="1140"/>
      <c r="AF29" s="1114">
        <v>123</v>
      </c>
      <c r="AG29" s="1115"/>
      <c r="AH29" s="1115"/>
      <c r="AI29" s="1115"/>
      <c r="AJ29" s="1116"/>
      <c r="AK29" s="1075">
        <v>394</v>
      </c>
      <c r="AL29" s="1066"/>
      <c r="AM29" s="1066"/>
      <c r="AN29" s="1066"/>
      <c r="AO29" s="1066"/>
      <c r="AP29" s="1066" t="s">
        <v>581</v>
      </c>
      <c r="AQ29" s="1066"/>
      <c r="AR29" s="1066"/>
      <c r="AS29" s="1066"/>
      <c r="AT29" s="1066"/>
      <c r="AU29" s="1066" t="s">
        <v>582</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338</v>
      </c>
      <c r="R30" s="1139"/>
      <c r="S30" s="1139"/>
      <c r="T30" s="1139"/>
      <c r="U30" s="1139"/>
      <c r="V30" s="1139">
        <v>334</v>
      </c>
      <c r="W30" s="1139"/>
      <c r="X30" s="1139"/>
      <c r="Y30" s="1139"/>
      <c r="Z30" s="1139"/>
      <c r="AA30" s="1139">
        <v>3</v>
      </c>
      <c r="AB30" s="1139"/>
      <c r="AC30" s="1139"/>
      <c r="AD30" s="1139"/>
      <c r="AE30" s="1140"/>
      <c r="AF30" s="1114">
        <v>3</v>
      </c>
      <c r="AG30" s="1115"/>
      <c r="AH30" s="1115"/>
      <c r="AI30" s="1115"/>
      <c r="AJ30" s="1116"/>
      <c r="AK30" s="1075">
        <v>80</v>
      </c>
      <c r="AL30" s="1066"/>
      <c r="AM30" s="1066"/>
      <c r="AN30" s="1066"/>
      <c r="AO30" s="1066"/>
      <c r="AP30" s="1066" t="s">
        <v>582</v>
      </c>
      <c r="AQ30" s="1066"/>
      <c r="AR30" s="1066"/>
      <c r="AS30" s="1066"/>
      <c r="AT30" s="1066"/>
      <c r="AU30" s="1066" t="s">
        <v>584</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578</v>
      </c>
      <c r="C31" s="1133"/>
      <c r="D31" s="1133"/>
      <c r="E31" s="1133"/>
      <c r="F31" s="1133"/>
      <c r="G31" s="1133"/>
      <c r="H31" s="1133"/>
      <c r="I31" s="1133"/>
      <c r="J31" s="1133"/>
      <c r="K31" s="1133"/>
      <c r="L31" s="1133"/>
      <c r="M31" s="1133"/>
      <c r="N31" s="1133"/>
      <c r="O31" s="1133"/>
      <c r="P31" s="1134"/>
      <c r="Q31" s="1138">
        <v>12</v>
      </c>
      <c r="R31" s="1139"/>
      <c r="S31" s="1139"/>
      <c r="T31" s="1139"/>
      <c r="U31" s="1139"/>
      <c r="V31" s="1139">
        <v>11</v>
      </c>
      <c r="W31" s="1139"/>
      <c r="X31" s="1139"/>
      <c r="Y31" s="1139"/>
      <c r="Z31" s="1139"/>
      <c r="AA31" s="1139">
        <v>1</v>
      </c>
      <c r="AB31" s="1139"/>
      <c r="AC31" s="1139"/>
      <c r="AD31" s="1139"/>
      <c r="AE31" s="1140"/>
      <c r="AF31" s="1114">
        <v>1</v>
      </c>
      <c r="AG31" s="1115"/>
      <c r="AH31" s="1115"/>
      <c r="AI31" s="1115"/>
      <c r="AJ31" s="1116"/>
      <c r="AK31" s="1075">
        <v>6</v>
      </c>
      <c r="AL31" s="1066"/>
      <c r="AM31" s="1066"/>
      <c r="AN31" s="1066"/>
      <c r="AO31" s="1066"/>
      <c r="AP31" s="1066">
        <v>44</v>
      </c>
      <c r="AQ31" s="1066"/>
      <c r="AR31" s="1066"/>
      <c r="AS31" s="1066"/>
      <c r="AT31" s="1066"/>
      <c r="AU31" s="1066">
        <v>44</v>
      </c>
      <c r="AV31" s="1066"/>
      <c r="AW31" s="1066"/>
      <c r="AX31" s="1066"/>
      <c r="AY31" s="1066"/>
      <c r="AZ31" s="1137" t="s">
        <v>582</v>
      </c>
      <c r="BA31" s="1137"/>
      <c r="BB31" s="1137"/>
      <c r="BC31" s="1137"/>
      <c r="BD31" s="1137"/>
      <c r="BE31" s="1127" t="s">
        <v>576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579</v>
      </c>
      <c r="C32" s="1133"/>
      <c r="D32" s="1133"/>
      <c r="E32" s="1133"/>
      <c r="F32" s="1133"/>
      <c r="G32" s="1133"/>
      <c r="H32" s="1133"/>
      <c r="I32" s="1133"/>
      <c r="J32" s="1133"/>
      <c r="K32" s="1133"/>
      <c r="L32" s="1133"/>
      <c r="M32" s="1133"/>
      <c r="N32" s="1133"/>
      <c r="O32" s="1133"/>
      <c r="P32" s="1134"/>
      <c r="Q32" s="1138">
        <v>597</v>
      </c>
      <c r="R32" s="1139"/>
      <c r="S32" s="1139"/>
      <c r="T32" s="1139"/>
      <c r="U32" s="1139"/>
      <c r="V32" s="1139">
        <v>520</v>
      </c>
      <c r="W32" s="1139"/>
      <c r="X32" s="1139"/>
      <c r="Y32" s="1139"/>
      <c r="Z32" s="1139"/>
      <c r="AA32" s="1139">
        <v>76</v>
      </c>
      <c r="AB32" s="1139"/>
      <c r="AC32" s="1139"/>
      <c r="AD32" s="1139"/>
      <c r="AE32" s="1140"/>
      <c r="AF32" s="1114">
        <v>76</v>
      </c>
      <c r="AG32" s="1115"/>
      <c r="AH32" s="1115"/>
      <c r="AI32" s="1115"/>
      <c r="AJ32" s="1116"/>
      <c r="AK32" s="1075">
        <v>297</v>
      </c>
      <c r="AL32" s="1066"/>
      <c r="AM32" s="1066"/>
      <c r="AN32" s="1066"/>
      <c r="AO32" s="1066"/>
      <c r="AP32" s="1066">
        <v>2256</v>
      </c>
      <c r="AQ32" s="1066"/>
      <c r="AR32" s="1066"/>
      <c r="AS32" s="1066"/>
      <c r="AT32" s="1066"/>
      <c r="AU32" s="1066">
        <v>1679</v>
      </c>
      <c r="AV32" s="1066"/>
      <c r="AW32" s="1066"/>
      <c r="AX32" s="1066"/>
      <c r="AY32" s="1066"/>
      <c r="AZ32" s="1137" t="s">
        <v>580</v>
      </c>
      <c r="BA32" s="1137"/>
      <c r="BB32" s="1137"/>
      <c r="BC32" s="1137"/>
      <c r="BD32" s="1137"/>
      <c r="BE32" s="1127" t="s">
        <v>577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290</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131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586</v>
      </c>
      <c r="C68" s="1081"/>
      <c r="D68" s="1081"/>
      <c r="E68" s="1081"/>
      <c r="F68" s="1081"/>
      <c r="G68" s="1081"/>
      <c r="H68" s="1081"/>
      <c r="I68" s="1081"/>
      <c r="J68" s="1081"/>
      <c r="K68" s="1081"/>
      <c r="L68" s="1081"/>
      <c r="M68" s="1081"/>
      <c r="N68" s="1081"/>
      <c r="O68" s="1081"/>
      <c r="P68" s="1082"/>
      <c r="Q68" s="1083">
        <v>6108</v>
      </c>
      <c r="R68" s="1077"/>
      <c r="S68" s="1077"/>
      <c r="T68" s="1077"/>
      <c r="U68" s="1077"/>
      <c r="V68" s="1077">
        <v>5908</v>
      </c>
      <c r="W68" s="1077"/>
      <c r="X68" s="1077"/>
      <c r="Y68" s="1077"/>
      <c r="Z68" s="1077"/>
      <c r="AA68" s="1077">
        <v>200</v>
      </c>
      <c r="AB68" s="1077"/>
      <c r="AC68" s="1077"/>
      <c r="AD68" s="1077"/>
      <c r="AE68" s="1077"/>
      <c r="AF68" s="1077">
        <v>200</v>
      </c>
      <c r="AG68" s="1077"/>
      <c r="AH68" s="1077"/>
      <c r="AI68" s="1077"/>
      <c r="AJ68" s="1077"/>
      <c r="AK68" s="1077">
        <v>212</v>
      </c>
      <c r="AL68" s="1077"/>
      <c r="AM68" s="1077"/>
      <c r="AN68" s="1077"/>
      <c r="AO68" s="1077"/>
      <c r="AP68" s="1077">
        <v>7086</v>
      </c>
      <c r="AQ68" s="1077"/>
      <c r="AR68" s="1077"/>
      <c r="AS68" s="1077"/>
      <c r="AT68" s="1077"/>
      <c r="AU68" s="1077">
        <v>432</v>
      </c>
      <c r="AV68" s="1077"/>
      <c r="AW68" s="1077"/>
      <c r="AX68" s="1077"/>
      <c r="AY68" s="1077"/>
      <c r="AZ68" s="1078" t="s">
        <v>593</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7589</v>
      </c>
      <c r="R69" s="1066"/>
      <c r="S69" s="1066"/>
      <c r="T69" s="1066"/>
      <c r="U69" s="1066"/>
      <c r="V69" s="1066">
        <v>6432</v>
      </c>
      <c r="W69" s="1066"/>
      <c r="X69" s="1066"/>
      <c r="Y69" s="1066"/>
      <c r="Z69" s="1066"/>
      <c r="AA69" s="1066">
        <v>1157</v>
      </c>
      <c r="AB69" s="1066"/>
      <c r="AC69" s="1066"/>
      <c r="AD69" s="1066"/>
      <c r="AE69" s="1066"/>
      <c r="AF69" s="1066">
        <v>8602</v>
      </c>
      <c r="AG69" s="1066"/>
      <c r="AH69" s="1066"/>
      <c r="AI69" s="1066"/>
      <c r="AJ69" s="1066"/>
      <c r="AK69" s="1066">
        <v>46</v>
      </c>
      <c r="AL69" s="1066"/>
      <c r="AM69" s="1066"/>
      <c r="AN69" s="1066"/>
      <c r="AO69" s="1066"/>
      <c r="AP69" s="1066">
        <v>10672</v>
      </c>
      <c r="AQ69" s="1066"/>
      <c r="AR69" s="1066"/>
      <c r="AS69" s="1066"/>
      <c r="AT69" s="1066"/>
      <c r="AU69" s="1066" t="s">
        <v>582</v>
      </c>
      <c r="AV69" s="1066"/>
      <c r="AW69" s="1066"/>
      <c r="AX69" s="1066"/>
      <c r="AY69" s="1066"/>
      <c r="AZ69" s="1067" t="s">
        <v>594</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1747</v>
      </c>
      <c r="R70" s="1066"/>
      <c r="S70" s="1066"/>
      <c r="T70" s="1066"/>
      <c r="U70" s="1066"/>
      <c r="V70" s="1066">
        <v>1682</v>
      </c>
      <c r="W70" s="1066"/>
      <c r="X70" s="1066"/>
      <c r="Y70" s="1066"/>
      <c r="Z70" s="1066"/>
      <c r="AA70" s="1066">
        <v>65</v>
      </c>
      <c r="AB70" s="1066"/>
      <c r="AC70" s="1066"/>
      <c r="AD70" s="1066"/>
      <c r="AE70" s="1066"/>
      <c r="AF70" s="1066">
        <v>62</v>
      </c>
      <c r="AG70" s="1066"/>
      <c r="AH70" s="1066"/>
      <c r="AI70" s="1066"/>
      <c r="AJ70" s="1066"/>
      <c r="AK70" s="1066">
        <v>24</v>
      </c>
      <c r="AL70" s="1066"/>
      <c r="AM70" s="1066"/>
      <c r="AN70" s="1066"/>
      <c r="AO70" s="1066"/>
      <c r="AP70" s="1066">
        <v>396</v>
      </c>
      <c r="AQ70" s="1066"/>
      <c r="AR70" s="1066"/>
      <c r="AS70" s="1066"/>
      <c r="AT70" s="1066"/>
      <c r="AU70" s="1066">
        <v>175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23332</v>
      </c>
      <c r="R71" s="1066"/>
      <c r="S71" s="1066"/>
      <c r="T71" s="1066"/>
      <c r="U71" s="1066"/>
      <c r="V71" s="1066">
        <v>23338</v>
      </c>
      <c r="W71" s="1066"/>
      <c r="X71" s="1066"/>
      <c r="Y71" s="1066"/>
      <c r="Z71" s="1066"/>
      <c r="AA71" s="1066">
        <v>994</v>
      </c>
      <c r="AB71" s="1066"/>
      <c r="AC71" s="1066"/>
      <c r="AD71" s="1066"/>
      <c r="AE71" s="1066"/>
      <c r="AF71" s="1066">
        <v>994</v>
      </c>
      <c r="AG71" s="1066"/>
      <c r="AH71" s="1066"/>
      <c r="AI71" s="1066"/>
      <c r="AJ71" s="1066"/>
      <c r="AK71" s="1066">
        <v>28</v>
      </c>
      <c r="AL71" s="1066"/>
      <c r="AM71" s="1066"/>
      <c r="AN71" s="1066"/>
      <c r="AO71" s="1066"/>
      <c r="AP71" s="1066" t="s">
        <v>598</v>
      </c>
      <c r="AQ71" s="1066"/>
      <c r="AR71" s="1066"/>
      <c r="AS71" s="1066"/>
      <c r="AT71" s="1066"/>
      <c r="AU71" s="1066" t="s">
        <v>582</v>
      </c>
      <c r="AV71" s="1066"/>
      <c r="AW71" s="1066"/>
      <c r="AX71" s="1066"/>
      <c r="AY71" s="1066"/>
      <c r="AZ71" s="1067" t="s">
        <v>595</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284</v>
      </c>
      <c r="R72" s="1066"/>
      <c r="S72" s="1066"/>
      <c r="T72" s="1066"/>
      <c r="U72" s="1066"/>
      <c r="V72" s="1066">
        <v>122</v>
      </c>
      <c r="W72" s="1066"/>
      <c r="X72" s="1066"/>
      <c r="Y72" s="1066"/>
      <c r="Z72" s="1066"/>
      <c r="AA72" s="1066">
        <v>162</v>
      </c>
      <c r="AB72" s="1066"/>
      <c r="AC72" s="1066"/>
      <c r="AD72" s="1066"/>
      <c r="AE72" s="1066"/>
      <c r="AF72" s="1066">
        <v>162</v>
      </c>
      <c r="AG72" s="1066"/>
      <c r="AH72" s="1066"/>
      <c r="AI72" s="1066"/>
      <c r="AJ72" s="1066"/>
      <c r="AK72" s="1066" t="s">
        <v>603</v>
      </c>
      <c r="AL72" s="1066"/>
      <c r="AM72" s="1066"/>
      <c r="AN72" s="1066"/>
      <c r="AO72" s="1066"/>
      <c r="AP72" s="1066" t="s">
        <v>582</v>
      </c>
      <c r="AQ72" s="1066"/>
      <c r="AR72" s="1066"/>
      <c r="AS72" s="1066"/>
      <c r="AT72" s="1066"/>
      <c r="AU72" s="1066" t="s">
        <v>582</v>
      </c>
      <c r="AV72" s="1066"/>
      <c r="AW72" s="1066"/>
      <c r="AX72" s="1066"/>
      <c r="AY72" s="1066"/>
      <c r="AZ72" s="1067" t="s">
        <v>596</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1662</v>
      </c>
      <c r="R73" s="1066"/>
      <c r="S73" s="1066"/>
      <c r="T73" s="1066"/>
      <c r="U73" s="1066"/>
      <c r="V73" s="1066">
        <v>1628</v>
      </c>
      <c r="W73" s="1066"/>
      <c r="X73" s="1066"/>
      <c r="Y73" s="1066"/>
      <c r="Z73" s="1066"/>
      <c r="AA73" s="1066">
        <v>35</v>
      </c>
      <c r="AB73" s="1066"/>
      <c r="AC73" s="1066"/>
      <c r="AD73" s="1066"/>
      <c r="AE73" s="1066"/>
      <c r="AF73" s="1066">
        <v>35</v>
      </c>
      <c r="AG73" s="1066"/>
      <c r="AH73" s="1066"/>
      <c r="AI73" s="1066"/>
      <c r="AJ73" s="1066"/>
      <c r="AK73" s="1066" t="s">
        <v>603</v>
      </c>
      <c r="AL73" s="1066"/>
      <c r="AM73" s="1066"/>
      <c r="AN73" s="1066"/>
      <c r="AO73" s="1066"/>
      <c r="AP73" s="1066" t="s">
        <v>582</v>
      </c>
      <c r="AQ73" s="1066"/>
      <c r="AR73" s="1066"/>
      <c r="AS73" s="1066"/>
      <c r="AT73" s="1066"/>
      <c r="AU73" s="1066" t="s">
        <v>582</v>
      </c>
      <c r="AV73" s="1066"/>
      <c r="AW73" s="1066"/>
      <c r="AX73" s="1066"/>
      <c r="AY73" s="1066"/>
      <c r="AZ73" s="1067" t="s">
        <v>595</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590</v>
      </c>
      <c r="C74" s="1070"/>
      <c r="D74" s="1070"/>
      <c r="E74" s="1070"/>
      <c r="F74" s="1070"/>
      <c r="G74" s="1070"/>
      <c r="H74" s="1070"/>
      <c r="I74" s="1070"/>
      <c r="J74" s="1070"/>
      <c r="K74" s="1070"/>
      <c r="L74" s="1070"/>
      <c r="M74" s="1070"/>
      <c r="N74" s="1070"/>
      <c r="O74" s="1070"/>
      <c r="P74" s="1071"/>
      <c r="Q74" s="1072">
        <v>778014</v>
      </c>
      <c r="R74" s="1066"/>
      <c r="S74" s="1066"/>
      <c r="T74" s="1066"/>
      <c r="U74" s="1066"/>
      <c r="V74" s="1066">
        <v>737977</v>
      </c>
      <c r="W74" s="1066"/>
      <c r="X74" s="1066"/>
      <c r="Y74" s="1066"/>
      <c r="Z74" s="1066"/>
      <c r="AA74" s="1066">
        <v>40037</v>
      </c>
      <c r="AB74" s="1066"/>
      <c r="AC74" s="1066"/>
      <c r="AD74" s="1066"/>
      <c r="AE74" s="1066"/>
      <c r="AF74" s="1066">
        <v>40037</v>
      </c>
      <c r="AG74" s="1066"/>
      <c r="AH74" s="1066"/>
      <c r="AI74" s="1066"/>
      <c r="AJ74" s="1066"/>
      <c r="AK74" s="1066">
        <v>7130</v>
      </c>
      <c r="AL74" s="1066"/>
      <c r="AM74" s="1066"/>
      <c r="AN74" s="1066"/>
      <c r="AO74" s="1066"/>
      <c r="AP74" s="1066" t="s">
        <v>582</v>
      </c>
      <c r="AQ74" s="1066"/>
      <c r="AR74" s="1066"/>
      <c r="AS74" s="1066"/>
      <c r="AT74" s="1066"/>
      <c r="AU74" s="1066" t="s">
        <v>582</v>
      </c>
      <c r="AV74" s="1066"/>
      <c r="AW74" s="1066"/>
      <c r="AX74" s="1066"/>
      <c r="AY74" s="1066"/>
      <c r="AZ74" s="1067" t="s">
        <v>597</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591</v>
      </c>
      <c r="C75" s="1070"/>
      <c r="D75" s="1070"/>
      <c r="E75" s="1070"/>
      <c r="F75" s="1070"/>
      <c r="G75" s="1070"/>
      <c r="H75" s="1070"/>
      <c r="I75" s="1070"/>
      <c r="J75" s="1070"/>
      <c r="K75" s="1070"/>
      <c r="L75" s="1070"/>
      <c r="M75" s="1070"/>
      <c r="N75" s="1070"/>
      <c r="O75" s="1070"/>
      <c r="P75" s="1071"/>
      <c r="Q75" s="1073">
        <v>5</v>
      </c>
      <c r="R75" s="1074"/>
      <c r="S75" s="1074"/>
      <c r="T75" s="1074"/>
      <c r="U75" s="1075"/>
      <c r="V75" s="1076">
        <v>1</v>
      </c>
      <c r="W75" s="1074"/>
      <c r="X75" s="1074"/>
      <c r="Y75" s="1074"/>
      <c r="Z75" s="1075"/>
      <c r="AA75" s="1076">
        <v>4</v>
      </c>
      <c r="AB75" s="1074"/>
      <c r="AC75" s="1074"/>
      <c r="AD75" s="1074"/>
      <c r="AE75" s="1075"/>
      <c r="AF75" s="1076">
        <v>4</v>
      </c>
      <c r="AG75" s="1074"/>
      <c r="AH75" s="1074"/>
      <c r="AI75" s="1074"/>
      <c r="AJ75" s="1075"/>
      <c r="AK75" s="1076" t="s">
        <v>603</v>
      </c>
      <c r="AL75" s="1074"/>
      <c r="AM75" s="1074"/>
      <c r="AN75" s="1074"/>
      <c r="AO75" s="1075"/>
      <c r="AP75" s="1076" t="s">
        <v>599</v>
      </c>
      <c r="AQ75" s="1074"/>
      <c r="AR75" s="1074"/>
      <c r="AS75" s="1074"/>
      <c r="AT75" s="1075"/>
      <c r="AU75" s="1076" t="s">
        <v>582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592</v>
      </c>
      <c r="C76" s="1070"/>
      <c r="D76" s="1070"/>
      <c r="E76" s="1070"/>
      <c r="F76" s="1070"/>
      <c r="G76" s="1070"/>
      <c r="H76" s="1070"/>
      <c r="I76" s="1070"/>
      <c r="J76" s="1070"/>
      <c r="K76" s="1070"/>
      <c r="L76" s="1070"/>
      <c r="M76" s="1070"/>
      <c r="N76" s="1070"/>
      <c r="O76" s="1070"/>
      <c r="P76" s="1071"/>
      <c r="Q76" s="1073">
        <v>313</v>
      </c>
      <c r="R76" s="1074"/>
      <c r="S76" s="1074"/>
      <c r="T76" s="1074"/>
      <c r="U76" s="1075"/>
      <c r="V76" s="1076">
        <v>295</v>
      </c>
      <c r="W76" s="1074"/>
      <c r="X76" s="1074"/>
      <c r="Y76" s="1074"/>
      <c r="Z76" s="1075"/>
      <c r="AA76" s="1076">
        <v>18</v>
      </c>
      <c r="AB76" s="1074"/>
      <c r="AC76" s="1074"/>
      <c r="AD76" s="1074"/>
      <c r="AE76" s="1075"/>
      <c r="AF76" s="1076">
        <v>18</v>
      </c>
      <c r="AG76" s="1074"/>
      <c r="AH76" s="1074"/>
      <c r="AI76" s="1074"/>
      <c r="AJ76" s="1075"/>
      <c r="AK76" s="1076">
        <v>12</v>
      </c>
      <c r="AL76" s="1074"/>
      <c r="AM76" s="1074"/>
      <c r="AN76" s="1074"/>
      <c r="AO76" s="1075"/>
      <c r="AP76" s="1076" t="s">
        <v>582</v>
      </c>
      <c r="AQ76" s="1074"/>
      <c r="AR76" s="1074"/>
      <c r="AS76" s="1074"/>
      <c r="AT76" s="1075"/>
      <c r="AU76" s="1076" t="s">
        <v>585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308</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308</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308</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674974</v>
      </c>
      <c r="AB110" s="982"/>
      <c r="AC110" s="982"/>
      <c r="AD110" s="982"/>
      <c r="AE110" s="983"/>
      <c r="AF110" s="984">
        <v>663836</v>
      </c>
      <c r="AG110" s="982"/>
      <c r="AH110" s="982"/>
      <c r="AI110" s="982"/>
      <c r="AJ110" s="983"/>
      <c r="AK110" s="984">
        <v>690829</v>
      </c>
      <c r="AL110" s="982"/>
      <c r="AM110" s="982"/>
      <c r="AN110" s="982"/>
      <c r="AO110" s="983"/>
      <c r="AP110" s="985">
        <v>13</v>
      </c>
      <c r="AQ110" s="986"/>
      <c r="AR110" s="986"/>
      <c r="AS110" s="986"/>
      <c r="AT110" s="987"/>
      <c r="AU110" s="1021" t="s">
        <v>75</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7808051</v>
      </c>
      <c r="BR110" s="929"/>
      <c r="BS110" s="929"/>
      <c r="BT110" s="929"/>
      <c r="BU110" s="929"/>
      <c r="BV110" s="929">
        <v>7617035</v>
      </c>
      <c r="BW110" s="929"/>
      <c r="BX110" s="929"/>
      <c r="BY110" s="929"/>
      <c r="BZ110" s="929"/>
      <c r="CA110" s="929">
        <v>7414113</v>
      </c>
      <c r="CB110" s="929"/>
      <c r="CC110" s="929"/>
      <c r="CD110" s="929"/>
      <c r="CE110" s="929"/>
      <c r="CF110" s="953">
        <v>139.80000000000001</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436</v>
      </c>
      <c r="DH110" s="929"/>
      <c r="DI110" s="929"/>
      <c r="DJ110" s="929"/>
      <c r="DK110" s="929"/>
      <c r="DL110" s="929" t="s">
        <v>437</v>
      </c>
      <c r="DM110" s="929"/>
      <c r="DN110" s="929"/>
      <c r="DO110" s="929"/>
      <c r="DP110" s="929"/>
      <c r="DQ110" s="929" t="s">
        <v>437</v>
      </c>
      <c r="DR110" s="929"/>
      <c r="DS110" s="929"/>
      <c r="DT110" s="929"/>
      <c r="DU110" s="929"/>
      <c r="DV110" s="930" t="s">
        <v>437</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131</v>
      </c>
      <c r="AB111" s="1010"/>
      <c r="AC111" s="1010"/>
      <c r="AD111" s="1010"/>
      <c r="AE111" s="1011"/>
      <c r="AF111" s="1012" t="s">
        <v>439</v>
      </c>
      <c r="AG111" s="1010"/>
      <c r="AH111" s="1010"/>
      <c r="AI111" s="1010"/>
      <c r="AJ111" s="1011"/>
      <c r="AK111" s="1012" t="s">
        <v>437</v>
      </c>
      <c r="AL111" s="1010"/>
      <c r="AM111" s="1010"/>
      <c r="AN111" s="1010"/>
      <c r="AO111" s="1011"/>
      <c r="AP111" s="1013" t="s">
        <v>436</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78880</v>
      </c>
      <c r="BR111" s="901"/>
      <c r="BS111" s="901"/>
      <c r="BT111" s="901"/>
      <c r="BU111" s="901"/>
      <c r="BV111" s="901">
        <v>52482</v>
      </c>
      <c r="BW111" s="901"/>
      <c r="BX111" s="901"/>
      <c r="BY111" s="901"/>
      <c r="BZ111" s="901"/>
      <c r="CA111" s="901">
        <v>43300</v>
      </c>
      <c r="CB111" s="901"/>
      <c r="CC111" s="901"/>
      <c r="CD111" s="901"/>
      <c r="CE111" s="901"/>
      <c r="CF111" s="962">
        <v>0.8</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437</v>
      </c>
      <c r="DM111" s="901"/>
      <c r="DN111" s="901"/>
      <c r="DO111" s="901"/>
      <c r="DP111" s="901"/>
      <c r="DQ111" s="901" t="s">
        <v>437</v>
      </c>
      <c r="DR111" s="901"/>
      <c r="DS111" s="901"/>
      <c r="DT111" s="901"/>
      <c r="DU111" s="901"/>
      <c r="DV111" s="878" t="s">
        <v>437</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131</v>
      </c>
      <c r="AB112" s="864"/>
      <c r="AC112" s="864"/>
      <c r="AD112" s="864"/>
      <c r="AE112" s="865"/>
      <c r="AF112" s="866" t="s">
        <v>437</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2107478</v>
      </c>
      <c r="BR112" s="901"/>
      <c r="BS112" s="901"/>
      <c r="BT112" s="901"/>
      <c r="BU112" s="901"/>
      <c r="BV112" s="901">
        <v>1971619</v>
      </c>
      <c r="BW112" s="901"/>
      <c r="BX112" s="901"/>
      <c r="BY112" s="901"/>
      <c r="BZ112" s="901"/>
      <c r="CA112" s="901">
        <v>1722637</v>
      </c>
      <c r="CB112" s="901"/>
      <c r="CC112" s="901"/>
      <c r="CD112" s="901"/>
      <c r="CE112" s="901"/>
      <c r="CF112" s="962">
        <v>32.5</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437</v>
      </c>
      <c r="DM112" s="901"/>
      <c r="DN112" s="901"/>
      <c r="DO112" s="901"/>
      <c r="DP112" s="901"/>
      <c r="DQ112" s="901" t="s">
        <v>437</v>
      </c>
      <c r="DR112" s="901"/>
      <c r="DS112" s="901"/>
      <c r="DT112" s="901"/>
      <c r="DU112" s="901"/>
      <c r="DV112" s="878" t="s">
        <v>437</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257044</v>
      </c>
      <c r="AB113" s="1010"/>
      <c r="AC113" s="1010"/>
      <c r="AD113" s="1010"/>
      <c r="AE113" s="1011"/>
      <c r="AF113" s="1012">
        <v>252609</v>
      </c>
      <c r="AG113" s="1010"/>
      <c r="AH113" s="1010"/>
      <c r="AI113" s="1010"/>
      <c r="AJ113" s="1011"/>
      <c r="AK113" s="1012">
        <v>131855</v>
      </c>
      <c r="AL113" s="1010"/>
      <c r="AM113" s="1010"/>
      <c r="AN113" s="1010"/>
      <c r="AO113" s="1011"/>
      <c r="AP113" s="1013">
        <v>2.5</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638988</v>
      </c>
      <c r="BR113" s="901"/>
      <c r="BS113" s="901"/>
      <c r="BT113" s="901"/>
      <c r="BU113" s="901"/>
      <c r="BV113" s="901">
        <v>620349</v>
      </c>
      <c r="BW113" s="901"/>
      <c r="BX113" s="901"/>
      <c r="BY113" s="901"/>
      <c r="BZ113" s="901"/>
      <c r="CA113" s="901">
        <v>606793</v>
      </c>
      <c r="CB113" s="901"/>
      <c r="CC113" s="901"/>
      <c r="CD113" s="901"/>
      <c r="CE113" s="901"/>
      <c r="CF113" s="962">
        <v>11.4</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449</v>
      </c>
      <c r="DR113" s="864"/>
      <c r="DS113" s="864"/>
      <c r="DT113" s="864"/>
      <c r="DU113" s="865"/>
      <c r="DV113" s="911" t="s">
        <v>437</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85759</v>
      </c>
      <c r="AB114" s="864"/>
      <c r="AC114" s="864"/>
      <c r="AD114" s="864"/>
      <c r="AE114" s="865"/>
      <c r="AF114" s="866">
        <v>86080</v>
      </c>
      <c r="AG114" s="864"/>
      <c r="AH114" s="864"/>
      <c r="AI114" s="864"/>
      <c r="AJ114" s="865"/>
      <c r="AK114" s="866">
        <v>94367</v>
      </c>
      <c r="AL114" s="864"/>
      <c r="AM114" s="864"/>
      <c r="AN114" s="864"/>
      <c r="AO114" s="865"/>
      <c r="AP114" s="911">
        <v>1.8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791284</v>
      </c>
      <c r="BR114" s="901"/>
      <c r="BS114" s="901"/>
      <c r="BT114" s="901"/>
      <c r="BU114" s="901"/>
      <c r="BV114" s="901">
        <v>768005</v>
      </c>
      <c r="BW114" s="901"/>
      <c r="BX114" s="901"/>
      <c r="BY114" s="901"/>
      <c r="BZ114" s="901"/>
      <c r="CA114" s="901">
        <v>856419</v>
      </c>
      <c r="CB114" s="901"/>
      <c r="CC114" s="901"/>
      <c r="CD114" s="901"/>
      <c r="CE114" s="901"/>
      <c r="CF114" s="962">
        <v>16.100000000000001</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437</v>
      </c>
      <c r="DM114" s="864"/>
      <c r="DN114" s="864"/>
      <c r="DO114" s="864"/>
      <c r="DP114" s="865"/>
      <c r="DQ114" s="866" t="s">
        <v>449</v>
      </c>
      <c r="DR114" s="864"/>
      <c r="DS114" s="864"/>
      <c r="DT114" s="864"/>
      <c r="DU114" s="865"/>
      <c r="DV114" s="911" t="s">
        <v>439</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52297</v>
      </c>
      <c r="AB115" s="1010"/>
      <c r="AC115" s="1010"/>
      <c r="AD115" s="1010"/>
      <c r="AE115" s="1011"/>
      <c r="AF115" s="1012">
        <v>51213</v>
      </c>
      <c r="AG115" s="1010"/>
      <c r="AH115" s="1010"/>
      <c r="AI115" s="1010"/>
      <c r="AJ115" s="1011"/>
      <c r="AK115" s="1012">
        <v>60016</v>
      </c>
      <c r="AL115" s="1010"/>
      <c r="AM115" s="1010"/>
      <c r="AN115" s="1010"/>
      <c r="AO115" s="1011"/>
      <c r="AP115" s="1013">
        <v>1.1000000000000001</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177339</v>
      </c>
      <c r="BR115" s="901"/>
      <c r="BS115" s="901"/>
      <c r="BT115" s="901"/>
      <c r="BU115" s="901"/>
      <c r="BV115" s="901">
        <v>176713</v>
      </c>
      <c r="BW115" s="901"/>
      <c r="BX115" s="901"/>
      <c r="BY115" s="901"/>
      <c r="BZ115" s="901"/>
      <c r="CA115" s="901">
        <v>176064</v>
      </c>
      <c r="CB115" s="901"/>
      <c r="CC115" s="901"/>
      <c r="CD115" s="901"/>
      <c r="CE115" s="901"/>
      <c r="CF115" s="962">
        <v>3.3</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12010</v>
      </c>
      <c r="DH115" s="864"/>
      <c r="DI115" s="864"/>
      <c r="DJ115" s="864"/>
      <c r="DK115" s="865"/>
      <c r="DL115" s="866" t="s">
        <v>437</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437</v>
      </c>
      <c r="AL116" s="864"/>
      <c r="AM116" s="864"/>
      <c r="AN116" s="864"/>
      <c r="AO116" s="865"/>
      <c r="AP116" s="911" t="s">
        <v>436</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458</v>
      </c>
      <c r="CB116" s="901"/>
      <c r="CC116" s="901"/>
      <c r="CD116" s="901"/>
      <c r="CE116" s="901"/>
      <c r="CF116" s="962" t="s">
        <v>437</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439</v>
      </c>
      <c r="DM116" s="864"/>
      <c r="DN116" s="864"/>
      <c r="DO116" s="864"/>
      <c r="DP116" s="865"/>
      <c r="DQ116" s="866" t="s">
        <v>436</v>
      </c>
      <c r="DR116" s="864"/>
      <c r="DS116" s="864"/>
      <c r="DT116" s="864"/>
      <c r="DU116" s="865"/>
      <c r="DV116" s="911" t="s">
        <v>460</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1070074</v>
      </c>
      <c r="AB117" s="996"/>
      <c r="AC117" s="996"/>
      <c r="AD117" s="996"/>
      <c r="AE117" s="997"/>
      <c r="AF117" s="998">
        <v>1053738</v>
      </c>
      <c r="AG117" s="996"/>
      <c r="AH117" s="996"/>
      <c r="AI117" s="996"/>
      <c r="AJ117" s="997"/>
      <c r="AK117" s="998">
        <v>977067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131</v>
      </c>
      <c r="BW117" s="901"/>
      <c r="BX117" s="901"/>
      <c r="BY117" s="901"/>
      <c r="BZ117" s="901"/>
      <c r="CA117" s="901" t="s">
        <v>437</v>
      </c>
      <c r="CB117" s="901"/>
      <c r="CC117" s="901"/>
      <c r="CD117" s="901"/>
      <c r="CE117" s="901"/>
      <c r="CF117" s="962" t="s">
        <v>437</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460</v>
      </c>
      <c r="DH117" s="864"/>
      <c r="DI117" s="864"/>
      <c r="DJ117" s="864"/>
      <c r="DK117" s="865"/>
      <c r="DL117" s="866" t="s">
        <v>437</v>
      </c>
      <c r="DM117" s="864"/>
      <c r="DN117" s="864"/>
      <c r="DO117" s="864"/>
      <c r="DP117" s="865"/>
      <c r="DQ117" s="866" t="s">
        <v>437</v>
      </c>
      <c r="DR117" s="864"/>
      <c r="DS117" s="864"/>
      <c r="DT117" s="864"/>
      <c r="DU117" s="865"/>
      <c r="DV117" s="911" t="s">
        <v>460</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308</v>
      </c>
      <c r="AL118" s="989"/>
      <c r="AM118" s="989"/>
      <c r="AN118" s="989"/>
      <c r="AO118" s="990"/>
      <c r="AP118" s="992" t="s">
        <v>430</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449</v>
      </c>
      <c r="BR118" s="932"/>
      <c r="BS118" s="932"/>
      <c r="BT118" s="932"/>
      <c r="BU118" s="932"/>
      <c r="BV118" s="932" t="s">
        <v>449</v>
      </c>
      <c r="BW118" s="932"/>
      <c r="BX118" s="932"/>
      <c r="BY118" s="932"/>
      <c r="BZ118" s="932"/>
      <c r="CA118" s="932" t="s">
        <v>437</v>
      </c>
      <c r="CB118" s="932"/>
      <c r="CC118" s="932"/>
      <c r="CD118" s="932"/>
      <c r="CE118" s="932"/>
      <c r="CF118" s="962" t="s">
        <v>436</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437</v>
      </c>
      <c r="DH118" s="864"/>
      <c r="DI118" s="864"/>
      <c r="DJ118" s="864"/>
      <c r="DK118" s="865"/>
      <c r="DL118" s="866" t="s">
        <v>437</v>
      </c>
      <c r="DM118" s="864"/>
      <c r="DN118" s="864"/>
      <c r="DO118" s="864"/>
      <c r="DP118" s="865"/>
      <c r="DQ118" s="866" t="s">
        <v>437</v>
      </c>
      <c r="DR118" s="864"/>
      <c r="DS118" s="864"/>
      <c r="DT118" s="864"/>
      <c r="DU118" s="865"/>
      <c r="DV118" s="911" t="s">
        <v>437</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t="s">
        <v>437</v>
      </c>
      <c r="AG119" s="982"/>
      <c r="AH119" s="982"/>
      <c r="AI119" s="982"/>
      <c r="AJ119" s="983"/>
      <c r="AK119" s="984" t="s">
        <v>437</v>
      </c>
      <c r="AL119" s="982"/>
      <c r="AM119" s="982"/>
      <c r="AN119" s="982"/>
      <c r="AO119" s="983"/>
      <c r="AP119" s="985" t="s">
        <v>460</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466</v>
      </c>
      <c r="BP119" s="965"/>
      <c r="BQ119" s="969">
        <v>11602020</v>
      </c>
      <c r="BR119" s="932"/>
      <c r="BS119" s="932"/>
      <c r="BT119" s="932"/>
      <c r="BU119" s="932"/>
      <c r="BV119" s="932">
        <v>11206203</v>
      </c>
      <c r="BW119" s="932"/>
      <c r="BX119" s="932"/>
      <c r="BY119" s="932"/>
      <c r="BZ119" s="932"/>
      <c r="CA119" s="932">
        <v>10819326</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66870</v>
      </c>
      <c r="DH119" s="847"/>
      <c r="DI119" s="847"/>
      <c r="DJ119" s="847"/>
      <c r="DK119" s="848"/>
      <c r="DL119" s="849">
        <v>52482</v>
      </c>
      <c r="DM119" s="847"/>
      <c r="DN119" s="847"/>
      <c r="DO119" s="847"/>
      <c r="DP119" s="848"/>
      <c r="DQ119" s="849" t="s">
        <v>437</v>
      </c>
      <c r="DR119" s="847"/>
      <c r="DS119" s="847"/>
      <c r="DT119" s="847"/>
      <c r="DU119" s="848"/>
      <c r="DV119" s="935" t="s">
        <v>437</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460</v>
      </c>
      <c r="AB120" s="864"/>
      <c r="AC120" s="864"/>
      <c r="AD120" s="864"/>
      <c r="AE120" s="865"/>
      <c r="AF120" s="866" t="s">
        <v>437</v>
      </c>
      <c r="AG120" s="864"/>
      <c r="AH120" s="864"/>
      <c r="AI120" s="864"/>
      <c r="AJ120" s="865"/>
      <c r="AK120" s="866" t="s">
        <v>437</v>
      </c>
      <c r="AL120" s="864"/>
      <c r="AM120" s="864"/>
      <c r="AN120" s="864"/>
      <c r="AO120" s="865"/>
      <c r="AP120" s="911" t="s">
        <v>437</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1835973</v>
      </c>
      <c r="BR120" s="929"/>
      <c r="BS120" s="929"/>
      <c r="BT120" s="929"/>
      <c r="BU120" s="929"/>
      <c r="BV120" s="929">
        <v>1850528</v>
      </c>
      <c r="BW120" s="929"/>
      <c r="BX120" s="929"/>
      <c r="BY120" s="929"/>
      <c r="BZ120" s="929"/>
      <c r="CA120" s="929">
        <v>1851488</v>
      </c>
      <c r="CB120" s="929"/>
      <c r="CC120" s="929"/>
      <c r="CD120" s="929"/>
      <c r="CE120" s="929"/>
      <c r="CF120" s="953">
        <v>34.9</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437</v>
      </c>
      <c r="DH120" s="929"/>
      <c r="DI120" s="929"/>
      <c r="DJ120" s="929"/>
      <c r="DK120" s="929"/>
      <c r="DL120" s="929" t="s">
        <v>437</v>
      </c>
      <c r="DM120" s="929"/>
      <c r="DN120" s="929"/>
      <c r="DO120" s="929"/>
      <c r="DP120" s="929"/>
      <c r="DQ120" s="929">
        <v>1678688</v>
      </c>
      <c r="DR120" s="929"/>
      <c r="DS120" s="929"/>
      <c r="DT120" s="929"/>
      <c r="DU120" s="929"/>
      <c r="DV120" s="930">
        <v>31.7</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437</v>
      </c>
      <c r="AG121" s="864"/>
      <c r="AH121" s="864"/>
      <c r="AI121" s="864"/>
      <c r="AJ121" s="865"/>
      <c r="AK121" s="866" t="s">
        <v>437</v>
      </c>
      <c r="AL121" s="864"/>
      <c r="AM121" s="864"/>
      <c r="AN121" s="864"/>
      <c r="AO121" s="865"/>
      <c r="AP121" s="911" t="s">
        <v>437</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21910</v>
      </c>
      <c r="BR121" s="901"/>
      <c r="BS121" s="901"/>
      <c r="BT121" s="901"/>
      <c r="BU121" s="901"/>
      <c r="BV121" s="901">
        <v>7330</v>
      </c>
      <c r="BW121" s="901"/>
      <c r="BX121" s="901"/>
      <c r="BY121" s="901"/>
      <c r="BZ121" s="901"/>
      <c r="CA121" s="901" t="s">
        <v>437</v>
      </c>
      <c r="CB121" s="901"/>
      <c r="CC121" s="901"/>
      <c r="CD121" s="901"/>
      <c r="CE121" s="901"/>
      <c r="CF121" s="962" t="s">
        <v>437</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51796</v>
      </c>
      <c r="DH121" s="901"/>
      <c r="DI121" s="901"/>
      <c r="DJ121" s="901"/>
      <c r="DK121" s="901"/>
      <c r="DL121" s="901">
        <v>47908</v>
      </c>
      <c r="DM121" s="901"/>
      <c r="DN121" s="901"/>
      <c r="DO121" s="901"/>
      <c r="DP121" s="901"/>
      <c r="DQ121" s="901">
        <v>43949</v>
      </c>
      <c r="DR121" s="901"/>
      <c r="DS121" s="901"/>
      <c r="DT121" s="901"/>
      <c r="DU121" s="901"/>
      <c r="DV121" s="878">
        <v>0.8</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437</v>
      </c>
      <c r="AB122" s="864"/>
      <c r="AC122" s="864"/>
      <c r="AD122" s="864"/>
      <c r="AE122" s="865"/>
      <c r="AF122" s="866" t="s">
        <v>437</v>
      </c>
      <c r="AG122" s="864"/>
      <c r="AH122" s="864"/>
      <c r="AI122" s="864"/>
      <c r="AJ122" s="865"/>
      <c r="AK122" s="866" t="s">
        <v>437</v>
      </c>
      <c r="AL122" s="864"/>
      <c r="AM122" s="864"/>
      <c r="AN122" s="864"/>
      <c r="AO122" s="865"/>
      <c r="AP122" s="911" t="s">
        <v>449</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8583399</v>
      </c>
      <c r="BR122" s="932"/>
      <c r="BS122" s="932"/>
      <c r="BT122" s="932"/>
      <c r="BU122" s="932"/>
      <c r="BV122" s="932">
        <v>8237627</v>
      </c>
      <c r="BW122" s="932"/>
      <c r="BX122" s="932"/>
      <c r="BY122" s="932"/>
      <c r="BZ122" s="932"/>
      <c r="CA122" s="932">
        <v>8045865</v>
      </c>
      <c r="CB122" s="932"/>
      <c r="CC122" s="932"/>
      <c r="CD122" s="932"/>
      <c r="CE122" s="932"/>
      <c r="CF122" s="933">
        <v>151.69999999999999</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449</v>
      </c>
      <c r="DH122" s="901"/>
      <c r="DI122" s="901"/>
      <c r="DJ122" s="901"/>
      <c r="DK122" s="901"/>
      <c r="DL122" s="901" t="s">
        <v>437</v>
      </c>
      <c r="DM122" s="901"/>
      <c r="DN122" s="901"/>
      <c r="DO122" s="901"/>
      <c r="DP122" s="901"/>
      <c r="DQ122" s="901" t="s">
        <v>437</v>
      </c>
      <c r="DR122" s="901"/>
      <c r="DS122" s="901"/>
      <c r="DT122" s="901"/>
      <c r="DU122" s="901"/>
      <c r="DV122" s="878" t="s">
        <v>437</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437</v>
      </c>
      <c r="AG123" s="864"/>
      <c r="AH123" s="864"/>
      <c r="AI123" s="864"/>
      <c r="AJ123" s="865"/>
      <c r="AK123" s="866" t="s">
        <v>437</v>
      </c>
      <c r="AL123" s="864"/>
      <c r="AM123" s="864"/>
      <c r="AN123" s="864"/>
      <c r="AO123" s="865"/>
      <c r="AP123" s="911" t="s">
        <v>131</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477</v>
      </c>
      <c r="BP123" s="965"/>
      <c r="BQ123" s="919">
        <v>10441282</v>
      </c>
      <c r="BR123" s="920"/>
      <c r="BS123" s="920"/>
      <c r="BT123" s="920"/>
      <c r="BU123" s="920"/>
      <c r="BV123" s="920">
        <v>10095485</v>
      </c>
      <c r="BW123" s="920"/>
      <c r="BX123" s="920"/>
      <c r="BY123" s="920"/>
      <c r="BZ123" s="920"/>
      <c r="CA123" s="920">
        <v>9897353</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437</v>
      </c>
      <c r="DH123" s="864"/>
      <c r="DI123" s="864"/>
      <c r="DJ123" s="864"/>
      <c r="DK123" s="865"/>
      <c r="DL123" s="866" t="s">
        <v>437</v>
      </c>
      <c r="DM123" s="864"/>
      <c r="DN123" s="864"/>
      <c r="DO123" s="864"/>
      <c r="DP123" s="865"/>
      <c r="DQ123" s="866" t="s">
        <v>437</v>
      </c>
      <c r="DR123" s="864"/>
      <c r="DS123" s="864"/>
      <c r="DT123" s="864"/>
      <c r="DU123" s="865"/>
      <c r="DV123" s="911" t="s">
        <v>437</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437</v>
      </c>
      <c r="AB124" s="864"/>
      <c r="AC124" s="864"/>
      <c r="AD124" s="864"/>
      <c r="AE124" s="865"/>
      <c r="AF124" s="866" t="s">
        <v>437</v>
      </c>
      <c r="AG124" s="864"/>
      <c r="AH124" s="864"/>
      <c r="AI124" s="864"/>
      <c r="AJ124" s="865"/>
      <c r="AK124" s="866" t="s">
        <v>437</v>
      </c>
      <c r="AL124" s="864"/>
      <c r="AM124" s="864"/>
      <c r="AN124" s="864"/>
      <c r="AO124" s="865"/>
      <c r="AP124" s="911" t="s">
        <v>437</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22.8</v>
      </c>
      <c r="BR124" s="918"/>
      <c r="BS124" s="918"/>
      <c r="BT124" s="918"/>
      <c r="BU124" s="918"/>
      <c r="BV124" s="918">
        <v>21.8</v>
      </c>
      <c r="BW124" s="918"/>
      <c r="BX124" s="918"/>
      <c r="BY124" s="918"/>
      <c r="BZ124" s="918"/>
      <c r="CA124" s="918">
        <v>17.3</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2055682</v>
      </c>
      <c r="DH124" s="847"/>
      <c r="DI124" s="847"/>
      <c r="DJ124" s="847"/>
      <c r="DK124" s="848"/>
      <c r="DL124" s="849">
        <v>1923711</v>
      </c>
      <c r="DM124" s="847"/>
      <c r="DN124" s="847"/>
      <c r="DO124" s="847"/>
      <c r="DP124" s="848"/>
      <c r="DQ124" s="849" t="s">
        <v>437</v>
      </c>
      <c r="DR124" s="847"/>
      <c r="DS124" s="847"/>
      <c r="DT124" s="847"/>
      <c r="DU124" s="848"/>
      <c r="DV124" s="935" t="s">
        <v>437</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437</v>
      </c>
      <c r="AG125" s="864"/>
      <c r="AH125" s="864"/>
      <c r="AI125" s="864"/>
      <c r="AJ125" s="865"/>
      <c r="AK125" s="866" t="s">
        <v>437</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437</v>
      </c>
      <c r="DM125" s="929"/>
      <c r="DN125" s="929"/>
      <c r="DO125" s="929"/>
      <c r="DP125" s="929"/>
      <c r="DQ125" s="929" t="s">
        <v>437</v>
      </c>
      <c r="DR125" s="929"/>
      <c r="DS125" s="929"/>
      <c r="DT125" s="929"/>
      <c r="DU125" s="929"/>
      <c r="DV125" s="930" t="s">
        <v>437</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52281</v>
      </c>
      <c r="AB126" s="864"/>
      <c r="AC126" s="864"/>
      <c r="AD126" s="864"/>
      <c r="AE126" s="865"/>
      <c r="AF126" s="866">
        <v>51210</v>
      </c>
      <c r="AG126" s="864"/>
      <c r="AH126" s="864"/>
      <c r="AI126" s="864"/>
      <c r="AJ126" s="865"/>
      <c r="AK126" s="866">
        <v>60016</v>
      </c>
      <c r="AL126" s="864"/>
      <c r="AM126" s="864"/>
      <c r="AN126" s="864"/>
      <c r="AO126" s="865"/>
      <c r="AP126" s="911">
        <v>1.1000000000000001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v>177339</v>
      </c>
      <c r="DH126" s="901"/>
      <c r="DI126" s="901"/>
      <c r="DJ126" s="901"/>
      <c r="DK126" s="901"/>
      <c r="DL126" s="901">
        <v>176713</v>
      </c>
      <c r="DM126" s="901"/>
      <c r="DN126" s="901"/>
      <c r="DO126" s="901"/>
      <c r="DP126" s="901"/>
      <c r="DQ126" s="901">
        <v>176064</v>
      </c>
      <c r="DR126" s="901"/>
      <c r="DS126" s="901"/>
      <c r="DT126" s="901"/>
      <c r="DU126" s="901"/>
      <c r="DV126" s="878">
        <v>3.3</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16</v>
      </c>
      <c r="AB127" s="864"/>
      <c r="AC127" s="864"/>
      <c r="AD127" s="864"/>
      <c r="AE127" s="865"/>
      <c r="AF127" s="866">
        <v>3</v>
      </c>
      <c r="AG127" s="864"/>
      <c r="AH127" s="864"/>
      <c r="AI127" s="864"/>
      <c r="AJ127" s="865"/>
      <c r="AK127" s="866" t="s">
        <v>437</v>
      </c>
      <c r="AL127" s="864"/>
      <c r="AM127" s="864"/>
      <c r="AN127" s="864"/>
      <c r="AO127" s="865"/>
      <c r="AP127" s="911" t="s">
        <v>437</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437</v>
      </c>
      <c r="DH127" s="901"/>
      <c r="DI127" s="901"/>
      <c r="DJ127" s="901"/>
      <c r="DK127" s="901"/>
      <c r="DL127" s="901" t="s">
        <v>437</v>
      </c>
      <c r="DM127" s="901"/>
      <c r="DN127" s="901"/>
      <c r="DO127" s="901"/>
      <c r="DP127" s="901"/>
      <c r="DQ127" s="901" t="s">
        <v>437</v>
      </c>
      <c r="DR127" s="901"/>
      <c r="DS127" s="901"/>
      <c r="DT127" s="901"/>
      <c r="DU127" s="901"/>
      <c r="DV127" s="878" t="s">
        <v>131</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14582</v>
      </c>
      <c r="AB128" s="885"/>
      <c r="AC128" s="885"/>
      <c r="AD128" s="885"/>
      <c r="AE128" s="886"/>
      <c r="AF128" s="887">
        <v>14582</v>
      </c>
      <c r="AG128" s="885"/>
      <c r="AH128" s="885"/>
      <c r="AI128" s="885"/>
      <c r="AJ128" s="886"/>
      <c r="AK128" s="887">
        <v>7307</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437</v>
      </c>
      <c r="BG128" s="871"/>
      <c r="BH128" s="871"/>
      <c r="BI128" s="871"/>
      <c r="BJ128" s="871"/>
      <c r="BK128" s="871"/>
      <c r="BL128" s="894"/>
      <c r="BM128" s="870">
        <v>14.45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437</v>
      </c>
      <c r="DM128" s="875"/>
      <c r="DN128" s="875"/>
      <c r="DO128" s="875"/>
      <c r="DP128" s="875"/>
      <c r="DQ128" s="875" t="s">
        <v>437</v>
      </c>
      <c r="DR128" s="875"/>
      <c r="DS128" s="875"/>
      <c r="DT128" s="875"/>
      <c r="DU128" s="875"/>
      <c r="DV128" s="876" t="s">
        <v>437</v>
      </c>
      <c r="DW128" s="876"/>
      <c r="DX128" s="876"/>
      <c r="DY128" s="876"/>
      <c r="DZ128" s="877"/>
    </row>
    <row r="129" spans="1:131" s="248" customFormat="1" ht="26.25" customHeight="1" x14ac:dyDescent="0.15">
      <c r="A129" s="858" t="s">
        <v>109</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5776930</v>
      </c>
      <c r="AB129" s="864"/>
      <c r="AC129" s="864"/>
      <c r="AD129" s="864"/>
      <c r="AE129" s="865"/>
      <c r="AF129" s="866">
        <v>5785887</v>
      </c>
      <c r="AG129" s="864"/>
      <c r="AH129" s="864"/>
      <c r="AI129" s="864"/>
      <c r="AJ129" s="865"/>
      <c r="AK129" s="866">
        <v>5997354</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437</v>
      </c>
      <c r="BG129" s="854"/>
      <c r="BH129" s="854"/>
      <c r="BI129" s="854"/>
      <c r="BJ129" s="854"/>
      <c r="BK129" s="854"/>
      <c r="BL129" s="855"/>
      <c r="BM129" s="853">
        <v>19.45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693821</v>
      </c>
      <c r="AB130" s="864"/>
      <c r="AC130" s="864"/>
      <c r="AD130" s="864"/>
      <c r="AE130" s="865"/>
      <c r="AF130" s="866">
        <v>699660</v>
      </c>
      <c r="AG130" s="864"/>
      <c r="AH130" s="864"/>
      <c r="AI130" s="864"/>
      <c r="AJ130" s="865"/>
      <c r="AK130" s="866">
        <v>693696</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6.3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5083109</v>
      </c>
      <c r="AB131" s="847"/>
      <c r="AC131" s="847"/>
      <c r="AD131" s="847"/>
      <c r="AE131" s="848"/>
      <c r="AF131" s="849">
        <v>5086227</v>
      </c>
      <c r="AG131" s="847"/>
      <c r="AH131" s="847"/>
      <c r="AI131" s="847"/>
      <c r="AJ131" s="848"/>
      <c r="AK131" s="849">
        <v>5303658</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17.3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7.1151533440000003</v>
      </c>
      <c r="AB132" s="827"/>
      <c r="AC132" s="827"/>
      <c r="AD132" s="827"/>
      <c r="AE132" s="828"/>
      <c r="AF132" s="829">
        <v>6.6748102280000001</v>
      </c>
      <c r="AG132" s="827"/>
      <c r="AH132" s="827"/>
      <c r="AI132" s="827"/>
      <c r="AJ132" s="828"/>
      <c r="AK132" s="829">
        <v>5.2051621729999997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7.7</v>
      </c>
      <c r="AB133" s="806"/>
      <c r="AC133" s="806"/>
      <c r="AD133" s="806"/>
      <c r="AE133" s="807"/>
      <c r="AF133" s="805">
        <v>7.2</v>
      </c>
      <c r="AG133" s="806"/>
      <c r="AH133" s="806"/>
      <c r="AI133" s="806"/>
      <c r="AJ133" s="807"/>
      <c r="AK133" s="805">
        <v>6.3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mwoTiuYJfCeo0wqonwBfGhgBgofSBW75Dfny3Wy7byIvzBCc6dp2ClcO550+8Np27zjn0nbZkhLtLiJPYpotg==" saltValue="j2KFBDHqYpSXmZlnbae4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3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n+w8anx/dDY06BVgBlKLPcxrdhx++qSI5abYUchDzEJ0XIPi6VRoYB+JkJGMRXA38r03fqDr6Ffl/qP1pOA==" saltValue="O4KT9/Mpu5pD5KaQz/mA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Xzy1Keq+7gKXfjrqgl2RpVUTvjSlO4wKnYHhNvuw+2jcbGKYUHJHyCe51g+NFOa24DP5CYEJ/J/vntS2CYU3A==" saltValue="e5E8/D2gCOC1nnwAlIdY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1701027</v>
      </c>
      <c r="AP9" s="314">
        <v>58988</v>
      </c>
      <c r="AQ9" s="315">
        <v>63681</v>
      </c>
      <c r="AR9" s="316">
        <v>-7.4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442975</v>
      </c>
      <c r="AP10" s="317">
        <v>15361</v>
      </c>
      <c r="AQ10" s="318">
        <v>8003</v>
      </c>
      <c r="AR10" s="319">
        <v>91.9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t="s">
        <v>515</v>
      </c>
      <c r="AP11" s="317" t="s">
        <v>515</v>
      </c>
      <c r="AQ11" s="318">
        <v>360</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515</v>
      </c>
      <c r="AP12" s="317" t="s">
        <v>515</v>
      </c>
      <c r="AQ12" s="318">
        <v>18</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87111</v>
      </c>
      <c r="AP13" s="317">
        <v>3021</v>
      </c>
      <c r="AQ13" s="318">
        <v>2539</v>
      </c>
      <c r="AR13" s="319">
        <v>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12189</v>
      </c>
      <c r="AP14" s="317">
        <v>423</v>
      </c>
      <c r="AQ14" s="318">
        <v>1117</v>
      </c>
      <c r="AR14" s="319">
        <v>-62.1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-111288</v>
      </c>
      <c r="AP15" s="317">
        <v>-3859</v>
      </c>
      <c r="AQ15" s="318">
        <v>-4412</v>
      </c>
      <c r="AR15" s="319">
        <v>-12.5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2132014</v>
      </c>
      <c r="AP16" s="317">
        <v>73933</v>
      </c>
      <c r="AQ16" s="318">
        <v>71307</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6.14</v>
      </c>
      <c r="AP21" s="331">
        <v>6.49</v>
      </c>
      <c r="AQ21" s="332">
        <v>-0.35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98.4</v>
      </c>
      <c r="AP22" s="336">
        <v>97.2</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690829</v>
      </c>
      <c r="AP32" s="345">
        <v>23956</v>
      </c>
      <c r="AQ32" s="346">
        <v>31105</v>
      </c>
      <c r="AR32" s="347">
        <v>-23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515</v>
      </c>
      <c r="AP34" s="345" t="s">
        <v>515</v>
      </c>
      <c r="AQ34" s="346">
        <v>0</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131855</v>
      </c>
      <c r="AP35" s="345">
        <v>4572</v>
      </c>
      <c r="AQ35" s="346">
        <v>8747</v>
      </c>
      <c r="AR35" s="347">
        <v>-47.7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94367</v>
      </c>
      <c r="AP36" s="345">
        <v>3272</v>
      </c>
      <c r="AQ36" s="346">
        <v>2193</v>
      </c>
      <c r="AR36" s="347">
        <v>49.2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60016</v>
      </c>
      <c r="AP37" s="345">
        <v>2081</v>
      </c>
      <c r="AQ37" s="346">
        <v>863</v>
      </c>
      <c r="AR37" s="347">
        <v>141.1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-7307</v>
      </c>
      <c r="AP39" s="345">
        <v>-253</v>
      </c>
      <c r="AQ39" s="346">
        <v>-3092</v>
      </c>
      <c r="AR39" s="347">
        <v>-91.8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-693696</v>
      </c>
      <c r="AP40" s="345">
        <v>-24056</v>
      </c>
      <c r="AQ40" s="346">
        <v>-27116</v>
      </c>
      <c r="AR40" s="347">
        <v>-11.3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276064</v>
      </c>
      <c r="AP41" s="345">
        <v>9573</v>
      </c>
      <c r="AQ41" s="346">
        <v>12702</v>
      </c>
      <c r="AR41" s="347">
        <v>-24.6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823876</v>
      </c>
      <c r="AN51" s="367">
        <v>27369</v>
      </c>
      <c r="AO51" s="368">
        <v>128.19999999999999</v>
      </c>
      <c r="AP51" s="369">
        <v>47738</v>
      </c>
      <c r="AQ51" s="370">
        <v>-4.4000000000000004</v>
      </c>
      <c r="AR51" s="371">
        <v>132.6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186967</v>
      </c>
      <c r="AN52" s="375">
        <v>6211</v>
      </c>
      <c r="AO52" s="376">
        <v>-3.7</v>
      </c>
      <c r="AP52" s="377">
        <v>24937</v>
      </c>
      <c r="AQ52" s="378">
        <v>-5.5</v>
      </c>
      <c r="AR52" s="379">
        <v>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432112</v>
      </c>
      <c r="AN53" s="367">
        <v>14457</v>
      </c>
      <c r="AO53" s="368">
        <v>-47.2</v>
      </c>
      <c r="AP53" s="369">
        <v>52191</v>
      </c>
      <c r="AQ53" s="370">
        <v>9.3000000000000007</v>
      </c>
      <c r="AR53" s="371">
        <v>-56.5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199983</v>
      </c>
      <c r="AN54" s="375">
        <v>6691</v>
      </c>
      <c r="AO54" s="376">
        <v>7.7</v>
      </c>
      <c r="AP54" s="377">
        <v>24843</v>
      </c>
      <c r="AQ54" s="378">
        <v>-0.4</v>
      </c>
      <c r="AR54" s="379">
        <v>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190544</v>
      </c>
      <c r="AN55" s="367">
        <v>6451</v>
      </c>
      <c r="AO55" s="368">
        <v>-55.4</v>
      </c>
      <c r="AP55" s="369">
        <v>47387</v>
      </c>
      <c r="AQ55" s="370">
        <v>-9.1999999999999993</v>
      </c>
      <c r="AR55" s="371">
        <v>-46.2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54597</v>
      </c>
      <c r="AN56" s="375">
        <v>1849</v>
      </c>
      <c r="AO56" s="376">
        <v>-72.400000000000006</v>
      </c>
      <c r="AP56" s="377">
        <v>24928</v>
      </c>
      <c r="AQ56" s="378">
        <v>0.3</v>
      </c>
      <c r="AR56" s="379">
        <v>-72.7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362909</v>
      </c>
      <c r="AN57" s="367">
        <v>12443</v>
      </c>
      <c r="AO57" s="368">
        <v>92.9</v>
      </c>
      <c r="AP57" s="369">
        <v>51264</v>
      </c>
      <c r="AQ57" s="370">
        <v>8.1999999999999993</v>
      </c>
      <c r="AR57" s="371">
        <v>84.7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181925</v>
      </c>
      <c r="AN58" s="375">
        <v>6238</v>
      </c>
      <c r="AO58" s="376">
        <v>237.4</v>
      </c>
      <c r="AP58" s="377">
        <v>26040</v>
      </c>
      <c r="AQ58" s="378">
        <v>4.5</v>
      </c>
      <c r="AR58" s="379">
        <v>232.9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427184</v>
      </c>
      <c r="AN59" s="367">
        <v>14814</v>
      </c>
      <c r="AO59" s="368">
        <v>19.100000000000001</v>
      </c>
      <c r="AP59" s="369">
        <v>52068</v>
      </c>
      <c r="AQ59" s="370">
        <v>1.6</v>
      </c>
      <c r="AR59" s="371">
        <v>17.5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197899</v>
      </c>
      <c r="AN60" s="375">
        <v>6863</v>
      </c>
      <c r="AO60" s="376">
        <v>10</v>
      </c>
      <c r="AP60" s="377">
        <v>26936</v>
      </c>
      <c r="AQ60" s="378">
        <v>3.4</v>
      </c>
      <c r="AR60" s="379">
        <v>6.6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447325</v>
      </c>
      <c r="AN61" s="382">
        <v>15107</v>
      </c>
      <c r="AO61" s="383">
        <v>27.5</v>
      </c>
      <c r="AP61" s="384">
        <v>50130</v>
      </c>
      <c r="AQ61" s="385">
        <v>1.1000000000000001</v>
      </c>
      <c r="AR61" s="371">
        <v>26.4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164274</v>
      </c>
      <c r="AN62" s="375">
        <v>5570</v>
      </c>
      <c r="AO62" s="376">
        <v>35.799999999999997</v>
      </c>
      <c r="AP62" s="377">
        <v>25537</v>
      </c>
      <c r="AQ62" s="378">
        <v>0.5</v>
      </c>
      <c r="AR62" s="379">
        <v>35.299999999999997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0AiPVdGM27FLq0DHAMH01Bpb6N2uilTjv0F0POfYn1ZPBGrgEObQosIl4vOwPjnNcs6KuOpYFMF5qrDIk4KUA==" saltValue="e0v+gUBLSYoWRlHxy/8AS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vtnSGuvcF2qAD4lcm01l1cXiolrrJECp/jOL3RLvSiihTke3kus06uUnV/niwhB47cHhJBvzwUIWvZ/fDAiCOA==" saltValue="L7Hf+yX3x9cs+esVwgYP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U+tWlII5F07sA0UKbWW83mfgS16KBE3I6q7TeWmbVrNXagogS7fw2HF8QhuSe8J8ZziOjFWWBUtBwMGIEbESbA==" saltValue="zzg/Xa+MRb9+KYUJ+45o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12.51</v>
      </c>
      <c r="G47" s="12">
        <v>10.5</v>
      </c>
      <c r="H47" s="12">
        <v>13.82</v>
      </c>
      <c r="I47" s="12">
        <v>13.28</v>
      </c>
      <c r="J47" s="13">
        <v>12.12</v>
      </c>
    </row>
    <row r="48" spans="2:10" ht="57.75" customHeight="1" x14ac:dyDescent="0.15">
      <c r="B48" s="14"/>
      <c r="C48" s="1240" t="s">
        <v>4</v>
      </c>
      <c r="D48" s="1240"/>
      <c r="E48" s="1241"/>
      <c r="F48" s="15">
        <v>6.83</v>
      </c>
      <c r="G48" s="16">
        <v>8.51</v>
      </c>
      <c r="H48" s="16">
        <v>7.24</v>
      </c>
      <c r="I48" s="16">
        <v>8.07</v>
      </c>
      <c r="J48" s="17">
        <v>9.81</v>
      </c>
    </row>
    <row r="49" spans="2:10" ht="57.75" customHeight="1" thickBot="1" x14ac:dyDescent="0.2">
      <c r="B49" s="18"/>
      <c r="C49" s="1242" t="s">
        <v>5</v>
      </c>
      <c r="D49" s="1242"/>
      <c r="E49" s="1243"/>
      <c r="F49" s="19" t="s">
        <v>562</v>
      </c>
      <c r="G49" s="20" t="s">
        <v>563</v>
      </c>
      <c r="H49" s="20">
        <v>2.2200000000000002</v>
      </c>
      <c r="I49" s="20">
        <v>0.32</v>
      </c>
      <c r="J49" s="21">
        <v>1.34</v>
      </c>
    </row>
    <row r="50" spans="2:10" ht="13.5" customHeight="1" x14ac:dyDescent="0.15"/>
  </sheetData>
  <sheetProtection algorithmName="SHA-512" hashValue="4ZGNnN/fg7kOmJ9ZmKsaVo2v2ie4BLPBTotyWYnw6iMJFvl0nS3bfFOf59H/hQpcBMzZ2RTgTHrwvFHjA6azPw==" saltValue="ptzjX7z77m9psPx82Z+D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2022-09-20T05:11:50Z</cp:lastPrinted>
  <dcterms:created xsi:type="dcterms:W3CDTF">2022-02-02T04:20:14Z</dcterms:created>
  <dcterms:modified xsi:type="dcterms:W3CDTF">2022-09-20T05:12:01Z</dcterms:modified>
  <cp:category/>
</cp:coreProperties>
</file>