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保存文書\02政策推進課\08令和04年度\30財政担当\16 財政状況資料集\06 R2財政状況資料集\05　２回目作業依頼\"/>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<sst xmlns="http://schemas.openxmlformats.org/spreadsheetml/2006/main" count="1162" uniqueCount="613">
  <si>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</si>
  <si>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</si>
  <si>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</si>
  <si>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</si>
  <si>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</si>
  <si>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</si>
  <si>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</si>
  <si>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</si>
  <si>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</si>
  <si>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</si>
  <si>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</si>
  <si>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</si>
  <si>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</si>
  <si>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</si>
  <si>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</si>
  <si>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</si>
  <si>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</si>
  <si>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</si>
  <si>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</si>
  <si>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</si>
  <si>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</si>
  <si>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</si>
  <si>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</si>
  <si>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</si>
  <si>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</si>
  <si>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</si>
  <si>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</si>
  <si>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</si>
  <si>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</si>
  <si>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</si>
  <si>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</si>
  <si>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</si>
  <si>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</si>
  <si>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</si>
  <si>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</si>
  <si>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</si>
  <si>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</si>
  <si>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</si>
  <si>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</si>
  <si>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</si>
  <si>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</si>
  <si>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</si>
  <si>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</si>
  <si>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</si>
  <si>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</si>
  <si>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</si>
  <si>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</si>
  <si>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</si>
  <si>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</si>
  <si>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</si>
  <si>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</si>
  <si>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</si>
  <si>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</si>
  <si>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</si>
  <si>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</si>
  <si>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</si>
  <si>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</si>
  <si>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</si>
  <si>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</si>
  <si>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</si>
  <si>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</si>
  <si>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</si>
  <si>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</si>
  <si>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</si>
  <si>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</si>
  <si>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</si>
  <si>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</si>
  <si>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</si>
  <si>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</si>
  <si>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</si>
  <si>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</si>
  <si>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</si>
  <si>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</si>
  <si>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</si>
  <si>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</si>
  <si>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</si>
  <si>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</si>
  <si>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</si>
  <si>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</si>
  <si>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</si>
  <si>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</si>
  <si>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</si>
  <si>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</si>
  <si>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</si>
  <si>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</si>
  <si>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</si>
  <si>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</si>
  <si>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</si>
  <si>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</si>
  <si>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</si>
  <si>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</si>
  <si>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</si>
  <si>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</si>
  <si>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</si>
  <si>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</si>
  <si>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</si>
  <si>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</si>
  <si>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</si>
  <si>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</si>
  <si>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</si>
  <si>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</si>
  <si>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</si>
  <si>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</si>
  <si>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</si>
  <si>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</si>
  <si>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</si>
  <si>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</si>
  <si>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</si>
  <si>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</si>
  <si>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</si>
  <si>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</si>
  <si>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</si>
  <si>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</si>
  <si>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</si>
  <si>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</si>
  <si>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</si>
  <si>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</si>
  <si>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</si>
  <si>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</si>
  <si>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</si>
  <si>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</si>
  <si>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</si>
  <si>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</si>
  <si>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</si>
  <si>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</si>
  <si>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</si>
  <si>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</si>
  <si>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</si>
  <si>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</si>
  <si>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</si>
  <si>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</si>
  <si>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</si>
  <si>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</si>
  <si>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</si>
  <si>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</si>
  <si>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</si>
  <si>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</si>
  <si>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</si>
  <si>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</si>
  <si>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</si>
  <si>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</si>
  <si>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</si>
  <si>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</si>
  <si>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</si>
  <si>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</si>
  <si>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</si>
  <si>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</si>
  <si>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</si>
  <si>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</si>
  <si>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</si>
  <si>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</si>
  <si>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</si>
  <si>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</si>
  <si>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</si>
  <si>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</si>
  <si>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</si>
  <si>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</si>
  <si>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</si>
  <si>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</si>
  <si>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</si>
  <si>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</si>
  <si>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</si>
  <si>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</si>
  <si>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</si>
  <si>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</si>
  <si>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</si>
  <si>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</si>
  <si>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</si>
  <si>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</si>
  <si>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</si>
  <si>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</si>
  <si>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</si>
  <si>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</si>
  <si>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</si>
  <si>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</si>
  <si>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</si>
  <si>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</si>
  <si>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</si>
  <si>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</si>
  <si>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</si>
  <si>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</si>
  <si>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</si>
  <si>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</si>
  <si>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</si>
  <si>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</si>
  <si>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</si>
  <si>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</si>
  <si>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</si>
  <si>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</si>
  <si>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</si>
  <si>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</si>
  <si>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</si>
  <si>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</si>
  <si>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</si>
  <si>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</si>
  <si>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</si>
  <si>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</si>
  <si>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</si>
  <si>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</si>
  <si>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</si>
  <si>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</si>
  <si>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</si>
  <si>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</si>
  <si>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</si>
  <si>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</si>
  <si>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</si>
  <si>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</si>
  <si>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</si>
  <si>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</si>
  <si>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</si>
  <si>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</si>
  <si>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</si>
  <si>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</si>
  <si>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埼玉県小川町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</si>
  <si>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</si>
  <si>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</si>
  <si>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</si>
  <si>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</si>
  <si>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</si>
  <si>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</si>
  <si>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</si>
  <si>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</si>
  <si>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</si>
  <si>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</si>
  <si>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</si>
  <si>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</si>
  <si>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</si>
  <si>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</si>
  <si>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</si>
  <si>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</si>
  <si>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</si>
  <si>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</si>
  <si>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</si>
  <si>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</si>
  <si>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</si>
  <si>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</si>
  <si>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</si>
  <si>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</si>
  <si>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</si>
  <si>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</si>
  <si>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</si>
  <si>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</si>
  <si>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</si>
  <si>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</si>
  <si>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</si>
  <si>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</si>
  <si>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</si>
  <si>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</si>
  <si>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</si>
  <si>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</si>
  <si>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</si>
  <si>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</si>
  <si>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</si>
  <si>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</si>
  <si>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</si>
  <si>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</si>
  <si>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</si>
  <si>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</si>
  <si>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</si>
  <si>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</si>
  <si>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</si>
  <si>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</si>
  <si>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</si>
  <si>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</si>
  <si>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</si>
  <si>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</si>
  <si>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</si>
  <si>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</si>
  <si>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</si>
  <si>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</si>
  <si>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</si>
  <si>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</si>
  <si>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</si>
  <si>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</si>
  <si>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</si>
  <si>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</si>
  <si>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</si>
  <si>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</si>
  <si>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</si>
  <si>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</si>
  <si>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</si>
  <si>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</si>
  <si>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</si>
  <si>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</si>
  <si>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</si>
  <si>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</si>
  <si>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</si>
  <si>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</si>
  <si>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</si>
  <si>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</si>
  <si>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</si>
  <si>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</si>
  <si>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</si>
  <si>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</si>
  <si>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</si>
  <si>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</si>
  <si>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</si>
  <si>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</si>
  <si>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</si>
  <si>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</si>
  <si>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</si>
  <si>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</si>
  <si>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</si>
  <si>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</si>
  <si>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</si>
  <si>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</si>
  <si>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</si>
  <si>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</si>
  <si>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</si>
  <si>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</si>
  <si>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</si>
  <si>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</si>
  <si>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</si>
  <si>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</si>
  <si>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</si>
  <si>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</si>
  <si>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</si>
  <si>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</si>
  <si>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</si>
  <si>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</si>
  <si>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</si>
  <si>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</si>
  <si>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</si>
  <si>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</si>
  <si>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</si>
  <si>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</si>
  <si>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</si>
  <si>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</si>
  <si>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</si>
  <si>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</si>
  <si>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</si>
  <si>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</si>
  <si>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</si>
  <si>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</si>
  <si>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</si>
  <si>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</si>
  <si>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</si>
  <si>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</si>
  <si>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</si>
  <si>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</si>
  <si>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</si>
  <si>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</si>
  <si>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</si>
  <si>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</si>
  <si>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</si>
  <si>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</si>
  <si>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</si>
  <si>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</si>
  <si>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</si>
  <si>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</si>
  <si>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</si>
  <si>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</si>
  <si>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</si>
  <si>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</si>
  <si>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</si>
  <si>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</si>
  <si>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</si>
  <si>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</si>
  <si>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</si>
  <si>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</si>
  <si>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</si>
  <si>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</si>
  <si>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</si>
  <si>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</si>
  <si>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</si>
  <si>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</si>
  <si>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</si>
  <si>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</si>
  <si>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</si>
  <si>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</si>
  <si>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埼玉県小川町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</si>
  <si>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</si>
  <si>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</si>
  <si>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</si>
  <si>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</si>
  <si>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</si>
  <si>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</si>
  <si>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</si>
  <si>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</si>
  <si>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</si>
  <si>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</si>
  <si>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</si>
  <si>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</si>
  <si>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</si>
  <si>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</si>
  <si>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</si>
  <si>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</si>
  <si>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</si>
  <si>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</si>
  <si>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</si>
  <si>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</si>
  <si>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</si>
  <si>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</si>
  <si>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</si>
  <si>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</si>
  <si>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</si>
  <si>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</si>
  <si>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</si>
  <si>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</si>
  <si>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</si>
  <si>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</si>
  <si>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</si>
  <si>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</si>
  <si>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</si>
  <si>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</si>
  <si>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</si>
  <si>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</si>
  <si>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</si>
  <si>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</si>
  <si>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</si>
  <si>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</si>
  <si>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</si>
  <si>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</si>
  <si>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</si>
  <si>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</si>
  <si>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</si>
  <si>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</si>
  <si>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</si>
  <si>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</si>
  <si>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</si>
  <si>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</si>
  <si>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</si>
  <si>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</si>
  <si>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</si>
  <si>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</si>
  <si>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</si>
  <si>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</si>
  <si>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</si>
  <si>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</si>
  <si>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</si>
  <si>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</si>
  <si>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</si>
  <si>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</si>
  <si>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</si>
  <si>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</si>
  <si>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</si>
  <si>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</si>
  <si>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</si>
  <si>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</si>
  <si>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</si>
  <si>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</si>
  <si>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</si>
  <si>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</si>
  <si>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</si>
  <si>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</si>
  <si>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</si>
  <si>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</si>
  <si>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</si>
  <si>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</si>
  <si>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</si>
  <si>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</si>
  <si>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</si>
  <si>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</si>
  <si>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</si>
  <si>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</si>
  <si>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</si>
  <si>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</si>
  <si>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</si>
  <si>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</si>
  <si>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</si>
  <si>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</si>
  <si>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</si>
  <si>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</si>
  <si>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</si>
  <si>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</si>
  <si>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</si>
  <si>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</si>
  <si>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</si>
  <si>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</si>
  <si>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</si>
  <si>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</si>
  <si>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</si>
  <si>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</si>
  <si>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</si>
  <si>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</si>
  <si>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</si>
  <si>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</si>
  <si>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</si>
  <si>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</si>
  <si>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</si>
  <si>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</si>
  <si>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</si>
  <si>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</si>
  <si>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</si>
  <si>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</si>
  <si>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</si>
  <si>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</si>
  <si>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</si>
  <si>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</si>
  <si>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</si>
  <si>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</si>
  <si>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</si>
  <si>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</si>
  <si>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</si>
  <si>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</si>
  <si>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</si>
  <si>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</si>
  <si>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</si>
  <si>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</si>
  <si>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</si>
  <si>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</si>
  <si>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</si>
  <si>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</si>
  <si>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</si>
  <si>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</si>
  <si>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</si>
  <si>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</si>
  <si>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</si>
  <si>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</si>
  <si>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</si>
  <si>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</si>
  <si>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</si>
  <si>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</si>
  <si>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</si>
  <si>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</si>
  <si>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</si>
  <si>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</si>
  <si>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</si>
  <si>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</si>
  <si>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</si>
  <si>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</si>
  <si>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</si>
  <si>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</si>
  <si>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</si>
  <si>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</si>
  <si>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</si>
  <si>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</si>
  <si>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</si>
  <si>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</si>
  <si>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</si>
  <si>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</si>
  <si>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</si>
  <si>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</si>
  <si>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</si>
  <si>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</si>
  <si>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</si>
  <si>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</si>
  <si>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</si>
  <si>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</si>
  <si>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</si>
  <si>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</si>
  <si>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</si>
  <si>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</si>
  <si>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</si>
  <si>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</si>
  <si>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</si>
  <si>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</si>
  <si>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</si>
  <si>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</si>
  <si>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</si>
  <si>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</si>
  <si>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</si>
  <si>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</si>
  <si>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</si>
  <si>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</si>
  <si>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</si>
  <si>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</si>
  <si>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4.23</t>
  </si>
  <si>
    <t>▲ 2.00</t>
  </si>
  <si>
    <t>▲ 2.30</t>
  </si>
  <si>
    <t>▲ 3.14</t>
  </si>
  <si>
    <t>▲ 2.29</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</si>
  <si>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</si>
  <si>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</si>
  <si>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</si>
  <si>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</si>
  <si>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</si>
  <si>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</si>
  <si>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</si>
  <si>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</si>
  <si>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</si>
  <si>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</si>
  <si>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</si>
  <si>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</si>
  <si>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</si>
  <si>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</si>
  <si>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</si>
  <si>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31"/>
  </si>
  <si>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31"/>
  </si>
  <si>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31"/>
  </si>
  <si>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31"/>
  </si>
  <si>
    <t>彩の国さいたま人づくり広域連合</t>
    <rPh sb="0" eb="1">
      <t>サイ</t>
    </rPh>
    <rPh sb="2" eb="3">
      <t>クニ</t>
    </rPh>
    <rPh sb="7" eb="8">
      <t>ヒト</t>
    </rPh>
    <rPh sb="11" eb="13">
      <t>コウイキ</t>
    </rPh>
    <rPh sb="13" eb="15">
      <t>レンゴウ</t>
    </rPh>
    <phoneticPr fontId="31"/>
  </si>
  <si>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31"/>
  </si>
  <si>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31"/>
  </si>
  <si>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31"/>
  </si>
  <si>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31"/>
  </si>
  <si>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31"/>
  </si>
  <si>
    <t>小川地区衛生組合</t>
    <rPh sb="0" eb="2">
      <t>オガワ</t>
    </rPh>
    <rPh sb="2" eb="4">
      <t>チク</t>
    </rPh>
    <rPh sb="4" eb="6">
      <t>エイセイ</t>
    </rPh>
    <rPh sb="6" eb="8">
      <t>クミアイ</t>
    </rPh>
    <phoneticPr fontId="31"/>
  </si>
  <si>
    <t>小川町文化協会</t>
    <rPh sb="0" eb="3">
      <t>オガワマチ</t>
    </rPh>
    <rPh sb="3" eb="5">
      <t>ブンカ</t>
    </rPh>
    <rPh sb="5" eb="7">
      <t>キョウカイ</t>
    </rPh>
    <phoneticPr fontId="35"/>
  </si>
  <si>
    <t>埼玉伝統工芸協会</t>
    <rPh sb="0" eb="2">
      <t>サイタマ</t>
    </rPh>
    <rPh sb="2" eb="4">
      <t>デントウ</t>
    </rPh>
    <rPh sb="4" eb="6">
      <t>コウゲイ</t>
    </rPh>
    <rPh sb="6" eb="8">
      <t>キョウカイ</t>
    </rPh>
    <phoneticPr fontId="35"/>
  </si>
  <si>
    <t>公共施設整備基金</t>
    <phoneticPr fontId="5"/>
  </si>
  <si>
    <t>地域福祉基金</t>
    <phoneticPr fontId="5"/>
  </si>
  <si>
    <t>寄附によるまちづくり基金</t>
    <phoneticPr fontId="5"/>
  </si>
  <si>
    <t>森林環境基金</t>
    <phoneticPr fontId="5"/>
  </si>
  <si>
    <t>災害救助基金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</si>
  <si>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</si>
  <si>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</si>
  <si>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</si>
  <si>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</si>
  <si>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</si>
  <si>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</si>
  <si>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</si>
  <si>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</si>
  <si>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</si>
  <si>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</si>
  <si>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</si>
  <si>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</si>
  <si>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</si>
  <si>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</si>
  <si>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</si>
  <si>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</si>
  <si>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将来負担比率は類似団体内平均値を上回っているが、一般会計の地方債現在高の減少などにより低下傾向にある。有形固定資産減価償却率についても類似団体内平均値を上回っており、今後も活用していく施設について適切に老朽化対策を行う必要がある。指数が上昇している主な要因としては、昭和50年代に建設された学校施設などの老朽化の進行が挙げられる。公共施設等総合管理計画や個別施設計画に基づき、施設総量の適正化を推進するとともに維持管理費の実質的な負担の縮減を図っていく。</t>
    <rPh sb="12" eb="13">
      <t>ナイ</t>
    </rPh>
    <rPh sb="15" eb="16">
      <t>チ</t>
    </rPh>
    <rPh sb="72" eb="73">
      <t>ナイ</t>
    </rPh>
    <rPh sb="75" eb="76">
      <t>チ</t>
    </rPh>
    <phoneticPr fontId="5"/>
  </si>
  <si>
    <t>　実質公債費比率は類似団体内平均値と比較して低い水準にあったが、元利償還金の増に伴いR02は平均値を上回った。また、将来負担比率については類似団体内平均値よりも高い水準となっている。将来負担比率が高い要因としては、平成24年度から平成26年度に行った中学校の改築事業に際し、合計で6.6億円の地方債を発行したことが挙げられる。これらの地方債の償還が平成28年度から始まったことで、実質公債費比率も上昇している状況である。加えて、人口減少及び高齢化が進行することで町の収入の根幹をなす町税収入が減少傾向であることから施設の老朽化対策には適切に地方債を活用する一方で、過度に公債費が増加しないよう管理していく。</t>
    <rPh sb="32" eb="37">
      <t>ガンリショウカンキン</t>
    </rPh>
    <rPh sb="38" eb="39">
      <t>ゾウ</t>
    </rPh>
    <rPh sb="40" eb="41">
      <t>トモナ</t>
    </rPh>
    <rPh sb="50" eb="52">
      <t>ウワマワ</t>
    </rPh>
    <rPh sb="69" eb="73">
      <t>ルイジダンタイ</t>
    </rPh>
    <rPh sb="73" eb="74">
      <t>ナイ</t>
    </rPh>
    <rPh sb="74" eb="76">
      <t>ヘイキン</t>
    </rPh>
    <rPh sb="76" eb="77">
      <t>チ</t>
    </rPh>
    <rPh sb="248" eb="250">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</si>
</sst>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40EB-4703-BE95-0C5445D363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16269</c:v>
                </c:pt>
                <c:pt idx="1">
                  <c:v>25902</c:v>
                </c:pt>
                <c:pt idx="2">
                  <c:v>16985</c:v>
                </c:pt>
                <c:pt idx="3">
                  <c:v>11189</c:v>
                </c:pt>
                <c:pt idx="4">
                  <c:v>32703</c:v>
                </c:pt>
              </c:numCache>
            </c:numRef>
          </c:val>
          <c:smooth val="0"/>
          <c:extLst>
            <c:ext xmlns:c16="http://schemas.microsoft.com/office/drawing/2014/chart" uri="{C3380CC4-5D6E-409C-BE32-E72D297353CC}">
              <c16:uniqueId val="{00000001-40EB-4703-BE95-0C5445D363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5.16</c:v>
                </c:pt>
                <c:pt idx="1">
                  <c:v>3.66</c:v>
                </c:pt>
                <c:pt idx="2">
                  <c:v>3.41</c:v>
                </c:pt>
                <c:pt idx="3">
                  <c:v>4.33</c:v>
                </c:pt>
                <c:pt idx="4">
                  <c:v>3.77</c:v>
                </c:pt>
              </c:numCache>
            </c:numRef>
          </c:val>
          <c:extLst>
            <c:ext xmlns:c16="http://schemas.microsoft.com/office/drawing/2014/chart" uri="{C3380CC4-5D6E-409C-BE32-E72D297353CC}">
              <c16:uniqueId val="{00000000-8725-47B7-B5A0-79961A694D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9.02</c:v>
                </c:pt>
                <c:pt idx="1">
                  <c:v>12.89</c:v>
                </c:pt>
                <c:pt idx="2">
                  <c:v>13.25</c:v>
                </c:pt>
                <c:pt idx="3">
                  <c:v>11.9</c:v>
                </c:pt>
                <c:pt idx="4">
                  <c:v>12.75</c:v>
                </c:pt>
              </c:numCache>
            </c:numRef>
          </c:val>
          <c:extLst>
            <c:ext xmlns:c16="http://schemas.microsoft.com/office/drawing/2014/chart" uri="{C3380CC4-5D6E-409C-BE32-E72D297353CC}">
              <c16:uniqueId val="{00000001-8725-47B7-B5A0-79961A694D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-4.2300000000000004</c:v>
                </c:pt>
                <c:pt idx="1">
                  <c:v>-2</c:v>
                </c:pt>
                <c:pt idx="2">
                  <c:v>-2.2999999999999998</c:v>
                </c:pt>
                <c:pt idx="3">
                  <c:v>-3.14</c:v>
                </c:pt>
                <c:pt idx="4">
                  <c:v>-2.29</c:v>
                </c:pt>
              </c:numCache>
            </c:numRef>
          </c:val>
          <c:smooth val="0"/>
          <c:extLst>
            <c:ext xmlns:c16="http://schemas.microsoft.com/office/drawing/2014/chart" uri="{C3380CC4-5D6E-409C-BE32-E72D297353CC}">
              <c16:uniqueId val="{00000002-8725-47B7-B5A0-79961A694D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0.83</c:v>
                </c:pt>
                <c:pt idx="2">
                  <c:v>#N/A</c:v>
                </c:pt>
                <c:pt idx="3">
                  <c:v>0.47</c:v>
                </c:pt>
                <c:pt idx="4">
                  <c:v>#N/A</c:v>
                </c:pt>
                <c:pt idx="5">
                  <c:v>0.73</c:v>
                </c:pt>
                <c:pt idx="6">
                  <c:v>#N/A</c:v>
                </c:pt>
                <c:pt idx="7">
                  <c:v>3.08</c:v>
                </c:pt>
                <c:pt idx="8">
                  <c:v>0</c:v>
                </c:pt>
                <c:pt idx="9">
                  <c:v>0</c:v>
                </c:pt>
              </c:numCache>
            </c:numRef>
          </c:val>
          <c:extLst>
            <c:ext xmlns:c16="http://schemas.microsoft.com/office/drawing/2014/chart" uri="{C3380CC4-5D6E-409C-BE32-E72D297353CC}">
              <c16:uniqueId val="{00000000-6613-4AC3-948E-3E3E4663CC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13-4AC3-948E-3E3E4663CC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13-4AC3-948E-3E3E4663CC0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613-4AC3-948E-3E3E4663CC0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0.1</c:v>
                </c:pt>
                <c:pt idx="4">
                  <c:v>#N/A</c:v>
                </c:pt>
                <c:pt idx="5">
                  <c:v>0.11</c:v>
                </c:pt>
                <c:pt idx="6">
                  <c:v>#N/A</c:v>
                </c:pt>
                <c:pt idx="7">
                  <c:v>0.11</c:v>
                </c:pt>
                <c:pt idx="8">
                  <c:v>#N/A</c:v>
                </c:pt>
                <c:pt idx="9">
                  <c:v>0.09</c:v>
                </c:pt>
              </c:numCache>
            </c:numRef>
          </c:val>
          <c:extLst>
            <c:ext xmlns:c16="http://schemas.microsoft.com/office/drawing/2014/chart" uri="{C3380CC4-5D6E-409C-BE32-E72D297353CC}">
              <c16:uniqueId val="{00000004-6613-4AC3-948E-3E3E4663CC0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2.98</c:v>
                </c:pt>
                <c:pt idx="2">
                  <c:v>#N/A</c:v>
                </c:pt>
                <c:pt idx="3">
                  <c:v>2.46</c:v>
                </c:pt>
                <c:pt idx="4">
                  <c:v>#N/A</c:v>
                </c:pt>
                <c:pt idx="5">
                  <c:v>1.19</c:v>
                </c:pt>
                <c:pt idx="6">
                  <c:v>#N/A</c:v>
                </c:pt>
                <c:pt idx="7">
                  <c:v>0.81</c:v>
                </c:pt>
                <c:pt idx="8">
                  <c:v>#N/A</c:v>
                </c:pt>
                <c:pt idx="9">
                  <c:v>0.92</c:v>
                </c:pt>
              </c:numCache>
            </c:numRef>
          </c:val>
          <c:extLst>
            <c:ext xmlns:c16="http://schemas.microsoft.com/office/drawing/2014/chart" uri="{C3380CC4-5D6E-409C-BE32-E72D297353CC}">
              <c16:uniqueId val="{00000005-6613-4AC3-948E-3E3E4663CC0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1.94</c:v>
                </c:pt>
                <c:pt idx="2">
                  <c:v>#N/A</c:v>
                </c:pt>
                <c:pt idx="3">
                  <c:v>0.97</c:v>
                </c:pt>
                <c:pt idx="4">
                  <c:v>#N/A</c:v>
                </c:pt>
                <c:pt idx="5">
                  <c:v>1.89</c:v>
                </c:pt>
                <c:pt idx="6">
                  <c:v>#N/A</c:v>
                </c:pt>
                <c:pt idx="7">
                  <c:v>1.2</c:v>
                </c:pt>
                <c:pt idx="8">
                  <c:v>#N/A</c:v>
                </c:pt>
                <c:pt idx="9">
                  <c:v>0.95</c:v>
                </c:pt>
              </c:numCache>
            </c:numRef>
          </c:val>
          <c:extLst>
            <c:ext xmlns:c16="http://schemas.microsoft.com/office/drawing/2014/chart" uri="{C3380CC4-5D6E-409C-BE32-E72D297353CC}">
              <c16:uniqueId val="{00000006-6613-4AC3-948E-3E3E4663CC0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1.55</c:v>
                </c:pt>
              </c:numCache>
            </c:numRef>
          </c:val>
          <c:extLst>
            <c:ext xmlns:c16="http://schemas.microsoft.com/office/drawing/2014/chart" uri="{C3380CC4-5D6E-409C-BE32-E72D297353CC}">
              <c16:uniqueId val="{00000007-6613-4AC3-948E-3E3E4663CC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5.16</c:v>
                </c:pt>
                <c:pt idx="2">
                  <c:v>#N/A</c:v>
                </c:pt>
                <c:pt idx="3">
                  <c:v>3.66</c:v>
                </c:pt>
                <c:pt idx="4">
                  <c:v>#N/A</c:v>
                </c:pt>
                <c:pt idx="5">
                  <c:v>3.41</c:v>
                </c:pt>
                <c:pt idx="6">
                  <c:v>#N/A</c:v>
                </c:pt>
                <c:pt idx="7">
                  <c:v>4.33</c:v>
                </c:pt>
                <c:pt idx="8">
                  <c:v>#N/A</c:v>
                </c:pt>
                <c:pt idx="9">
                  <c:v>3.76</c:v>
                </c:pt>
              </c:numCache>
            </c:numRef>
          </c:val>
          <c:extLst>
            <c:ext xmlns:c16="http://schemas.microsoft.com/office/drawing/2014/chart" uri="{C3380CC4-5D6E-409C-BE32-E72D297353CC}">
              <c16:uniqueId val="{00000008-6613-4AC3-948E-3E3E4663CC0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19.64</c:v>
                </c:pt>
                <c:pt idx="2">
                  <c:v>#N/A</c:v>
                </c:pt>
                <c:pt idx="3">
                  <c:v>20.53</c:v>
                </c:pt>
                <c:pt idx="4">
                  <c:v>#N/A</c:v>
                </c:pt>
                <c:pt idx="5">
                  <c:v>20.38</c:v>
                </c:pt>
                <c:pt idx="6">
                  <c:v>#N/A</c:v>
                </c:pt>
                <c:pt idx="7">
                  <c:v>20.149999999999999</c:v>
                </c:pt>
                <c:pt idx="8">
                  <c:v>#N/A</c:v>
                </c:pt>
                <c:pt idx="9">
                  <c:v>19.399999999999999</c:v>
                </c:pt>
              </c:numCache>
            </c:numRef>
          </c:val>
          <c:extLst>
            <c:ext xmlns:c16="http://schemas.microsoft.com/office/drawing/2014/chart" uri="{C3380CC4-5D6E-409C-BE32-E72D297353CC}">
              <c16:uniqueId val="{00000009-6613-4AC3-948E-3E3E4663CC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804</c:v>
                </c:pt>
                <c:pt idx="5">
                  <c:v>802</c:v>
                </c:pt>
                <c:pt idx="8">
                  <c:v>828</c:v>
                </c:pt>
                <c:pt idx="11">
                  <c:v>822</c:v>
                </c:pt>
                <c:pt idx="14">
                  <c:v>806</c:v>
                </c:pt>
              </c:numCache>
            </c:numRef>
          </c:val>
          <c:extLst>
            <c:ext xmlns:c16="http://schemas.microsoft.com/office/drawing/2014/chart" uri="{C3380CC4-5D6E-409C-BE32-E72D297353CC}">
              <c16:uniqueId val="{00000000-F883-430C-966A-3D44D167EE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83-430C-966A-3D44D167EE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83-430C-966A-3D44D167EE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c:v>
                </c:pt>
                <c:pt idx="3">
                  <c:v>34</c:v>
                </c:pt>
                <c:pt idx="6">
                  <c:v>35</c:v>
                </c:pt>
                <c:pt idx="9">
                  <c:v>27</c:v>
                </c:pt>
                <c:pt idx="12">
                  <c:v>25</c:v>
                </c:pt>
              </c:numCache>
            </c:numRef>
          </c:val>
          <c:extLst>
            <c:ext xmlns:c16="http://schemas.microsoft.com/office/drawing/2014/chart" uri="{C3380CC4-5D6E-409C-BE32-E72D297353CC}">
              <c16:uniqueId val="{00000003-F883-430C-966A-3D44D167EE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193</c:v>
                </c:pt>
                <c:pt idx="3">
                  <c:v>162</c:v>
                </c:pt>
                <c:pt idx="6">
                  <c:v>198</c:v>
                </c:pt>
                <c:pt idx="9">
                  <c:v>207</c:v>
                </c:pt>
                <c:pt idx="12">
                  <c:v>232</c:v>
                </c:pt>
              </c:numCache>
            </c:numRef>
          </c:val>
          <c:extLst>
            <c:ext xmlns:c16="http://schemas.microsoft.com/office/drawing/2014/chart" uri="{C3380CC4-5D6E-409C-BE32-E72D297353CC}">
              <c16:uniqueId val="{00000004-F883-430C-966A-3D44D167EE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83-430C-966A-3D44D167EE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83-430C-966A-3D44D167EE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923</c:v>
                </c:pt>
                <c:pt idx="3">
                  <c:v>948</c:v>
                </c:pt>
                <c:pt idx="6">
                  <c:v>975</c:v>
                </c:pt>
                <c:pt idx="9">
                  <c:v>965</c:v>
                </c:pt>
                <c:pt idx="12">
                  <c:v>989</c:v>
                </c:pt>
              </c:numCache>
            </c:numRef>
          </c:val>
          <c:extLst>
            <c:ext xmlns:c16="http://schemas.microsoft.com/office/drawing/2014/chart" uri="{C3380CC4-5D6E-409C-BE32-E72D297353CC}">
              <c16:uniqueId val="{00000007-F883-430C-966A-3D44D167EE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348</c:v>
                </c:pt>
                <c:pt idx="2">
                  <c:v>#N/A</c:v>
                </c:pt>
                <c:pt idx="3">
                  <c:v>#N/A</c:v>
                </c:pt>
                <c:pt idx="4">
                  <c:v>342</c:v>
                </c:pt>
                <c:pt idx="5">
                  <c:v>#N/A</c:v>
                </c:pt>
                <c:pt idx="6">
                  <c:v>#N/A</c:v>
                </c:pt>
                <c:pt idx="7">
                  <c:v>380</c:v>
                </c:pt>
                <c:pt idx="8">
                  <c:v>#N/A</c:v>
                </c:pt>
                <c:pt idx="9">
                  <c:v>#N/A</c:v>
                </c:pt>
                <c:pt idx="10">
                  <c:v>377</c:v>
                </c:pt>
                <c:pt idx="11">
                  <c:v>#N/A</c:v>
                </c:pt>
                <c:pt idx="12">
                  <c:v>#N/A</c:v>
                </c:pt>
                <c:pt idx="13">
                  <c:v>440</c:v>
                </c:pt>
                <c:pt idx="14">
                  <c:v>#N/A</c:v>
                </c:pt>
              </c:numCache>
            </c:numRef>
          </c:val>
          <c:smooth val="0"/>
          <c:extLst>
            <c:ext xmlns:c16="http://schemas.microsoft.com/office/drawing/2014/chart" uri="{C3380CC4-5D6E-409C-BE32-E72D297353CC}">
              <c16:uniqueId val="{00000008-F883-430C-966A-3D44D167EE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9162</c:v>
                </c:pt>
                <c:pt idx="5">
                  <c:v>9215</c:v>
                </c:pt>
                <c:pt idx="8">
                  <c:v>9217</c:v>
                </c:pt>
                <c:pt idx="11">
                  <c:v>9149</c:v>
                </c:pt>
                <c:pt idx="14">
                  <c:v>9170</c:v>
                </c:pt>
              </c:numCache>
            </c:numRef>
          </c:val>
          <c:extLst>
            <c:ext xmlns:c16="http://schemas.microsoft.com/office/drawing/2014/chart" uri="{C3380CC4-5D6E-409C-BE32-E72D297353CC}">
              <c16:uniqueId val="{00000000-E7FF-4F5F-8166-FBCB235D9F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2150</c:v>
                </c:pt>
                <c:pt idx="5">
                  <c:v>2230</c:v>
                </c:pt>
                <c:pt idx="8">
                  <c:v>2222</c:v>
                </c:pt>
                <c:pt idx="11">
                  <c:v>2222</c:v>
                </c:pt>
                <c:pt idx="14">
                  <c:v>1981</c:v>
                </c:pt>
              </c:numCache>
            </c:numRef>
          </c:val>
          <c:extLst>
            <c:ext xmlns:c16="http://schemas.microsoft.com/office/drawing/2014/chart" uri="{C3380CC4-5D6E-409C-BE32-E72D297353CC}">
              <c16:uniqueId val="{00000001-E7FF-4F5F-8166-FBCB235D9F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1182</c:v>
                </c:pt>
                <c:pt idx="5">
                  <c:v>1633</c:v>
                </c:pt>
                <c:pt idx="8">
                  <c:v>1800</c:v>
                </c:pt>
                <c:pt idx="11">
                  <c:v>1771</c:v>
                </c:pt>
                <c:pt idx="14">
                  <c:v>2034</c:v>
                </c:pt>
              </c:numCache>
            </c:numRef>
          </c:val>
          <c:extLst>
            <c:ext xmlns:c16="http://schemas.microsoft.com/office/drawing/2014/chart" uri="{C3380CC4-5D6E-409C-BE32-E72D297353CC}">
              <c16:uniqueId val="{00000002-E7FF-4F5F-8166-FBCB235D9F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FF-4F5F-8166-FBCB235D9F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FF-4F5F-8166-FBCB235D9F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FF-4F5F-8166-FBCB235D9F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2611</c:v>
                </c:pt>
                <c:pt idx="3">
                  <c:v>2592</c:v>
                </c:pt>
                <c:pt idx="6">
                  <c:v>2484</c:v>
                </c:pt>
                <c:pt idx="9">
                  <c:v>2489</c:v>
                </c:pt>
                <c:pt idx="12">
                  <c:v>2367</c:v>
                </c:pt>
              </c:numCache>
            </c:numRef>
          </c:val>
          <c:extLst>
            <c:ext xmlns:c16="http://schemas.microsoft.com/office/drawing/2014/chart" uri="{C3380CC4-5D6E-409C-BE32-E72D297353CC}">
              <c16:uniqueId val="{00000006-E7FF-4F5F-8166-FBCB235D9F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248</c:v>
                </c:pt>
                <c:pt idx="3">
                  <c:v>242</c:v>
                </c:pt>
                <c:pt idx="6">
                  <c:v>211</c:v>
                </c:pt>
                <c:pt idx="9">
                  <c:v>255</c:v>
                </c:pt>
                <c:pt idx="12">
                  <c:v>404</c:v>
                </c:pt>
              </c:numCache>
            </c:numRef>
          </c:val>
          <c:extLst>
            <c:ext xmlns:c16="http://schemas.microsoft.com/office/drawing/2014/chart" uri="{C3380CC4-5D6E-409C-BE32-E72D297353CC}">
              <c16:uniqueId val="{00000007-E7FF-4F5F-8166-FBCB235D9F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3687</c:v>
                </c:pt>
                <c:pt idx="3">
                  <c:v>3575</c:v>
                </c:pt>
                <c:pt idx="6">
                  <c:v>3463</c:v>
                </c:pt>
                <c:pt idx="9">
                  <c:v>3490</c:v>
                </c:pt>
                <c:pt idx="12">
                  <c:v>3696</c:v>
                </c:pt>
              </c:numCache>
            </c:numRef>
          </c:val>
          <c:extLst>
            <c:ext xmlns:c16="http://schemas.microsoft.com/office/drawing/2014/chart" uri="{C3380CC4-5D6E-409C-BE32-E72D297353CC}">
              <c16:uniqueId val="{00000008-E7FF-4F5F-8166-FBCB235D9F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7FF-4F5F-8166-FBCB235D9F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9888</c:v>
                </c:pt>
                <c:pt idx="3">
                  <c:v>9806</c:v>
                </c:pt>
                <c:pt idx="6">
                  <c:v>9578</c:v>
                </c:pt>
                <c:pt idx="9">
                  <c:v>9228</c:v>
                </c:pt>
                <c:pt idx="12">
                  <c:v>9122</c:v>
                </c:pt>
              </c:numCache>
            </c:numRef>
          </c:val>
          <c:extLst>
            <c:ext xmlns:c16="http://schemas.microsoft.com/office/drawing/2014/chart" uri="{C3380CC4-5D6E-409C-BE32-E72D297353CC}">
              <c16:uniqueId val="{0000000A-E7FF-4F5F-8166-FBCB235D9F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3940</c:v>
                </c:pt>
                <c:pt idx="2">
                  <c:v>#N/A</c:v>
                </c:pt>
                <c:pt idx="3">
                  <c:v>#N/A</c:v>
                </c:pt>
                <c:pt idx="4">
                  <c:v>3137</c:v>
                </c:pt>
                <c:pt idx="5">
                  <c:v>#N/A</c:v>
                </c:pt>
                <c:pt idx="6">
                  <c:v>#N/A</c:v>
                </c:pt>
                <c:pt idx="7">
                  <c:v>2497</c:v>
                </c:pt>
                <c:pt idx="8">
                  <c:v>#N/A</c:v>
                </c:pt>
                <c:pt idx="9">
                  <c:v>#N/A</c:v>
                </c:pt>
                <c:pt idx="10">
                  <c:v>2320</c:v>
                </c:pt>
                <c:pt idx="11">
                  <c:v>#N/A</c:v>
                </c:pt>
                <c:pt idx="12">
                  <c:v>#N/A</c:v>
                </c:pt>
                <c:pt idx="13">
                  <c:v>2403</c:v>
                </c:pt>
                <c:pt idx="14">
                  <c:v>#N/A</c:v>
                </c:pt>
              </c:numCache>
            </c:numRef>
          </c:val>
          <c:smooth val="0"/>
          <c:extLst>
            <c:ext xmlns:c16="http://schemas.microsoft.com/office/drawing/2014/chart" uri="{C3380CC4-5D6E-409C-BE32-E72D297353CC}">
              <c16:uniqueId val="{0000000B-E7FF-4F5F-8166-FBCB235D9F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845</c:v>
                </c:pt>
                <c:pt idx="1">
                  <c:v>751</c:v>
                </c:pt>
                <c:pt idx="2">
                  <c:v>843</c:v>
                </c:pt>
              </c:numCache>
            </c:numRef>
          </c:val>
          <c:extLst>
            <c:ext xmlns:c16="http://schemas.microsoft.com/office/drawing/2014/chart" uri="{C3380CC4-5D6E-409C-BE32-E72D297353CC}">
              <c16:uniqueId val="{00000000-0190-4032-BB73-231B054C22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0190-4032-BB73-231B054C22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152</c:v>
                </c:pt>
                <c:pt idx="1">
                  <c:v>152</c:v>
                </c:pt>
                <c:pt idx="2">
                  <c:v>269</c:v>
                </c:pt>
              </c:numCache>
            </c:numRef>
          </c:val>
          <c:extLst>
            <c:ext xmlns:c16="http://schemas.microsoft.com/office/drawing/2014/chart" uri="{C3380CC4-5D6E-409C-BE32-E72D297353CC}">
              <c16:uniqueId val="{00000002-0190-4032-BB73-231B054C22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{AF3C0F68-677E-473A-9B86-5810D987398A}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397-4040-99BC-684075816B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{E3C9CD79-7BA6-48DB-AF68-79FF8408A5F5}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97-4040-99BC-684075816B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{5DC9A234-88B2-4F74-ACEA-9F410065AA83}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97-4040-99BC-684075816B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{F737C63C-529A-4D4A-BEF6-763E72CF0944}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97-4040-99BC-684075816B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{839CEF82-E2F0-4859-9A16-8C4FE87CB42A}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97-4040-99BC-684075816BFC}"/>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{A8C542E4-23CB-4478-9F4F-E0A774C80805}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397-4040-99BC-684075816BFC}"/>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{ED9A04B0-4759-4AAF-8AE7-2DA8570676E0}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397-4040-99BC-684075816BFC}"/>
                </c:ext>
              </c:extLst>
            </c:dLbl>
            <c:dLbl>
              <c:idx val="24"/>
              <c:layout>
                <c:manualLayout>
                  <c:x val="0"/>
                  <c:y val="1.621415587741836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{B3539E5C-776E-4B6C-90AA-C43033CBA85C}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397-4040-99BC-684075816BFC}"/>
                </c:ext>
              </c:extLst>
            </c:dLbl>
            <c:dLbl>
              <c:idx val="32"/>
              <c:layout>
                <c:manualLayout>
                  <c:x val="0"/>
                  <c:y val="-1.621415587741836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{269C89A3-A85E-4137-88A2-36AB4F35EF8A}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397-4040-99BC-684075816B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c:v>
                </c:pt>
                <c:pt idx="8">
                  <c:v>73.599999999999994</c:v>
                </c:pt>
                <c:pt idx="16">
                  <c:v>74.8</c:v>
                </c:pt>
                <c:pt idx="24">
                  <c:v>76.3</c:v>
                </c:pt>
                <c:pt idx="32">
                  <c:v>76.900000000000006</c:v>
                </c:pt>
              </c:numCache>
            </c:numRef>
          </c:xVal>
          <c:yVal>
            <c:numRef>
              <c:f>公会計指標分析・財政指標組合せ分析表!$BP$51:$DC$51</c:f>
              <c:numCache>
                <c:formatCode>#,##0.0;"▲ "#,##0.0</c:formatCode>
                <c:ptCount val="40"/>
                <c:pt idx="0">
                  <c:v>70.099999999999994</c:v>
                </c:pt>
                <c:pt idx="8">
                  <c:v>55.9</c:v>
                </c:pt>
                <c:pt idx="16">
                  <c:v>44</c:v>
                </c:pt>
                <c:pt idx="24">
                  <c:v>41.3</c:v>
                </c:pt>
                <c:pt idx="32">
                  <c:v>40.6</c:v>
                </c:pt>
              </c:numCache>
            </c:numRef>
          </c:yVal>
          <c:smooth val="0"/>
          <c:extLst>
            <c:ext xmlns:c16="http://schemas.microsoft.com/office/drawing/2014/chart" uri="{C3380CC4-5D6E-409C-BE32-E72D297353CC}">
              <c16:uniqueId val="{00000009-6397-4040-99BC-684075816B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{08F92B1B-D596-47F4-8DB3-2C55FF7C91A5}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397-4040-99BC-684075816B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{547E47ED-DB45-4F09-9165-DB276266A936}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97-4040-99BC-684075816B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{A915ACD8-84B3-4F6B-8605-3F6D1293A3E9}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97-4040-99BC-684075816B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{5CB70BD8-0F58-4900-A64B-FC42E4DDFE23}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97-4040-99BC-684075816B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{981768E4-61A1-4D55-A9B5-F78F0DD1A3C5}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97-4040-99BC-684075816BF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{EA8C6201-FB85-49F0-8BEF-536301CEBA41}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397-4040-99BC-684075816BF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{7EE4B9B0-02EE-4944-B5A3-565918572A6B}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397-4040-99BC-684075816BF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{F725205D-2063-4329-A1ED-4E4D40C6E25A}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397-4040-99BC-684075816BF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{A69EB578-9231-4A0E-8439-11E1709358C3}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397-4040-99BC-684075816B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6397-4040-99BC-684075816BF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{3DF7490E-4E7D-4582-AEF5-CA0A8CDDF04D}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074-4570-9F92-4616D6753C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{25AE8609-EF61-4F82-8329-3C5C3ECE3219}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74-4570-9F92-4616D6753C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{971C6EAE-4BC9-4475-B02E-7134AB31AC06}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74-4570-9F92-4616D6753C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{E87BF763-07EF-4056-AABF-C29EAD8C5377}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74-4570-9F92-4616D6753C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{5D3065E6-4204-44E2-A287-336CAD2A319E}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74-4570-9F92-4616D6753C1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{8D461D2B-49EF-4AD8-9BAE-C9B66D40665B}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074-4570-9F92-4616D6753C1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{0A488733-8D92-4CD3-96D3-62D3E024051C}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074-4570-9F92-4616D6753C1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{A38B29A3-6123-4DDD-B10F-E3A5D35BA994}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074-4570-9F92-4616D6753C1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{8C637078-D0C8-476F-BD79-7BDB808130C9}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074-4570-9F92-4616D6753C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5.7</c:v>
                </c:pt>
                <c:pt idx="16">
                  <c:v>6.3</c:v>
                </c:pt>
                <c:pt idx="24">
                  <c:v>6.5</c:v>
                </c:pt>
                <c:pt idx="32">
                  <c:v>6.9</c:v>
                </c:pt>
              </c:numCache>
            </c:numRef>
          </c:xVal>
          <c:yVal>
            <c:numRef>
              <c:f>公会計指標分析・財政指標組合せ分析表!$BP$73:$DC$73</c:f>
              <c:numCache>
                <c:formatCode>#,##0.0;"▲ "#,##0.0</c:formatCode>
                <c:ptCount val="40"/>
                <c:pt idx="0">
                  <c:v>70.099999999999994</c:v>
                </c:pt>
                <c:pt idx="8">
                  <c:v>55.9</c:v>
                </c:pt>
                <c:pt idx="16">
                  <c:v>44</c:v>
                </c:pt>
                <c:pt idx="24">
                  <c:v>41.3</c:v>
                </c:pt>
                <c:pt idx="32">
                  <c:v>40.6</c:v>
                </c:pt>
              </c:numCache>
            </c:numRef>
          </c:yVal>
          <c:smooth val="0"/>
          <c:extLst>
            <c:ext xmlns:c16="http://schemas.microsoft.com/office/drawing/2014/chart" uri="{C3380CC4-5D6E-409C-BE32-E72D297353CC}">
              <c16:uniqueId val="{00000009-A074-4570-9F92-4616D6753C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80794804052586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{0883010E-E3CE-43E2-98DC-BDCB1E5C2628}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074-4570-9F92-4616D6753C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{86E2E345-EFE2-4860-8E7B-DE80BFA62256}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74-4570-9F92-4616D6753C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{514EB560-5D4F-469C-9141-3056AAE8A280}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74-4570-9F92-4616D6753C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{815366DD-D716-4043-9279-7F0FCF5B3A7D}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74-4570-9F92-4616D6753C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{59C0E2F8-E757-4895-AA6A-376BDAEF230D}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74-4570-9F92-4616D6753C17}"/>
                </c:ext>
              </c:extLst>
            </c:dLbl>
            <c:dLbl>
              <c:idx val="8"/>
              <c:layout>
                <c:manualLayout>
                  <c:x val="-1.8235628084250059E-2"/>
                  <c:y val="-6.491646385694431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{E0FE2247-2410-4F59-BA38-E4E6287E49B4}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074-4570-9F92-4616D6753C17}"/>
                </c:ext>
              </c:extLst>
            </c:dLbl>
            <c:dLbl>
              <c:idx val="16"/>
              <c:layout>
                <c:manualLayout>
                  <c:x val="-3.1697991619110633E-2"/>
                  <c:y val="-8.425365451360944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{F347EBCF-D738-49DC-879C-BD029ABFBE4F}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074-4570-9F92-4616D6753C1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{1D29382F-7271-423B-A195-4EC720F95395}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074-4570-9F92-4616D6753C1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{3F44AF47-9D4E-4B73-9BD5-F8BADDBF0ADC}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074-4570-9F92-4616D6753C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A074-4570-9F92-4616D6753C17}"/>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実質公債費比率の分子は、実質的に一般財源をもって償還すべき公債費等を示している。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下水道事業債等の公営企業債の元利償還金に対する繰入金が増加する</a:t>
          </a:r>
          <a:r>
            <a:rPr kumimoji="1" lang="ja-JP" altLang="en-US" sz="1100">
              <a:solidFill>
                <a:schemeClr val="dk1"/>
              </a:solidFill>
              <a:effectLst/>
              <a:latin typeface="+mn-lt"/>
              <a:ea typeface="+mn-ea"/>
              <a:cs typeface="+mn-cs"/>
            </a:rPr>
            <a:t>とともに、</a:t>
          </a:r>
          <a:r>
            <a:rPr kumimoji="1" lang="ja-JP" altLang="ja-JP" sz="1100">
              <a:solidFill>
                <a:schemeClr val="dk1"/>
              </a:solidFill>
              <a:effectLst/>
              <a:latin typeface="+mn-lt"/>
              <a:ea typeface="+mn-ea"/>
              <a:cs typeface="+mn-cs"/>
            </a:rPr>
            <a:t>一般会計分の元利償還金</a:t>
          </a:r>
          <a:r>
            <a:rPr kumimoji="1" lang="ja-JP" altLang="en-US" sz="1100">
              <a:solidFill>
                <a:schemeClr val="dk1"/>
              </a:solidFill>
              <a:effectLst/>
              <a:latin typeface="+mn-lt"/>
              <a:ea typeface="+mn-ea"/>
              <a:cs typeface="+mn-cs"/>
            </a:rPr>
            <a:t>も増加</a:t>
          </a:r>
          <a:r>
            <a:rPr kumimoji="1" lang="ja-JP" altLang="ja-JP" sz="1100">
              <a:solidFill>
                <a:schemeClr val="dk1"/>
              </a:solidFill>
              <a:effectLst/>
              <a:latin typeface="+mn-lt"/>
              <a:ea typeface="+mn-ea"/>
              <a:cs typeface="+mn-cs"/>
            </a:rPr>
            <a:t>したため、実質公債費比率の分子は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今後も、地方債を起債する際は交付税算入率の高い地方債を活用しながら、引き続き町債の適切な管理に努める。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建設地方債の抑制を行っており、公債費の実質的な負担を抑えていることから新規積み立ての予定はない。</a:t>
          </a:r>
          <a:endParaRPr lang="ja-JP" altLang="ja-JP" sz="1000">
            <a:effectLst/>
          </a:endParaRPr>
        </a:p>
        <a:p>
          <a:r>
            <a:rPr kumimoji="1" lang="ja-JP" altLang="ja-JP" sz="1100">
              <a:solidFill>
                <a:schemeClr val="dk1"/>
              </a:solidFill>
              <a:effectLst/>
              <a:latin typeface="+mn-lt"/>
              <a:ea typeface="+mn-ea"/>
              <a:cs typeface="+mn-cs"/>
            </a:rPr>
            <a:t>なお、満期一括償還の地方債は発行していない。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将来負担額は前年度と比べ</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下水道事業に対する繰出金（公債費分）の増や比企広域市町村圏組合の斎場建設に係る地方債残高が増加</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り増加したものである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一方で、充当可能財源等は前年度と比べ</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となった。これは主に一般会計の</a:t>
          </a:r>
          <a:r>
            <a:rPr kumimoji="1" lang="ja-JP" altLang="en-US" sz="1100">
              <a:solidFill>
                <a:schemeClr val="dk1"/>
              </a:solidFill>
              <a:effectLst/>
              <a:latin typeface="+mn-lt"/>
              <a:ea typeface="+mn-ea"/>
              <a:cs typeface="+mn-cs"/>
            </a:rPr>
            <a:t>公共施設整備基金や財政調整基金が増加した</a:t>
          </a:r>
          <a:r>
            <a:rPr kumimoji="1" lang="ja-JP" altLang="ja-JP" sz="1100">
              <a:solidFill>
                <a:schemeClr val="dk1"/>
              </a:solidFill>
              <a:effectLst/>
              <a:latin typeface="+mn-lt"/>
              <a:ea typeface="+mn-ea"/>
              <a:cs typeface="+mn-cs"/>
            </a:rPr>
            <a:t>ためである。</a:t>
          </a:r>
          <a:endParaRPr lang="ja-JP" altLang="ja-JP" sz="1400">
            <a:effectLst/>
          </a:endParaRPr>
        </a:p>
        <a:p>
          <a:r>
            <a:rPr kumimoji="1" lang="ja-JP" altLang="ja-JP" sz="1100">
              <a:solidFill>
                <a:schemeClr val="dk1"/>
              </a:solidFill>
              <a:effectLst/>
              <a:latin typeface="+mn-lt"/>
              <a:ea typeface="+mn-ea"/>
              <a:cs typeface="+mn-cs"/>
            </a:rPr>
            <a:t>　結果として、将来負担比率の分子は微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となった。今後も引き続き、充当可能財源の確保を図り、適切な財政運営に努めていく。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a:t>
          </a:r>
          <a:r>
            <a:rPr kumimoji="1" lang="ja-JP" altLang="en-US" sz="1300">
              <a:solidFill>
                <a:schemeClr val="dk1"/>
              </a:solidFill>
              <a:effectLst/>
              <a:latin typeface="+mn-lt"/>
              <a:ea typeface="+mn-ea"/>
              <a:cs typeface="+mn-cs"/>
            </a:rPr>
            <a:t>度はコロナ対策事業に対し、新型コロナウイルス感染症対応地方創生臨時交付金等の国庫補助金を適切に活用するとともに、</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施設の利用停止やイベントの中止に伴う経常経費の減により、</a:t>
          </a:r>
          <a:r>
            <a:rPr kumimoji="1" lang="ja-JP" altLang="ja-JP" sz="1300">
              <a:solidFill>
                <a:schemeClr val="dk1"/>
              </a:solidFill>
              <a:effectLst/>
              <a:latin typeface="+mn-lt"/>
              <a:ea typeface="+mn-ea"/>
              <a:cs typeface="+mn-cs"/>
            </a:rPr>
            <a:t>財政調整基金を</a:t>
          </a:r>
          <a:r>
            <a:rPr kumimoji="1" lang="en-US" altLang="ja-JP" sz="1300">
              <a:solidFill>
                <a:schemeClr val="dk1"/>
              </a:solidFill>
              <a:effectLst/>
              <a:latin typeface="+mn-lt"/>
              <a:ea typeface="+mn-ea"/>
              <a:cs typeface="+mn-cs"/>
            </a:rPr>
            <a:t>92</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積増しした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その他の基金</a:t>
          </a:r>
          <a:r>
            <a:rPr kumimoji="1" lang="ja-JP" altLang="en-US" sz="1300">
              <a:solidFill>
                <a:schemeClr val="dk1"/>
              </a:solidFill>
              <a:effectLst/>
              <a:latin typeface="+mn-lt"/>
              <a:ea typeface="+mn-ea"/>
              <a:cs typeface="+mn-cs"/>
            </a:rPr>
            <a:t>の主なものとして、公共施設整備基金は今後の施設の老朽化対策等に備えるため</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百万円積立て</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寄附によるまちづくり基金は寄附金増により増加となった。</a:t>
          </a:r>
          <a:endParaRPr lang="ja-JP" altLang="ja-JP" sz="1300">
            <a:effectLst/>
          </a:endParaRPr>
        </a:p>
        <a:p>
          <a:r>
            <a:rPr kumimoji="1" lang="ja-JP" altLang="ja-JP" sz="1300">
              <a:solidFill>
                <a:schemeClr val="dk1"/>
              </a:solidFill>
              <a:effectLst/>
              <a:latin typeface="+mn-lt"/>
              <a:ea typeface="+mn-ea"/>
              <a:cs typeface="+mn-cs"/>
            </a:rPr>
            <a:t>　基金全体としては</a:t>
          </a:r>
          <a:r>
            <a:rPr kumimoji="1" lang="en-US" altLang="ja-JP" sz="1300">
              <a:solidFill>
                <a:schemeClr val="dk1"/>
              </a:solidFill>
              <a:effectLst/>
              <a:latin typeface="+mn-lt"/>
              <a:ea typeface="+mn-ea"/>
              <a:cs typeface="+mn-cs"/>
            </a:rPr>
            <a:t>210</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災害対応等、緊急的な対応に備えるとともに、町税等の歳入減少による年度間の恒常的な財源不足に備えるため</a:t>
          </a:r>
          <a:endParaRPr lang="ja-JP" altLang="ja-JP" sz="1300">
            <a:effectLst/>
          </a:endParaRPr>
        </a:p>
        <a:p>
          <a:r>
            <a:rPr kumimoji="1" lang="ja-JP" altLang="ja-JP" sz="1300">
              <a:solidFill>
                <a:schemeClr val="dk1"/>
              </a:solidFill>
              <a:effectLst/>
              <a:latin typeface="+mn-lt"/>
              <a:ea typeface="+mn-ea"/>
              <a:cs typeface="+mn-cs"/>
            </a:rPr>
            <a:t>　今後も財政調整基金を積増していくことを予定している。なお、資金使途明確化の観点から、施設の老朽化対策に備えて</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公共施設整備基金</a:t>
          </a:r>
          <a:r>
            <a:rPr kumimoji="1" lang="ja-JP" altLang="ja-JP" sz="1300">
              <a:solidFill>
                <a:schemeClr val="dk1"/>
              </a:solidFill>
              <a:effectLst/>
              <a:latin typeface="+mn-lt"/>
              <a:ea typeface="+mn-ea"/>
              <a:cs typeface="+mn-cs"/>
            </a:rPr>
            <a:t>への積立てを積極的に検討していく。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・公共施設整備基金：</a:t>
          </a:r>
          <a:r>
            <a:rPr lang="ja-JP" altLang="en-US" sz="1300">
              <a:effectLst/>
            </a:rPr>
            <a:t>公共施設の整備費用に充当する。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・地域福祉基金：在宅福祉の推進など、地域における保健福祉活動の振興を図る。</a:t>
          </a:r>
          <a:endParaRPr lang="ja-JP" altLang="ja-JP" sz="1300">
            <a:effectLst/>
          </a:endParaRPr>
        </a:p>
        <a:p>
          <a:r>
            <a:rPr kumimoji="1" lang="ja-JP" altLang="ja-JP" sz="1300">
              <a:solidFill>
                <a:schemeClr val="dk1"/>
              </a:solidFill>
              <a:effectLst/>
              <a:latin typeface="+mn-lt"/>
              <a:ea typeface="+mn-ea"/>
              <a:cs typeface="+mn-cs"/>
            </a:rPr>
            <a:t>・寄附によるまちづくり基金：寄附者から指定のあった使途に応じ、個性豊かな活気あるまちづくりに資する事業に対し充当する。</a:t>
          </a:r>
          <a:endParaRPr lang="ja-JP" altLang="ja-JP" sz="1300">
            <a:effectLst/>
          </a:endParaRPr>
        </a:p>
        <a:p>
          <a:r>
            <a:rPr kumimoji="1" lang="ja-JP" altLang="ja-JP" sz="1300">
              <a:solidFill>
                <a:schemeClr val="dk1"/>
              </a:solidFill>
              <a:effectLst/>
              <a:latin typeface="+mn-lt"/>
              <a:ea typeface="+mn-ea"/>
              <a:cs typeface="+mn-cs"/>
            </a:rPr>
            <a:t>・森林環境基金：森林の有する公益的機能の維持増進の重要性に鑑み、森林の整備及びその促進に要する事業に充当する。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mn-lt"/>
              <a:ea typeface="+mn-ea"/>
              <a:cs typeface="+mn-cs"/>
            </a:rPr>
            <a:t>・公共施設整備基金：後年度の施設の老朽化対策等に備えて、</a:t>
          </a:r>
          <a:r>
            <a:rPr kumimoji="1" lang="en-US" altLang="ja-JP" sz="1300">
              <a:solidFill>
                <a:schemeClr val="dk1"/>
              </a:solidFill>
              <a:effectLst/>
              <a:latin typeface="+mn-lt"/>
              <a:ea typeface="+mn-ea"/>
              <a:cs typeface="+mn-cs"/>
            </a:rPr>
            <a:t>100,000</a:t>
          </a:r>
          <a:r>
            <a:rPr kumimoji="1" lang="ja-JP" altLang="en-US" sz="1300">
              <a:solidFill>
                <a:schemeClr val="dk1"/>
              </a:solidFill>
              <a:effectLst/>
              <a:latin typeface="+mn-lt"/>
              <a:ea typeface="+mn-ea"/>
              <a:cs typeface="+mn-cs"/>
            </a:rPr>
            <a:t>千円を積立てた。</a:t>
          </a:r>
        </a:p>
        <a:p>
          <a:r>
            <a:rPr kumimoji="1" lang="ja-JP" altLang="ja-JP" sz="1300">
              <a:solidFill>
                <a:schemeClr val="dk1"/>
              </a:solidFill>
              <a:effectLst/>
              <a:latin typeface="+mn-lt"/>
              <a:ea typeface="+mn-ea"/>
              <a:cs typeface="+mn-cs"/>
            </a:rPr>
            <a:t>・地域福祉基金：小川町社会福祉協議会が行う敬愛事業等の事業費に対し、</a:t>
          </a:r>
          <a:r>
            <a:rPr kumimoji="1" lang="en-US" altLang="ja-JP" sz="1300">
              <a:solidFill>
                <a:schemeClr val="dk1"/>
              </a:solidFill>
              <a:effectLst/>
              <a:latin typeface="+mn-lt"/>
              <a:ea typeface="+mn-ea"/>
              <a:cs typeface="+mn-cs"/>
            </a:rPr>
            <a:t>800</a:t>
          </a:r>
          <a:r>
            <a:rPr kumimoji="1" lang="ja-JP" altLang="ja-JP" sz="1300">
              <a:solidFill>
                <a:schemeClr val="dk1"/>
              </a:solidFill>
              <a:effectLst/>
              <a:latin typeface="+mn-lt"/>
              <a:ea typeface="+mn-ea"/>
              <a:cs typeface="+mn-cs"/>
            </a:rPr>
            <a:t>千円を取崩し、補助金として支出した。</a:t>
          </a:r>
          <a:endParaRPr lang="ja-JP" altLang="ja-JP" sz="1300">
            <a:effectLst/>
          </a:endParaRPr>
        </a:p>
        <a:p>
          <a:r>
            <a:rPr kumimoji="1" lang="ja-JP" altLang="ja-JP" sz="1300">
              <a:solidFill>
                <a:schemeClr val="dk1"/>
              </a:solidFill>
              <a:effectLst/>
              <a:latin typeface="+mn-lt"/>
              <a:ea typeface="+mn-ea"/>
              <a:cs typeface="+mn-cs"/>
            </a:rPr>
            <a:t>・寄附によるまちづくり基金：公園遊具の整備や図書購入など、基金取崩しを</a:t>
          </a:r>
          <a:r>
            <a:rPr kumimoji="1" lang="en-US" altLang="ja-JP" sz="1300">
              <a:solidFill>
                <a:schemeClr val="dk1"/>
              </a:solidFill>
              <a:effectLst/>
              <a:latin typeface="+mn-lt"/>
              <a:ea typeface="+mn-ea"/>
              <a:cs typeface="+mn-cs"/>
            </a:rPr>
            <a:t>5,600</a:t>
          </a:r>
          <a:r>
            <a:rPr kumimoji="1" lang="ja-JP" altLang="ja-JP" sz="1300">
              <a:solidFill>
                <a:schemeClr val="dk1"/>
              </a:solidFill>
              <a:effectLst/>
              <a:latin typeface="+mn-lt"/>
              <a:ea typeface="+mn-ea"/>
              <a:cs typeface="+mn-cs"/>
            </a:rPr>
            <a:t>千円行うも、</a:t>
          </a:r>
          <a:endParaRPr lang="ja-JP" altLang="ja-JP" sz="1300">
            <a:effectLst/>
          </a:endParaRPr>
        </a:p>
        <a:p>
          <a:r>
            <a:rPr kumimoji="1" lang="ja-JP" altLang="ja-JP" sz="1300">
              <a:solidFill>
                <a:schemeClr val="dk1"/>
              </a:solidFill>
              <a:effectLst/>
              <a:latin typeface="+mn-lt"/>
              <a:ea typeface="+mn-ea"/>
              <a:cs typeface="+mn-cs"/>
            </a:rPr>
            <a:t>　　　　　　　　　　　　　　寄附金増加</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a:t>
          </a:r>
          <a:r>
            <a:rPr kumimoji="1" lang="en-US" altLang="ja-JP" sz="1300">
              <a:solidFill>
                <a:schemeClr val="dk1"/>
              </a:solidFill>
              <a:effectLst/>
              <a:latin typeface="+mn-lt"/>
              <a:ea typeface="+mn-ea"/>
              <a:cs typeface="+mn-cs"/>
            </a:rPr>
            <a:t>18,434</a:t>
          </a:r>
          <a:r>
            <a:rPr kumimoji="1" lang="ja-JP" altLang="ja-JP" sz="1300">
              <a:solidFill>
                <a:schemeClr val="dk1"/>
              </a:solidFill>
              <a:effectLst/>
              <a:latin typeface="+mn-lt"/>
              <a:ea typeface="+mn-ea"/>
              <a:cs typeface="+mn-cs"/>
            </a:rPr>
            <a:t>千円積立てしたことから</a:t>
          </a:r>
          <a:r>
            <a:rPr kumimoji="1" lang="en-US" altLang="ja-JP" sz="1300">
              <a:solidFill>
                <a:schemeClr val="dk1"/>
              </a:solidFill>
              <a:effectLst/>
              <a:latin typeface="+mn-lt"/>
              <a:ea typeface="+mn-ea"/>
              <a:cs typeface="+mn-cs"/>
            </a:rPr>
            <a:t>12,834</a:t>
          </a:r>
          <a:r>
            <a:rPr kumimoji="1" lang="ja-JP" altLang="ja-JP" sz="1300">
              <a:solidFill>
                <a:schemeClr val="dk1"/>
              </a:solidFill>
              <a:effectLst/>
              <a:latin typeface="+mn-lt"/>
              <a:ea typeface="+mn-ea"/>
              <a:cs typeface="+mn-cs"/>
            </a:rPr>
            <a:t>千円の増加となった。</a:t>
          </a:r>
          <a:endParaRPr lang="ja-JP" altLang="ja-JP" sz="1300">
            <a:effectLst/>
          </a:endParaRPr>
        </a:p>
        <a:p>
          <a:r>
            <a:rPr kumimoji="1" lang="ja-JP" altLang="ja-JP" sz="1300">
              <a:solidFill>
                <a:schemeClr val="dk1"/>
              </a:solidFill>
              <a:effectLst/>
              <a:latin typeface="+mn-lt"/>
              <a:ea typeface="+mn-ea"/>
              <a:cs typeface="+mn-cs"/>
            </a:rPr>
            <a:t>・森林環境基金：森林環境譲与税</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8,112</a:t>
          </a:r>
          <a:r>
            <a:rPr kumimoji="1" lang="ja-JP" altLang="en-US" sz="1300">
              <a:solidFill>
                <a:schemeClr val="dk1"/>
              </a:solidFill>
              <a:effectLst/>
              <a:latin typeface="+mn-lt"/>
              <a:ea typeface="+mn-ea"/>
              <a:cs typeface="+mn-cs"/>
            </a:rPr>
            <a:t>千円）のうち、当該年度の事業費に充当した</a:t>
          </a:r>
          <a:r>
            <a:rPr kumimoji="1" lang="en-US" altLang="ja-JP" sz="1300">
              <a:solidFill>
                <a:schemeClr val="dk1"/>
              </a:solidFill>
              <a:effectLst/>
              <a:latin typeface="+mn-lt"/>
              <a:ea typeface="+mn-ea"/>
              <a:cs typeface="+mn-cs"/>
            </a:rPr>
            <a:t>2,640</a:t>
          </a:r>
          <a:r>
            <a:rPr kumimoji="1" lang="ja-JP" altLang="en-US" sz="1300">
              <a:solidFill>
                <a:schemeClr val="dk1"/>
              </a:solidFill>
              <a:effectLst/>
              <a:latin typeface="+mn-lt"/>
              <a:ea typeface="+mn-ea"/>
              <a:cs typeface="+mn-cs"/>
            </a:rPr>
            <a:t>千円を除いた</a:t>
          </a:r>
          <a:r>
            <a:rPr kumimoji="1" lang="en-US" altLang="ja-JP" sz="1300">
              <a:solidFill>
                <a:schemeClr val="dk1"/>
              </a:solidFill>
              <a:effectLst/>
              <a:latin typeface="+mn-lt"/>
              <a:ea typeface="+mn-ea"/>
              <a:cs typeface="+mn-cs"/>
            </a:rPr>
            <a:t>5,472</a:t>
          </a:r>
          <a:r>
            <a:rPr kumimoji="1" lang="ja-JP" altLang="en-US" sz="1300">
              <a:solidFill>
                <a:schemeClr val="dk1"/>
              </a:solidFill>
              <a:effectLst/>
              <a:latin typeface="+mn-lt"/>
              <a:ea typeface="+mn-ea"/>
              <a:cs typeface="+mn-cs"/>
            </a:rPr>
            <a:t>千円を積立てた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mn-lt"/>
              <a:ea typeface="+mn-ea"/>
              <a:cs typeface="+mn-cs"/>
            </a:rPr>
            <a:t>・公共施設整備基金：公共施設の老朽化対策に備えて積極的に積立てを検討していく。</a:t>
          </a:r>
        </a:p>
        <a:p>
          <a:r>
            <a:rPr kumimoji="1" lang="ja-JP" altLang="ja-JP" sz="1300">
              <a:solidFill>
                <a:schemeClr val="dk1"/>
              </a:solidFill>
              <a:effectLst/>
              <a:latin typeface="+mn-lt"/>
              <a:ea typeface="+mn-ea"/>
              <a:cs typeface="+mn-cs"/>
            </a:rPr>
            <a:t>・地域福祉基金：毎年度</a:t>
          </a:r>
          <a:r>
            <a:rPr kumimoji="1" lang="en-US" altLang="ja-JP" sz="1300">
              <a:solidFill>
                <a:schemeClr val="dk1"/>
              </a:solidFill>
              <a:effectLst/>
              <a:latin typeface="+mn-lt"/>
              <a:ea typeface="+mn-ea"/>
              <a:cs typeface="+mn-cs"/>
            </a:rPr>
            <a:t>4,000</a:t>
          </a:r>
          <a:r>
            <a:rPr kumimoji="1" lang="ja-JP" altLang="ja-JP" sz="1300">
              <a:solidFill>
                <a:schemeClr val="dk1"/>
              </a:solidFill>
              <a:effectLst/>
              <a:latin typeface="+mn-lt"/>
              <a:ea typeface="+mn-ea"/>
              <a:cs typeface="+mn-cs"/>
            </a:rPr>
            <a:t>千円を支出する予定</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・寄附によるまちづくり基金：寄附金の増加を図り、充当事業の拡充をしていく。</a:t>
          </a:r>
          <a:endParaRPr lang="ja-JP" altLang="ja-JP" sz="1300">
            <a:effectLst/>
          </a:endParaRPr>
        </a:p>
        <a:p>
          <a:r>
            <a:rPr kumimoji="1" lang="ja-JP" altLang="ja-JP" sz="1300">
              <a:solidFill>
                <a:schemeClr val="dk1"/>
              </a:solidFill>
              <a:effectLst/>
              <a:latin typeface="+mn-lt"/>
              <a:ea typeface="+mn-ea"/>
              <a:cs typeface="+mn-cs"/>
            </a:rPr>
            <a:t>・森林環境基金：当該年度に行う事業経費を差し引いた金額を積み立て、後年度の事業実施時に活用。</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mn-lt"/>
              <a:ea typeface="+mn-ea"/>
              <a:cs typeface="+mn-cs"/>
            </a:rPr>
            <a:t/>
          </a:r>
          <a:br>
            <a:rPr kumimoji="1" lang="ja-JP"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施設の利用停止やイベントの中止に伴う経常経費の減により、財政調整基金を</a:t>
          </a:r>
          <a:r>
            <a:rPr kumimoji="1" lang="en-US" altLang="ja-JP" sz="1300">
              <a:solidFill>
                <a:schemeClr val="dk1"/>
              </a:solidFill>
              <a:effectLst/>
              <a:latin typeface="+mn-lt"/>
              <a:ea typeface="+mn-ea"/>
              <a:cs typeface="+mn-cs"/>
            </a:rPr>
            <a:t>92</a:t>
          </a:r>
          <a:r>
            <a:rPr kumimoji="1" lang="ja-JP" altLang="en-US" sz="1300">
              <a:solidFill>
                <a:schemeClr val="dk1"/>
              </a:solidFill>
              <a:effectLst/>
              <a:latin typeface="+mn-lt"/>
              <a:ea typeface="+mn-ea"/>
              <a:cs typeface="+mn-cs"/>
            </a:rPr>
            <a:t>百万円積増しした。</a:t>
          </a:r>
        </a:p>
        <a:p>
          <a:r>
            <a:rPr kumimoji="1" lang="ja-JP" altLang="ja-JP" sz="1300">
              <a:solidFill>
                <a:schemeClr val="dk1"/>
              </a:solidFill>
              <a:effectLst/>
              <a:latin typeface="+mn-lt"/>
              <a:ea typeface="+mn-ea"/>
              <a:cs typeface="+mn-cs"/>
            </a:rPr>
            <a:t>　</a:t>
          </a:r>
          <a:endParaRPr lang="ja-JP" altLang="ja-JP" sz="13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mn-lt"/>
              <a:ea typeface="+mn-ea"/>
              <a:cs typeface="+mn-cs"/>
            </a:rPr>
            <a:t>　</a:t>
          </a:r>
          <a:endParaRPr lang="ja-JP" altLang="ja-JP" sz="1300">
            <a:effectLst/>
          </a:endParaRPr>
        </a:p>
        <a:p>
          <a:r>
            <a:rPr kumimoji="1" lang="ja-JP" altLang="ja-JP" sz="1300">
              <a:solidFill>
                <a:schemeClr val="dk1"/>
              </a:solidFill>
              <a:effectLst/>
              <a:latin typeface="+mn-lt"/>
              <a:ea typeface="+mn-ea"/>
              <a:cs typeface="+mn-cs"/>
            </a:rPr>
            <a:t>　災害対応等、緊急的な対応に備えるとともに、町税等の歳入減少による年度間の恒常的な財源不足に備えるため</a:t>
          </a:r>
          <a:endParaRPr lang="ja-JP" altLang="ja-JP" sz="1300">
            <a:effectLst/>
          </a:endParaRPr>
        </a:p>
        <a:p>
          <a:r>
            <a:rPr kumimoji="1" lang="ja-JP" altLang="ja-JP" sz="1300">
              <a:solidFill>
                <a:schemeClr val="dk1"/>
              </a:solidFill>
              <a:effectLst/>
              <a:latin typeface="+mn-lt"/>
              <a:ea typeface="+mn-ea"/>
              <a:cs typeface="+mn-cs"/>
            </a:rPr>
            <a:t>　今後も財政調整基金を積増していくことを予定している。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増減なし。</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建設地方債の抑制を行っており、公債費の実質的な負担を抑えていることから現状積増しの予定はない。</a:t>
          </a:r>
          <a:endParaRPr lang="ja-JP" altLang="ja-JP" sz="1300">
            <a:effectLst/>
          </a:endParaRPr>
        </a:p>
        <a:p>
          <a:r>
            <a:rPr kumimoji="1" lang="ja-JP" altLang="ja-JP" sz="1300">
              <a:solidFill>
                <a:schemeClr val="dk1"/>
              </a:solidFill>
              <a:effectLst/>
              <a:latin typeface="+mn-lt"/>
              <a:ea typeface="+mn-ea"/>
              <a:cs typeface="+mn-cs"/>
            </a:rPr>
            <a:t>　今後、資金調達において満期一括償還の地方債を</a:t>
          </a:r>
          <a:r>
            <a:rPr kumimoji="1" lang="ja-JP" altLang="en-US" sz="1300">
              <a:solidFill>
                <a:schemeClr val="dk1"/>
              </a:solidFill>
              <a:effectLst/>
              <a:latin typeface="+mn-lt"/>
              <a:ea typeface="+mn-ea"/>
              <a:cs typeface="+mn-cs"/>
            </a:rPr>
            <a:t>活用する</a:t>
          </a:r>
          <a:r>
            <a:rPr kumimoji="1" lang="ja-JP" altLang="ja-JP" sz="1300">
              <a:solidFill>
                <a:schemeClr val="dk1"/>
              </a:solidFill>
              <a:effectLst/>
              <a:latin typeface="+mn-lt"/>
              <a:ea typeface="+mn-ea"/>
              <a:cs typeface="+mn-cs"/>
            </a:rPr>
            <a:t>際には積立を検討する。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有形固定資産減価償却率は</a:t>
          </a:r>
          <a:r>
            <a:rPr kumimoji="1" lang="en-US" altLang="ja-JP" sz="800">
              <a:solidFill>
                <a:schemeClr val="dk1"/>
              </a:solidFill>
              <a:effectLst/>
              <a:latin typeface="+mn-lt"/>
              <a:ea typeface="+mn-ea"/>
              <a:cs typeface="+mn-cs"/>
            </a:rPr>
            <a:t>76.9</a:t>
          </a:r>
          <a:r>
            <a:rPr kumimoji="1" lang="ja-JP" altLang="ja-JP" sz="800">
              <a:solidFill>
                <a:schemeClr val="dk1"/>
              </a:solidFill>
              <a:effectLst/>
              <a:latin typeface="+mn-lt"/>
              <a:ea typeface="+mn-ea"/>
              <a:cs typeface="+mn-cs"/>
            </a:rPr>
            <a:t>％であり、昨年より</a:t>
          </a:r>
          <a:r>
            <a:rPr kumimoji="1" lang="en-US" altLang="ja-JP" sz="800">
              <a:solidFill>
                <a:schemeClr val="dk1"/>
              </a:solidFill>
              <a:effectLst/>
              <a:latin typeface="+mn-lt"/>
              <a:ea typeface="+mn-ea"/>
              <a:cs typeface="+mn-cs"/>
            </a:rPr>
            <a:t>0.6</a:t>
          </a:r>
          <a:r>
            <a:rPr kumimoji="1" lang="ja-JP" altLang="ja-JP" sz="800">
              <a:solidFill>
                <a:schemeClr val="dk1"/>
              </a:solidFill>
              <a:effectLst/>
              <a:latin typeface="+mn-lt"/>
              <a:ea typeface="+mn-ea"/>
              <a:cs typeface="+mn-cs"/>
            </a:rPr>
            <a:t>ポイント上昇していることから、資産の老朽化が進行している状況である。</a:t>
          </a:r>
          <a:endParaRPr lang="ja-JP" altLang="ja-JP" sz="800">
            <a:effectLst/>
          </a:endParaRPr>
        </a:p>
        <a:p>
          <a:r>
            <a:rPr kumimoji="1" lang="ja-JP" altLang="ja-JP" sz="800">
              <a:solidFill>
                <a:schemeClr val="dk1"/>
              </a:solidFill>
              <a:effectLst/>
              <a:latin typeface="+mn-lt"/>
              <a:ea typeface="+mn-ea"/>
              <a:cs typeface="+mn-cs"/>
            </a:rPr>
            <a:t>　当町では、平成</a:t>
          </a:r>
          <a:r>
            <a:rPr kumimoji="1" lang="en-US" altLang="ja-JP" sz="800">
              <a:solidFill>
                <a:schemeClr val="dk1"/>
              </a:solidFill>
              <a:effectLst/>
              <a:latin typeface="+mn-lt"/>
              <a:ea typeface="+mn-ea"/>
              <a:cs typeface="+mn-cs"/>
            </a:rPr>
            <a:t>26</a:t>
          </a:r>
          <a:r>
            <a:rPr kumimoji="1" lang="ja-JP" altLang="ja-JP" sz="800">
              <a:solidFill>
                <a:schemeClr val="dk1"/>
              </a:solidFill>
              <a:effectLst/>
              <a:latin typeface="+mn-lt"/>
              <a:ea typeface="+mn-ea"/>
              <a:cs typeface="+mn-cs"/>
            </a:rPr>
            <a:t>年度に策定した公共施設等総合管理計画</a:t>
          </a:r>
          <a:r>
            <a:rPr kumimoji="1" lang="ja-JP" altLang="en-US" sz="800">
              <a:solidFill>
                <a:schemeClr val="dk1"/>
              </a:solidFill>
              <a:effectLst/>
              <a:latin typeface="+mn-lt"/>
              <a:ea typeface="+mn-ea"/>
              <a:cs typeface="+mn-cs"/>
            </a:rPr>
            <a:t>を令和</a:t>
          </a:r>
          <a:r>
            <a:rPr kumimoji="1" lang="en-US" altLang="ja-JP" sz="800">
              <a:solidFill>
                <a:schemeClr val="dk1"/>
              </a:solidFill>
              <a:effectLst/>
              <a:latin typeface="+mn-lt"/>
              <a:ea typeface="+mn-ea"/>
              <a:cs typeface="+mn-cs"/>
            </a:rPr>
            <a:t>3</a:t>
          </a:r>
          <a:r>
            <a:rPr kumimoji="1" lang="ja-JP" altLang="en-US" sz="800">
              <a:solidFill>
                <a:schemeClr val="dk1"/>
              </a:solidFill>
              <a:effectLst/>
              <a:latin typeface="+mn-lt"/>
              <a:ea typeface="+mn-ea"/>
              <a:cs typeface="+mn-cs"/>
            </a:rPr>
            <a:t>年度に改訂し、</a:t>
          </a:r>
          <a:r>
            <a:rPr kumimoji="1" lang="ja-JP" altLang="ja-JP" sz="800">
              <a:solidFill>
                <a:schemeClr val="dk1"/>
              </a:solidFill>
              <a:effectLst/>
              <a:latin typeface="+mn-lt"/>
              <a:ea typeface="+mn-ea"/>
              <a:cs typeface="+mn-cs"/>
            </a:rPr>
            <a:t>公共施設等の延べ床面積を</a:t>
          </a:r>
          <a:r>
            <a:rPr kumimoji="1" lang="en-US" altLang="ja-JP" sz="800">
              <a:solidFill>
                <a:schemeClr val="dk1"/>
              </a:solidFill>
              <a:effectLst/>
              <a:latin typeface="+mn-lt"/>
              <a:ea typeface="+mn-ea"/>
              <a:cs typeface="+mn-cs"/>
            </a:rPr>
            <a:t>58</a:t>
          </a:r>
          <a:r>
            <a:rPr kumimoji="1" lang="ja-JP" altLang="ja-JP" sz="800">
              <a:solidFill>
                <a:schemeClr val="dk1"/>
              </a:solidFill>
              <a:effectLst/>
              <a:latin typeface="+mn-lt"/>
              <a:ea typeface="+mn-ea"/>
              <a:cs typeface="+mn-cs"/>
            </a:rPr>
            <a:t>％削減するという目標を掲げ、施設総量の適正化</a:t>
          </a:r>
          <a:r>
            <a:rPr kumimoji="1" lang="ja-JP" altLang="en-US" sz="800">
              <a:solidFill>
                <a:schemeClr val="dk1"/>
              </a:solidFill>
              <a:effectLst/>
              <a:latin typeface="+mn-lt"/>
              <a:ea typeface="+mn-ea"/>
              <a:cs typeface="+mn-cs"/>
            </a:rPr>
            <a:t>を推進するとともに維持管理費の実質的な負担の縮減を図っている</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施設総量を削減しつつ、</a:t>
          </a:r>
          <a:r>
            <a:rPr kumimoji="1" lang="ja-JP" altLang="ja-JP" sz="800">
              <a:solidFill>
                <a:schemeClr val="dk1"/>
              </a:solidFill>
              <a:effectLst/>
              <a:latin typeface="+mn-lt"/>
              <a:ea typeface="+mn-ea"/>
              <a:cs typeface="+mn-cs"/>
            </a:rPr>
            <a:t>施設の状況に合わせた利活用やサービスの向上、維持管理方法の見直し等の検討を積極的に行</a:t>
          </a:r>
          <a:r>
            <a:rPr kumimoji="1" lang="ja-JP" altLang="en-US" sz="800">
              <a:solidFill>
                <a:schemeClr val="dk1"/>
              </a:solidFill>
              <a:effectLst/>
              <a:latin typeface="+mn-lt"/>
              <a:ea typeface="+mn-ea"/>
              <a:cs typeface="+mn-cs"/>
            </a:rPr>
            <a:t>うことで</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持続可能な財政運営を目指す。</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83" name="楕円 82"/>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84" name="有形固定資産減価償却率該当値テキスト"/>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72299</xdr:rowOff>
    </xdr:from>
    <xdr:to>
      <xdr:col>19</xdr:col>
      <xdr:colOff>187325</xdr:colOff>
      <xdr:row>33</xdr:row>
      <xdr:rowOff>2449</xdr:rowOff>
    </xdr:to>
    <xdr:sp macro="" textlink="">
      <xdr:nvSpPr>
        <xdr:cNvPr id="85" name="楕円 84"/>
        <xdr:cNvSpPr/>
      </xdr:nvSpPr>
      <xdr:spPr>
        <a:xfrm>
          <a:off x="4000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123099</xdr:rowOff>
    </xdr:from>
    <xdr:to>
      <xdr:col>23</xdr:col>
      <xdr:colOff>85725</xdr:colOff>
      <xdr:row>32</xdr:row>
      <xdr:rowOff>141605</xdr:rowOff>
    </xdr:to>
    <xdr:cxnSp macro="">
      <xdr:nvCxnSpPr>
        <xdr:cNvPr id="86" name="直線コネクタ 85"/>
        <xdr:cNvCxnSpPr/>
      </xdr:nvCxnSpPr>
      <xdr:spPr>
        <a:xfrm>
          <a:off x="4051300" y="6381024"/>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7" name="楕円 86"/>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123099</xdr:rowOff>
    </xdr:to>
    <xdr:cxnSp macro="">
      <xdr:nvCxnSpPr>
        <xdr:cNvPr id="88" name="直線コネクタ 87"/>
        <xdr:cNvCxnSpPr/>
      </xdr:nvCxnSpPr>
      <xdr:spPr>
        <a:xfrm>
          <a:off x="3289300" y="633476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160474</xdr:rowOff>
    </xdr:from>
    <xdr:to>
      <xdr:col>11</xdr:col>
      <xdr:colOff>187325</xdr:colOff>
      <xdr:row>32</xdr:row>
      <xdr:rowOff>90624</xdr:rowOff>
    </xdr:to>
    <xdr:sp macro="" textlink="">
      <xdr:nvSpPr>
        <xdr:cNvPr id="89" name="楕円 88"/>
        <xdr:cNvSpPr/>
      </xdr:nvSpPr>
      <xdr:spPr>
        <a:xfrm>
          <a:off x="2476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39824</xdr:rowOff>
    </xdr:from>
    <xdr:to>
      <xdr:col>15</xdr:col>
      <xdr:colOff>136525</xdr:colOff>
      <xdr:row>32</xdr:row>
      <xdr:rowOff>76835</xdr:rowOff>
    </xdr:to>
    <xdr:cxnSp macro="">
      <xdr:nvCxnSpPr>
        <xdr:cNvPr id="90" name="直線コネクタ 89"/>
        <xdr:cNvCxnSpPr/>
      </xdr:nvCxnSpPr>
      <xdr:spPr>
        <a:xfrm>
          <a:off x="2527300" y="629774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141968</xdr:rowOff>
    </xdr:from>
    <xdr:to>
      <xdr:col>7</xdr:col>
      <xdr:colOff>187325</xdr:colOff>
      <xdr:row>32</xdr:row>
      <xdr:rowOff>72118</xdr:rowOff>
    </xdr:to>
    <xdr:sp macro="" textlink="">
      <xdr:nvSpPr>
        <xdr:cNvPr id="91" name="楕円 90"/>
        <xdr:cNvSpPr/>
      </xdr:nvSpPr>
      <xdr:spPr>
        <a:xfrm>
          <a:off x="1714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21318</xdr:rowOff>
    </xdr:from>
    <xdr:to>
      <xdr:col>11</xdr:col>
      <xdr:colOff>136525</xdr:colOff>
      <xdr:row>32</xdr:row>
      <xdr:rowOff>39824</xdr:rowOff>
    </xdr:to>
    <xdr:cxnSp macro="">
      <xdr:nvCxnSpPr>
        <xdr:cNvPr id="92" name="直線コネクタ 91"/>
        <xdr:cNvCxnSpPr/>
      </xdr:nvCxnSpPr>
      <xdr:spPr>
        <a:xfrm>
          <a:off x="1765300" y="6279243"/>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165026</xdr:rowOff>
    </xdr:from>
    <xdr:ext cx="405111" cy="259045"/>
    <xdr:sp macro="" textlink="">
      <xdr:nvSpPr>
        <xdr:cNvPr id="97" name="n_1mainValue有形固定資産減価償却率"/>
        <xdr:cNvSpPr txBox="1"/>
      </xdr:nvSpPr>
      <xdr:spPr>
        <a:xfrm>
          <a:off x="38360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8" name="n_2mainValue有形固定資産減価償却率"/>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81751</xdr:rowOff>
    </xdr:from>
    <xdr:ext cx="405111" cy="259045"/>
    <xdr:sp macro="" textlink="">
      <xdr:nvSpPr>
        <xdr:cNvPr id="99" name="n_3mainValue有形固定資産減価償却率"/>
        <xdr:cNvSpPr txBox="1"/>
      </xdr:nvSpPr>
      <xdr:spPr>
        <a:xfrm>
          <a:off x="23247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63245</xdr:rowOff>
    </xdr:from>
    <xdr:ext cx="405111" cy="259045"/>
    <xdr:sp macro="" textlink="">
      <xdr:nvSpPr>
        <xdr:cNvPr id="100" name="n_4mainValue有形固定資産減価償却率"/>
        <xdr:cNvSpPr txBox="1"/>
      </xdr:nvSpPr>
      <xdr:spPr>
        <a:xfrm>
          <a:off x="1562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債務償還比率は</a:t>
          </a:r>
          <a:r>
            <a:rPr kumimoji="1" lang="en-US" altLang="ja-JP" sz="800">
              <a:solidFill>
                <a:schemeClr val="dk1"/>
              </a:solidFill>
              <a:effectLst/>
              <a:latin typeface="+mn-lt"/>
              <a:ea typeface="+mn-ea"/>
              <a:cs typeface="+mn-cs"/>
            </a:rPr>
            <a:t>601.1</a:t>
          </a:r>
          <a:r>
            <a:rPr kumimoji="1" lang="ja-JP" altLang="ja-JP" sz="800">
              <a:solidFill>
                <a:schemeClr val="dk1"/>
              </a:solidFill>
              <a:effectLst/>
              <a:latin typeface="+mn-lt"/>
              <a:ea typeface="+mn-ea"/>
              <a:cs typeface="+mn-cs"/>
            </a:rPr>
            <a:t>％であり、類似団体より</a:t>
          </a:r>
          <a:r>
            <a:rPr kumimoji="1" lang="en-US" altLang="ja-JP" sz="800">
              <a:solidFill>
                <a:schemeClr val="dk1"/>
              </a:solidFill>
              <a:effectLst/>
              <a:latin typeface="+mn-lt"/>
              <a:ea typeface="+mn-ea"/>
              <a:cs typeface="+mn-cs"/>
            </a:rPr>
            <a:t>44.7</a:t>
          </a:r>
          <a:r>
            <a:rPr kumimoji="1" lang="ja-JP" altLang="ja-JP" sz="800">
              <a:solidFill>
                <a:schemeClr val="dk1"/>
              </a:solidFill>
              <a:effectLst/>
              <a:latin typeface="+mn-lt"/>
              <a:ea typeface="+mn-ea"/>
              <a:cs typeface="+mn-cs"/>
            </a:rPr>
            <a:t>％上回っている状況である。</a:t>
          </a:r>
          <a:endParaRPr lang="ja-JP" altLang="ja-JP" sz="800">
            <a:effectLst/>
          </a:endParaRPr>
        </a:p>
        <a:p>
          <a:r>
            <a:rPr kumimoji="1" lang="ja-JP" altLang="ja-JP" sz="800">
              <a:solidFill>
                <a:schemeClr val="dk1"/>
              </a:solidFill>
              <a:effectLst/>
              <a:latin typeface="+mn-lt"/>
              <a:ea typeface="+mn-ea"/>
              <a:cs typeface="+mn-cs"/>
            </a:rPr>
            <a:t>　この比率は</a:t>
          </a:r>
          <a:r>
            <a:rPr kumimoji="1" lang="ja-JP" altLang="en-US" sz="800">
              <a:solidFill>
                <a:schemeClr val="dk1"/>
              </a:solidFill>
              <a:effectLst/>
              <a:latin typeface="+mn-lt"/>
              <a:ea typeface="+mn-ea"/>
              <a:cs typeface="+mn-cs"/>
            </a:rPr>
            <a:t>債務償還に充当することができる年間の経常一般財源</a:t>
          </a:r>
          <a:r>
            <a:rPr kumimoji="1" lang="ja-JP" altLang="ja-JP" sz="800">
              <a:solidFill>
                <a:schemeClr val="dk1"/>
              </a:solidFill>
              <a:effectLst/>
              <a:latin typeface="+mn-lt"/>
              <a:ea typeface="+mn-ea"/>
              <a:cs typeface="+mn-cs"/>
            </a:rPr>
            <a:t>に対し、</a:t>
          </a:r>
          <a:r>
            <a:rPr kumimoji="1" lang="ja-JP" altLang="en-US" sz="800">
              <a:solidFill>
                <a:schemeClr val="dk1"/>
              </a:solidFill>
              <a:effectLst/>
              <a:latin typeface="+mn-lt"/>
              <a:ea typeface="+mn-ea"/>
              <a:cs typeface="+mn-cs"/>
            </a:rPr>
            <a:t>地方債残高等の実質的な債務が町にとってどの程度の負担の大きさなのか</a:t>
          </a:r>
          <a:r>
            <a:rPr kumimoji="1" lang="ja-JP" altLang="ja-JP" sz="800">
              <a:solidFill>
                <a:schemeClr val="dk1"/>
              </a:solidFill>
              <a:effectLst/>
              <a:latin typeface="+mn-lt"/>
              <a:ea typeface="+mn-ea"/>
              <a:cs typeface="+mn-cs"/>
            </a:rPr>
            <a:t>を示す指標であることから、縮減させることが望ましい。近年では地方債残高の減少に伴い、将来負担額が減少することで実質的な債務は減少傾向となって</a:t>
          </a:r>
          <a:r>
            <a:rPr kumimoji="1" lang="ja-JP" altLang="en-US" sz="800">
              <a:solidFill>
                <a:schemeClr val="dk1"/>
              </a:solidFill>
              <a:effectLst/>
              <a:latin typeface="+mn-lt"/>
              <a:ea typeface="+mn-ea"/>
              <a:cs typeface="+mn-cs"/>
            </a:rPr>
            <a:t>いる。また、</a:t>
          </a:r>
          <a:r>
            <a:rPr kumimoji="1" lang="ja-JP" altLang="ja-JP" sz="800">
              <a:solidFill>
                <a:schemeClr val="dk1"/>
              </a:solidFill>
              <a:effectLst/>
              <a:latin typeface="+mn-lt"/>
              <a:ea typeface="+mn-ea"/>
              <a:cs typeface="+mn-cs"/>
            </a:rPr>
            <a:t>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年度は</a:t>
          </a:r>
          <a:r>
            <a:rPr kumimoji="1" lang="ja-JP" altLang="en-US" sz="800">
              <a:solidFill>
                <a:schemeClr val="dk1"/>
              </a:solidFill>
              <a:effectLst/>
              <a:latin typeface="+mn-lt"/>
              <a:ea typeface="+mn-ea"/>
              <a:cs typeface="+mn-cs"/>
            </a:rPr>
            <a:t>普通交付税</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増によって経常一般財源が増加したことで当該比率は</a:t>
          </a:r>
          <a:r>
            <a:rPr kumimoji="1" lang="ja-JP" altLang="ja-JP" sz="800">
              <a:solidFill>
                <a:schemeClr val="dk1"/>
              </a:solidFill>
              <a:effectLst/>
              <a:latin typeface="+mn-lt"/>
              <a:ea typeface="+mn-ea"/>
              <a:cs typeface="+mn-cs"/>
            </a:rPr>
            <a:t>前年度比で</a:t>
          </a:r>
          <a:r>
            <a:rPr kumimoji="1" lang="ja-JP" altLang="en-US" sz="800">
              <a:solidFill>
                <a:schemeClr val="dk1"/>
              </a:solidFill>
              <a:effectLst/>
              <a:latin typeface="+mn-lt"/>
              <a:ea typeface="+mn-ea"/>
              <a:cs typeface="+mn-cs"/>
            </a:rPr>
            <a:t>大幅に減</a:t>
          </a:r>
          <a:r>
            <a:rPr kumimoji="1" lang="ja-JP" altLang="ja-JP" sz="800">
              <a:solidFill>
                <a:schemeClr val="dk1"/>
              </a:solidFill>
              <a:effectLst/>
              <a:latin typeface="+mn-lt"/>
              <a:ea typeface="+mn-ea"/>
              <a:cs typeface="+mn-cs"/>
            </a:rPr>
            <a:t>となった。今後、老朽化した施設の改修を図る中で適切に地方債を活用し、過度に債務が増加しないよう管理をしていくとともに、施設管理に係る実質的な</a:t>
          </a:r>
          <a:r>
            <a:rPr kumimoji="1" lang="ja-JP" altLang="en-US" sz="800">
              <a:solidFill>
                <a:schemeClr val="dk1"/>
              </a:solidFill>
              <a:effectLst/>
              <a:latin typeface="+mn-lt"/>
              <a:ea typeface="+mn-ea"/>
              <a:cs typeface="+mn-cs"/>
            </a:rPr>
            <a:t>負担</a:t>
          </a:r>
          <a:r>
            <a:rPr kumimoji="1" lang="ja-JP" altLang="ja-JP" sz="800">
              <a:solidFill>
                <a:schemeClr val="dk1"/>
              </a:solidFill>
              <a:effectLst/>
              <a:latin typeface="+mn-lt"/>
              <a:ea typeface="+mn-ea"/>
              <a:cs typeface="+mn-cs"/>
            </a:rPr>
            <a:t>を</a:t>
          </a:r>
          <a:r>
            <a:rPr kumimoji="1" lang="ja-JP" altLang="en-US" sz="800">
              <a:solidFill>
                <a:schemeClr val="dk1"/>
              </a:solidFill>
              <a:effectLst/>
              <a:latin typeface="+mn-lt"/>
              <a:ea typeface="+mn-ea"/>
              <a:cs typeface="+mn-cs"/>
            </a:rPr>
            <a:t>縮減</a:t>
          </a:r>
          <a:r>
            <a:rPr kumimoji="1" lang="ja-JP" altLang="ja-JP" sz="800">
              <a:solidFill>
                <a:schemeClr val="dk1"/>
              </a:solidFill>
              <a:effectLst/>
              <a:latin typeface="+mn-lt"/>
              <a:ea typeface="+mn-ea"/>
              <a:cs typeface="+mn-cs"/>
            </a:rPr>
            <a:t>することで財源</a:t>
          </a:r>
          <a:r>
            <a:rPr kumimoji="1" lang="ja-JP" altLang="en-US" sz="800">
              <a:solidFill>
                <a:schemeClr val="dk1"/>
              </a:solidFill>
              <a:effectLst/>
              <a:latin typeface="+mn-lt"/>
              <a:ea typeface="+mn-ea"/>
              <a:cs typeface="+mn-cs"/>
            </a:rPr>
            <a:t>の</a:t>
          </a:r>
          <a:r>
            <a:rPr kumimoji="1" lang="ja-JP" altLang="ja-JP" sz="800">
              <a:solidFill>
                <a:schemeClr val="dk1"/>
              </a:solidFill>
              <a:effectLst/>
              <a:latin typeface="+mn-lt"/>
              <a:ea typeface="+mn-ea"/>
              <a:cs typeface="+mn-cs"/>
            </a:rPr>
            <a:t>捻出</a:t>
          </a:r>
          <a:r>
            <a:rPr kumimoji="1" lang="ja-JP" altLang="en-US" sz="800">
              <a:solidFill>
                <a:schemeClr val="dk1"/>
              </a:solidFill>
              <a:effectLst/>
              <a:latin typeface="+mn-lt"/>
              <a:ea typeface="+mn-ea"/>
              <a:cs typeface="+mn-cs"/>
            </a:rPr>
            <a:t>を図る</a:t>
          </a:r>
          <a:r>
            <a:rPr kumimoji="1" lang="ja-JP" altLang="ja-JP" sz="800">
              <a:solidFill>
                <a:schemeClr val="dk1"/>
              </a:solidFill>
              <a:effectLst/>
              <a:latin typeface="+mn-lt"/>
              <a:ea typeface="+mn-ea"/>
              <a:cs typeface="+mn-cs"/>
            </a:rPr>
            <a:t>。</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109535</xdr:rowOff>
    </xdr:from>
    <xdr:to>
      <xdr:col>76</xdr:col>
      <xdr:colOff>73025</xdr:colOff>
      <xdr:row>30</xdr:row>
      <xdr:rowOff>39685</xdr:rowOff>
    </xdr:to>
    <xdr:sp macro="" textlink="">
      <xdr:nvSpPr>
        <xdr:cNvPr id="143" name="楕円 142"/>
        <xdr:cNvSpPr/>
      </xdr:nvSpPr>
      <xdr:spPr>
        <a:xfrm>
          <a:off x="14744700" y="58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87962</xdr:rowOff>
    </xdr:from>
    <xdr:ext cx="469744" cy="259045"/>
    <xdr:sp macro="" textlink="">
      <xdr:nvSpPr>
        <xdr:cNvPr id="144" name="債務償還比率該当値テキスト"/>
        <xdr:cNvSpPr txBox="1"/>
      </xdr:nvSpPr>
      <xdr:spPr>
        <a:xfrm>
          <a:off x="14846300" y="583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25395</xdr:rowOff>
    </xdr:from>
    <xdr:to>
      <xdr:col>72</xdr:col>
      <xdr:colOff>123825</xdr:colOff>
      <xdr:row>30</xdr:row>
      <xdr:rowOff>126995</xdr:rowOff>
    </xdr:to>
    <xdr:sp macro="" textlink="">
      <xdr:nvSpPr>
        <xdr:cNvPr id="145" name="楕円 144"/>
        <xdr:cNvSpPr/>
      </xdr:nvSpPr>
      <xdr:spPr>
        <a:xfrm>
          <a:off x="14033500" y="59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160335</xdr:rowOff>
    </xdr:from>
    <xdr:to>
      <xdr:col>76</xdr:col>
      <xdr:colOff>22225</xdr:colOff>
      <xdr:row>30</xdr:row>
      <xdr:rowOff>76195</xdr:rowOff>
    </xdr:to>
    <xdr:cxnSp macro="">
      <xdr:nvCxnSpPr>
        <xdr:cNvPr id="146" name="直線コネクタ 145"/>
        <xdr:cNvCxnSpPr/>
      </xdr:nvCxnSpPr>
      <xdr:spPr>
        <a:xfrm flipV="1">
          <a:off x="14084300" y="5903910"/>
          <a:ext cx="711200" cy="8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23582</xdr:rowOff>
    </xdr:from>
    <xdr:to>
      <xdr:col>68</xdr:col>
      <xdr:colOff>123825</xdr:colOff>
      <xdr:row>30</xdr:row>
      <xdr:rowOff>125182</xdr:rowOff>
    </xdr:to>
    <xdr:sp macro="" textlink="">
      <xdr:nvSpPr>
        <xdr:cNvPr id="147" name="楕円 146"/>
        <xdr:cNvSpPr/>
      </xdr:nvSpPr>
      <xdr:spPr>
        <a:xfrm>
          <a:off x="13271500" y="59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74382</xdr:rowOff>
    </xdr:from>
    <xdr:to>
      <xdr:col>72</xdr:col>
      <xdr:colOff>73025</xdr:colOff>
      <xdr:row>30</xdr:row>
      <xdr:rowOff>76195</xdr:rowOff>
    </xdr:to>
    <xdr:cxnSp macro="">
      <xdr:nvCxnSpPr>
        <xdr:cNvPr id="148" name="直線コネクタ 147"/>
        <xdr:cNvCxnSpPr/>
      </xdr:nvCxnSpPr>
      <xdr:spPr>
        <a:xfrm>
          <a:off x="13322300" y="5989407"/>
          <a:ext cx="762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57866</xdr:rowOff>
    </xdr:from>
    <xdr:to>
      <xdr:col>64</xdr:col>
      <xdr:colOff>123825</xdr:colOff>
      <xdr:row>30</xdr:row>
      <xdr:rowOff>159466</xdr:rowOff>
    </xdr:to>
    <xdr:sp macro="" textlink="">
      <xdr:nvSpPr>
        <xdr:cNvPr id="149" name="楕円 148"/>
        <xdr:cNvSpPr/>
      </xdr:nvSpPr>
      <xdr:spPr>
        <a:xfrm>
          <a:off x="12509500" y="59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74382</xdr:rowOff>
    </xdr:from>
    <xdr:to>
      <xdr:col>68</xdr:col>
      <xdr:colOff>73025</xdr:colOff>
      <xdr:row>30</xdr:row>
      <xdr:rowOff>108666</xdr:rowOff>
    </xdr:to>
    <xdr:cxnSp macro="">
      <xdr:nvCxnSpPr>
        <xdr:cNvPr id="150" name="直線コネクタ 149"/>
        <xdr:cNvCxnSpPr/>
      </xdr:nvCxnSpPr>
      <xdr:spPr>
        <a:xfrm flipV="1">
          <a:off x="12560300" y="5989407"/>
          <a:ext cx="762000" cy="3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93792</xdr:rowOff>
    </xdr:from>
    <xdr:to>
      <xdr:col>60</xdr:col>
      <xdr:colOff>123825</xdr:colOff>
      <xdr:row>31</xdr:row>
      <xdr:rowOff>23942</xdr:rowOff>
    </xdr:to>
    <xdr:sp macro="" textlink="">
      <xdr:nvSpPr>
        <xdr:cNvPr id="151" name="楕円 150"/>
        <xdr:cNvSpPr/>
      </xdr:nvSpPr>
      <xdr:spPr>
        <a:xfrm>
          <a:off x="11747500" y="600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108666</xdr:rowOff>
    </xdr:from>
    <xdr:to>
      <xdr:col>64</xdr:col>
      <xdr:colOff>73025</xdr:colOff>
      <xdr:row>30</xdr:row>
      <xdr:rowOff>144592</xdr:rowOff>
    </xdr:to>
    <xdr:cxnSp macro="">
      <xdr:nvCxnSpPr>
        <xdr:cNvPr id="152" name="直線コネクタ 151"/>
        <xdr:cNvCxnSpPr/>
      </xdr:nvCxnSpPr>
      <xdr:spPr>
        <a:xfrm flipV="1">
          <a:off x="11798300" y="6023691"/>
          <a:ext cx="762000" cy="3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118122</xdr:rowOff>
    </xdr:from>
    <xdr:ext cx="469744" cy="259045"/>
    <xdr:sp macro="" textlink="">
      <xdr:nvSpPr>
        <xdr:cNvPr id="157" name="n_1mainValue債務償還比率"/>
        <xdr:cNvSpPr txBox="1"/>
      </xdr:nvSpPr>
      <xdr:spPr>
        <a:xfrm>
          <a:off x="13836727" y="603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116309</xdr:rowOff>
    </xdr:from>
    <xdr:ext cx="469744" cy="259045"/>
    <xdr:sp macro="" textlink="">
      <xdr:nvSpPr>
        <xdr:cNvPr id="158" name="n_2mainValue債務償還比率"/>
        <xdr:cNvSpPr txBox="1"/>
      </xdr:nvSpPr>
      <xdr:spPr>
        <a:xfrm>
          <a:off x="13087427" y="603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150593</xdr:rowOff>
    </xdr:from>
    <xdr:ext cx="469744" cy="259045"/>
    <xdr:sp macro="" textlink="">
      <xdr:nvSpPr>
        <xdr:cNvPr id="159" name="n_3mainValue債務償還比率"/>
        <xdr:cNvSpPr txBox="1"/>
      </xdr:nvSpPr>
      <xdr:spPr>
        <a:xfrm>
          <a:off x="12325427" y="60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15069</xdr:rowOff>
    </xdr:from>
    <xdr:ext cx="469744" cy="259045"/>
    <xdr:sp macro="" textlink="">
      <xdr:nvSpPr>
        <xdr:cNvPr id="160" name="n_4mainValue債務償還比率"/>
        <xdr:cNvSpPr txBox="1"/>
      </xdr:nvSpPr>
      <xdr:spPr>
        <a:xfrm>
          <a:off x="11563427" y="610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3" name="楕円 72"/>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4" name="【道路】&#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xdr:rowOff>
    </xdr:from>
    <xdr:to>
      <xdr:col>20</xdr:col>
      <xdr:colOff>38100</xdr:colOff>
      <xdr:row>39</xdr:row>
      <xdr:rowOff>107950</xdr:rowOff>
    </xdr:to>
    <xdr:sp macro="" textlink="">
      <xdr:nvSpPr>
        <xdr:cNvPr id="75" name="楕円 74"/>
        <xdr:cNvSpPr/>
      </xdr:nvSpPr>
      <xdr:spPr>
        <a:xfrm>
          <a:off x="3746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39</xdr:row>
      <xdr:rowOff>76200</xdr:rowOff>
    </xdr:to>
    <xdr:cxnSp macro="">
      <xdr:nvCxnSpPr>
        <xdr:cNvPr id="76" name="直線コネクタ 75"/>
        <xdr:cNvCxnSpPr/>
      </xdr:nvCxnSpPr>
      <xdr:spPr>
        <a:xfrm>
          <a:off x="3797300" y="6743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149225</xdr:rowOff>
    </xdr:from>
    <xdr:to>
      <xdr:col>15</xdr:col>
      <xdr:colOff>101600</xdr:colOff>
      <xdr:row>39</xdr:row>
      <xdr:rowOff>79375</xdr:rowOff>
    </xdr:to>
    <xdr:sp macro="" textlink="">
      <xdr:nvSpPr>
        <xdr:cNvPr id="77" name="楕円 76"/>
        <xdr:cNvSpPr/>
      </xdr:nvSpPr>
      <xdr:spPr>
        <a:xfrm>
          <a:off x="2857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28575</xdr:rowOff>
    </xdr:from>
    <xdr:to>
      <xdr:col>19</xdr:col>
      <xdr:colOff>177800</xdr:colOff>
      <xdr:row>39</xdr:row>
      <xdr:rowOff>57150</xdr:rowOff>
    </xdr:to>
    <xdr:cxnSp macro="">
      <xdr:nvCxnSpPr>
        <xdr:cNvPr id="78" name="直線コネクタ 77"/>
        <xdr:cNvCxnSpPr/>
      </xdr:nvCxnSpPr>
      <xdr:spPr>
        <a:xfrm>
          <a:off x="2908300" y="6715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124460</xdr:rowOff>
    </xdr:from>
    <xdr:to>
      <xdr:col>10</xdr:col>
      <xdr:colOff>165100</xdr:colOff>
      <xdr:row>39</xdr:row>
      <xdr:rowOff>54610</xdr:rowOff>
    </xdr:to>
    <xdr:sp macro="" textlink="">
      <xdr:nvSpPr>
        <xdr:cNvPr id="79" name="楕円 78"/>
        <xdr:cNvSpPr/>
      </xdr:nvSpPr>
      <xdr:spPr>
        <a:xfrm>
          <a:off x="196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3810</xdr:rowOff>
    </xdr:from>
    <xdr:to>
      <xdr:col>15</xdr:col>
      <xdr:colOff>50800</xdr:colOff>
      <xdr:row>39</xdr:row>
      <xdr:rowOff>28575</xdr:rowOff>
    </xdr:to>
    <xdr:cxnSp macro="">
      <xdr:nvCxnSpPr>
        <xdr:cNvPr id="80" name="直線コネクタ 79"/>
        <xdr:cNvCxnSpPr/>
      </xdr:nvCxnSpPr>
      <xdr:spPr>
        <a:xfrm>
          <a:off x="2019300" y="66903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143510</xdr:rowOff>
    </xdr:from>
    <xdr:to>
      <xdr:col>6</xdr:col>
      <xdr:colOff>38100</xdr:colOff>
      <xdr:row>39</xdr:row>
      <xdr:rowOff>73660</xdr:rowOff>
    </xdr:to>
    <xdr:sp macro="" textlink="">
      <xdr:nvSpPr>
        <xdr:cNvPr id="81" name="楕円 80"/>
        <xdr:cNvSpPr/>
      </xdr:nvSpPr>
      <xdr:spPr>
        <a:xfrm>
          <a:off x="1079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3810</xdr:rowOff>
    </xdr:from>
    <xdr:to>
      <xdr:col>10</xdr:col>
      <xdr:colOff>114300</xdr:colOff>
      <xdr:row>39</xdr:row>
      <xdr:rowOff>22860</xdr:rowOff>
    </xdr:to>
    <xdr:cxnSp macro="">
      <xdr:nvCxnSpPr>
        <xdr:cNvPr id="82" name="直線コネクタ 81"/>
        <xdr:cNvCxnSpPr/>
      </xdr:nvCxnSpPr>
      <xdr:spPr>
        <a:xfrm flipV="1">
          <a:off x="1130300" y="6690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99077</xdr:rowOff>
    </xdr:from>
    <xdr:ext cx="405111" cy="259045"/>
    <xdr:sp macro="" textlink="">
      <xdr:nvSpPr>
        <xdr:cNvPr id="87" name="n_1mainValue【道路】&#10;有形固定資産減価償却率"/>
        <xdr:cNvSpPr txBox="1"/>
      </xdr:nvSpPr>
      <xdr:spPr>
        <a:xfrm>
          <a:off x="3582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70502</xdr:rowOff>
    </xdr:from>
    <xdr:ext cx="405111" cy="259045"/>
    <xdr:sp macro="" textlink="">
      <xdr:nvSpPr>
        <xdr:cNvPr id="88" name="n_2mainValue【道路】&#10;有形固定資産減価償却率"/>
        <xdr:cNvSpPr txBox="1"/>
      </xdr:nvSpPr>
      <xdr:spPr>
        <a:xfrm>
          <a:off x="2705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45737</xdr:rowOff>
    </xdr:from>
    <xdr:ext cx="405111" cy="259045"/>
    <xdr:sp macro="" textlink="">
      <xdr:nvSpPr>
        <xdr:cNvPr id="89" name="n_3mainValue【道路】&#10;有形固定資産減価償却率"/>
        <xdr:cNvSpPr txBox="1"/>
      </xdr:nvSpPr>
      <xdr:spPr>
        <a:xfrm>
          <a:off x="1816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64787</xdr:rowOff>
    </xdr:from>
    <xdr:ext cx="405111" cy="259045"/>
    <xdr:sp macro="" textlink="">
      <xdr:nvSpPr>
        <xdr:cNvPr id="90" name="n_4mainValue【道路】&#10;有形固定資産減価償却率"/>
        <xdr:cNvSpPr txBox="1"/>
      </xdr:nvSpPr>
      <xdr:spPr>
        <a:xfrm>
          <a:off x="927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120345</xdr:rowOff>
    </xdr:from>
    <xdr:to>
      <xdr:col>55</xdr:col>
      <xdr:colOff>50800</xdr:colOff>
      <xdr:row>40</xdr:row>
      <xdr:rowOff>50495</xdr:rowOff>
    </xdr:to>
    <xdr:sp macro="" textlink="">
      <xdr:nvSpPr>
        <xdr:cNvPr id="130" name="楕円 129"/>
        <xdr:cNvSpPr/>
      </xdr:nvSpPr>
      <xdr:spPr>
        <a:xfrm>
          <a:off x="10426700" y="68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143222</xdr:rowOff>
    </xdr:from>
    <xdr:ext cx="534377" cy="259045"/>
    <xdr:sp macro="" textlink="">
      <xdr:nvSpPr>
        <xdr:cNvPr id="131" name="【道路】&#10;一人当たり延長該当値テキスト"/>
        <xdr:cNvSpPr txBox="1"/>
      </xdr:nvSpPr>
      <xdr:spPr>
        <a:xfrm>
          <a:off x="10515600" y="66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127432</xdr:rowOff>
    </xdr:from>
    <xdr:to>
      <xdr:col>50</xdr:col>
      <xdr:colOff>165100</xdr:colOff>
      <xdr:row>40</xdr:row>
      <xdr:rowOff>57582</xdr:rowOff>
    </xdr:to>
    <xdr:sp macro="" textlink="">
      <xdr:nvSpPr>
        <xdr:cNvPr id="132" name="楕円 131"/>
        <xdr:cNvSpPr/>
      </xdr:nvSpPr>
      <xdr:spPr>
        <a:xfrm>
          <a:off x="9588500" y="68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171145</xdr:rowOff>
    </xdr:from>
    <xdr:to>
      <xdr:col>55</xdr:col>
      <xdr:colOff>0</xdr:colOff>
      <xdr:row>40</xdr:row>
      <xdr:rowOff>6782</xdr:rowOff>
    </xdr:to>
    <xdr:cxnSp macro="">
      <xdr:nvCxnSpPr>
        <xdr:cNvPr id="133" name="直線コネクタ 132"/>
        <xdr:cNvCxnSpPr/>
      </xdr:nvCxnSpPr>
      <xdr:spPr>
        <a:xfrm flipV="1">
          <a:off x="9639300" y="6857695"/>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133299</xdr:rowOff>
    </xdr:from>
    <xdr:to>
      <xdr:col>46</xdr:col>
      <xdr:colOff>38100</xdr:colOff>
      <xdr:row>40</xdr:row>
      <xdr:rowOff>63449</xdr:rowOff>
    </xdr:to>
    <xdr:sp macro="" textlink="">
      <xdr:nvSpPr>
        <xdr:cNvPr id="134" name="楕円 133"/>
        <xdr:cNvSpPr/>
      </xdr:nvSpPr>
      <xdr:spPr>
        <a:xfrm>
          <a:off x="8699500" y="68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6782</xdr:rowOff>
    </xdr:from>
    <xdr:to>
      <xdr:col>50</xdr:col>
      <xdr:colOff>114300</xdr:colOff>
      <xdr:row>40</xdr:row>
      <xdr:rowOff>12649</xdr:rowOff>
    </xdr:to>
    <xdr:cxnSp macro="">
      <xdr:nvCxnSpPr>
        <xdr:cNvPr id="135" name="直線コネクタ 134"/>
        <xdr:cNvCxnSpPr/>
      </xdr:nvCxnSpPr>
      <xdr:spPr>
        <a:xfrm flipV="1">
          <a:off x="8750300" y="6864782"/>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139509</xdr:rowOff>
    </xdr:from>
    <xdr:to>
      <xdr:col>41</xdr:col>
      <xdr:colOff>101600</xdr:colOff>
      <xdr:row>40</xdr:row>
      <xdr:rowOff>69659</xdr:rowOff>
    </xdr:to>
    <xdr:sp macro="" textlink="">
      <xdr:nvSpPr>
        <xdr:cNvPr id="136" name="楕円 135"/>
        <xdr:cNvSpPr/>
      </xdr:nvSpPr>
      <xdr:spPr>
        <a:xfrm>
          <a:off x="7810500" y="68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12649</xdr:rowOff>
    </xdr:from>
    <xdr:to>
      <xdr:col>45</xdr:col>
      <xdr:colOff>177800</xdr:colOff>
      <xdr:row>40</xdr:row>
      <xdr:rowOff>18859</xdr:rowOff>
    </xdr:to>
    <xdr:cxnSp macro="">
      <xdr:nvCxnSpPr>
        <xdr:cNvPr id="137" name="直線コネクタ 136"/>
        <xdr:cNvCxnSpPr/>
      </xdr:nvCxnSpPr>
      <xdr:spPr>
        <a:xfrm flipV="1">
          <a:off x="7861300" y="687064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146215</xdr:rowOff>
    </xdr:from>
    <xdr:to>
      <xdr:col>36</xdr:col>
      <xdr:colOff>165100</xdr:colOff>
      <xdr:row>40</xdr:row>
      <xdr:rowOff>76365</xdr:rowOff>
    </xdr:to>
    <xdr:sp macro="" textlink="">
      <xdr:nvSpPr>
        <xdr:cNvPr id="138" name="楕円 137"/>
        <xdr:cNvSpPr/>
      </xdr:nvSpPr>
      <xdr:spPr>
        <a:xfrm>
          <a:off x="6921500" y="68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18859</xdr:rowOff>
    </xdr:from>
    <xdr:to>
      <xdr:col>41</xdr:col>
      <xdr:colOff>50800</xdr:colOff>
      <xdr:row>40</xdr:row>
      <xdr:rowOff>25565</xdr:rowOff>
    </xdr:to>
    <xdr:cxnSp macro="">
      <xdr:nvCxnSpPr>
        <xdr:cNvPr id="139" name="直線コネクタ 138"/>
        <xdr:cNvCxnSpPr/>
      </xdr:nvCxnSpPr>
      <xdr:spPr>
        <a:xfrm flipV="1">
          <a:off x="6972300" y="6876859"/>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74109</xdr:rowOff>
    </xdr:from>
    <xdr:ext cx="469744" cy="259045"/>
    <xdr:sp macro="" textlink="">
      <xdr:nvSpPr>
        <xdr:cNvPr id="144" name="n_1mainValue【道路】&#10;一人当たり延長"/>
        <xdr:cNvSpPr txBox="1"/>
      </xdr:nvSpPr>
      <xdr:spPr>
        <a:xfrm>
          <a:off x="9391727" y="658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79976</xdr:rowOff>
    </xdr:from>
    <xdr:ext cx="469744" cy="259045"/>
    <xdr:sp macro="" textlink="">
      <xdr:nvSpPr>
        <xdr:cNvPr id="145" name="n_2mainValue【道路】&#10;一人当たり延長"/>
        <xdr:cNvSpPr txBox="1"/>
      </xdr:nvSpPr>
      <xdr:spPr>
        <a:xfrm>
          <a:off x="8515427" y="659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86186</xdr:rowOff>
    </xdr:from>
    <xdr:ext cx="469744" cy="259045"/>
    <xdr:sp macro="" textlink="">
      <xdr:nvSpPr>
        <xdr:cNvPr id="146" name="n_3mainValue【道路】&#10;一人当たり延長"/>
        <xdr:cNvSpPr txBox="1"/>
      </xdr:nvSpPr>
      <xdr:spPr>
        <a:xfrm>
          <a:off x="7626427" y="660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67492</xdr:rowOff>
    </xdr:from>
    <xdr:ext cx="469744" cy="259045"/>
    <xdr:sp macro="" textlink="">
      <xdr:nvSpPr>
        <xdr:cNvPr id="147" name="n_4mainValue【道路】&#10;一人当たり延長"/>
        <xdr:cNvSpPr txBox="1"/>
      </xdr:nvSpPr>
      <xdr:spPr>
        <a:xfrm>
          <a:off x="6737427" y="692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89" name="楕円 188"/>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90" name="【橋りょう・トンネル】&#10;有形固定資産減価償却率該当値テキスト"/>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91" name="楕円 190"/>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106135</xdr:rowOff>
    </xdr:to>
    <xdr:cxnSp macro="">
      <xdr:nvCxnSpPr>
        <xdr:cNvPr id="192" name="直線コネクタ 191"/>
        <xdr:cNvCxnSpPr/>
      </xdr:nvCxnSpPr>
      <xdr:spPr>
        <a:xfrm>
          <a:off x="3797300" y="1038987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43906</xdr:rowOff>
    </xdr:from>
    <xdr:to>
      <xdr:col>15</xdr:col>
      <xdr:colOff>101600</xdr:colOff>
      <xdr:row>60</xdr:row>
      <xdr:rowOff>145506</xdr:rowOff>
    </xdr:to>
    <xdr:sp macro="" textlink="">
      <xdr:nvSpPr>
        <xdr:cNvPr id="193" name="楕円 192"/>
        <xdr:cNvSpPr/>
      </xdr:nvSpPr>
      <xdr:spPr>
        <a:xfrm>
          <a:off x="2857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94706</xdr:rowOff>
    </xdr:from>
    <xdr:to>
      <xdr:col>19</xdr:col>
      <xdr:colOff>177800</xdr:colOff>
      <xdr:row>60</xdr:row>
      <xdr:rowOff>102870</xdr:rowOff>
    </xdr:to>
    <xdr:cxnSp macro="">
      <xdr:nvCxnSpPr>
        <xdr:cNvPr id="194" name="直線コネクタ 193"/>
        <xdr:cNvCxnSpPr/>
      </xdr:nvCxnSpPr>
      <xdr:spPr>
        <a:xfrm>
          <a:off x="2908300" y="1038170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95" name="楕円 194"/>
        <xdr:cNvSpPr/>
      </xdr:nvSpPr>
      <xdr:spPr>
        <a:xfrm>
          <a:off x="1968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94706</xdr:rowOff>
    </xdr:from>
    <xdr:to>
      <xdr:col>15</xdr:col>
      <xdr:colOff>50800</xdr:colOff>
      <xdr:row>60</xdr:row>
      <xdr:rowOff>101237</xdr:rowOff>
    </xdr:to>
    <xdr:cxnSp macro="">
      <xdr:nvCxnSpPr>
        <xdr:cNvPr id="196" name="直線コネクタ 195"/>
        <xdr:cNvCxnSpPr/>
      </xdr:nvCxnSpPr>
      <xdr:spPr>
        <a:xfrm flipV="1">
          <a:off x="2019300" y="10381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45538</xdr:rowOff>
    </xdr:from>
    <xdr:to>
      <xdr:col>6</xdr:col>
      <xdr:colOff>38100</xdr:colOff>
      <xdr:row>60</xdr:row>
      <xdr:rowOff>147138</xdr:rowOff>
    </xdr:to>
    <xdr:sp macro="" textlink="">
      <xdr:nvSpPr>
        <xdr:cNvPr id="197" name="楕円 196"/>
        <xdr:cNvSpPr/>
      </xdr:nvSpPr>
      <xdr:spPr>
        <a:xfrm>
          <a:off x="1079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96338</xdr:rowOff>
    </xdr:from>
    <xdr:to>
      <xdr:col>10</xdr:col>
      <xdr:colOff>114300</xdr:colOff>
      <xdr:row>60</xdr:row>
      <xdr:rowOff>101237</xdr:rowOff>
    </xdr:to>
    <xdr:cxnSp macro="">
      <xdr:nvCxnSpPr>
        <xdr:cNvPr id="198" name="直線コネクタ 197"/>
        <xdr:cNvCxnSpPr/>
      </xdr:nvCxnSpPr>
      <xdr:spPr>
        <a:xfrm>
          <a:off x="1130300" y="103833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170197</xdr:rowOff>
    </xdr:from>
    <xdr:ext cx="405111" cy="259045"/>
    <xdr:sp macro="" textlink="">
      <xdr:nvSpPr>
        <xdr:cNvPr id="203" name="n_1mainValue【橋りょう・トンネル】&#10;有形固定資産減価償却率"/>
        <xdr:cNvSpPr txBox="1"/>
      </xdr:nvSpPr>
      <xdr:spPr>
        <a:xfrm>
          <a:off x="3582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4" name="n_2main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5" name="n_3main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6" name="n_4main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7802</xdr:rowOff>
    </xdr:from>
    <xdr:to>
      <xdr:col>55</xdr:col>
      <xdr:colOff>50800</xdr:colOff>
      <xdr:row>63</xdr:row>
      <xdr:rowOff>109402</xdr:rowOff>
    </xdr:to>
    <xdr:sp macro="" textlink="">
      <xdr:nvSpPr>
        <xdr:cNvPr id="246" name="楕円 245"/>
        <xdr:cNvSpPr/>
      </xdr:nvSpPr>
      <xdr:spPr>
        <a:xfrm>
          <a:off x="10426700" y="108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157679</xdr:rowOff>
    </xdr:from>
    <xdr:ext cx="599010" cy="259045"/>
    <xdr:sp macro="" textlink="">
      <xdr:nvSpPr>
        <xdr:cNvPr id="247" name="【橋りょう・トンネル】&#10;一人当たり有形固定資産（償却資産）額該当値テキスト"/>
        <xdr:cNvSpPr txBox="1"/>
      </xdr:nvSpPr>
      <xdr:spPr>
        <a:xfrm>
          <a:off x="10515600" y="1078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15968</xdr:rowOff>
    </xdr:from>
    <xdr:to>
      <xdr:col>50</xdr:col>
      <xdr:colOff>165100</xdr:colOff>
      <xdr:row>63</xdr:row>
      <xdr:rowOff>117568</xdr:rowOff>
    </xdr:to>
    <xdr:sp macro="" textlink="">
      <xdr:nvSpPr>
        <xdr:cNvPr id="248" name="楕円 247"/>
        <xdr:cNvSpPr/>
      </xdr:nvSpPr>
      <xdr:spPr>
        <a:xfrm>
          <a:off x="9588500" y="108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58602</xdr:rowOff>
    </xdr:from>
    <xdr:to>
      <xdr:col>55</xdr:col>
      <xdr:colOff>0</xdr:colOff>
      <xdr:row>63</xdr:row>
      <xdr:rowOff>66768</xdr:rowOff>
    </xdr:to>
    <xdr:cxnSp macro="">
      <xdr:nvCxnSpPr>
        <xdr:cNvPr id="249" name="直線コネクタ 248"/>
        <xdr:cNvCxnSpPr/>
      </xdr:nvCxnSpPr>
      <xdr:spPr>
        <a:xfrm flipV="1">
          <a:off x="9639300" y="1085995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22118</xdr:rowOff>
    </xdr:from>
    <xdr:to>
      <xdr:col>46</xdr:col>
      <xdr:colOff>38100</xdr:colOff>
      <xdr:row>63</xdr:row>
      <xdr:rowOff>123718</xdr:rowOff>
    </xdr:to>
    <xdr:sp macro="" textlink="">
      <xdr:nvSpPr>
        <xdr:cNvPr id="250" name="楕円 249"/>
        <xdr:cNvSpPr/>
      </xdr:nvSpPr>
      <xdr:spPr>
        <a:xfrm>
          <a:off x="8699500" y="108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66768</xdr:rowOff>
    </xdr:from>
    <xdr:to>
      <xdr:col>50</xdr:col>
      <xdr:colOff>114300</xdr:colOff>
      <xdr:row>63</xdr:row>
      <xdr:rowOff>72918</xdr:rowOff>
    </xdr:to>
    <xdr:cxnSp macro="">
      <xdr:nvCxnSpPr>
        <xdr:cNvPr id="251" name="直線コネクタ 250"/>
        <xdr:cNvCxnSpPr/>
      </xdr:nvCxnSpPr>
      <xdr:spPr>
        <a:xfrm flipV="1">
          <a:off x="8750300" y="10868118"/>
          <a:ext cx="889000" cy="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30912</xdr:rowOff>
    </xdr:from>
    <xdr:to>
      <xdr:col>41</xdr:col>
      <xdr:colOff>101600</xdr:colOff>
      <xdr:row>63</xdr:row>
      <xdr:rowOff>132512</xdr:rowOff>
    </xdr:to>
    <xdr:sp macro="" textlink="">
      <xdr:nvSpPr>
        <xdr:cNvPr id="252" name="楕円 251"/>
        <xdr:cNvSpPr/>
      </xdr:nvSpPr>
      <xdr:spPr>
        <a:xfrm>
          <a:off x="7810500" y="108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72918</xdr:rowOff>
    </xdr:from>
    <xdr:to>
      <xdr:col>45</xdr:col>
      <xdr:colOff>177800</xdr:colOff>
      <xdr:row>63</xdr:row>
      <xdr:rowOff>81712</xdr:rowOff>
    </xdr:to>
    <xdr:cxnSp macro="">
      <xdr:nvCxnSpPr>
        <xdr:cNvPr id="253" name="直線コネクタ 252"/>
        <xdr:cNvCxnSpPr/>
      </xdr:nvCxnSpPr>
      <xdr:spPr>
        <a:xfrm flipV="1">
          <a:off x="7861300" y="10874268"/>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37902</xdr:rowOff>
    </xdr:from>
    <xdr:to>
      <xdr:col>36</xdr:col>
      <xdr:colOff>165100</xdr:colOff>
      <xdr:row>63</xdr:row>
      <xdr:rowOff>139502</xdr:rowOff>
    </xdr:to>
    <xdr:sp macro="" textlink="">
      <xdr:nvSpPr>
        <xdr:cNvPr id="254" name="楕円 253"/>
        <xdr:cNvSpPr/>
      </xdr:nvSpPr>
      <xdr:spPr>
        <a:xfrm>
          <a:off x="6921500" y="108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81712</xdr:rowOff>
    </xdr:from>
    <xdr:to>
      <xdr:col>41</xdr:col>
      <xdr:colOff>50800</xdr:colOff>
      <xdr:row>63</xdr:row>
      <xdr:rowOff>88702</xdr:rowOff>
    </xdr:to>
    <xdr:cxnSp macro="">
      <xdr:nvCxnSpPr>
        <xdr:cNvPr id="255" name="直線コネクタ 254"/>
        <xdr:cNvCxnSpPr/>
      </xdr:nvCxnSpPr>
      <xdr:spPr>
        <a:xfrm flipV="1">
          <a:off x="6972300" y="10883062"/>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108695</xdr:rowOff>
    </xdr:from>
    <xdr:ext cx="599010" cy="259045"/>
    <xdr:sp macro="" textlink="">
      <xdr:nvSpPr>
        <xdr:cNvPr id="260" name="n_1mainValue【橋りょう・トンネル】&#10;一人当たり有形固定資産（償却資産）額"/>
        <xdr:cNvSpPr txBox="1"/>
      </xdr:nvSpPr>
      <xdr:spPr>
        <a:xfrm>
          <a:off x="9327095" y="1091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114845</xdr:rowOff>
    </xdr:from>
    <xdr:ext cx="599010" cy="259045"/>
    <xdr:sp macro="" textlink="">
      <xdr:nvSpPr>
        <xdr:cNvPr id="261" name="n_2mainValue【橋りょう・トンネル】&#10;一人当たり有形固定資産（償却資産）額"/>
        <xdr:cNvSpPr txBox="1"/>
      </xdr:nvSpPr>
      <xdr:spPr>
        <a:xfrm>
          <a:off x="8450795" y="1091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123639</xdr:rowOff>
    </xdr:from>
    <xdr:ext cx="599010" cy="259045"/>
    <xdr:sp macro="" textlink="">
      <xdr:nvSpPr>
        <xdr:cNvPr id="262" name="n_3mainValue【橋りょう・トンネル】&#10;一人当たり有形固定資産（償却資産）額"/>
        <xdr:cNvSpPr txBox="1"/>
      </xdr:nvSpPr>
      <xdr:spPr>
        <a:xfrm>
          <a:off x="7561795" y="109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130629</xdr:rowOff>
    </xdr:from>
    <xdr:ext cx="599010" cy="259045"/>
    <xdr:sp macro="" textlink="">
      <xdr:nvSpPr>
        <xdr:cNvPr id="263" name="n_4mainValue【橋りょう・トンネル】&#10;一人当たり有形固定資産（償却資産）額"/>
        <xdr:cNvSpPr txBox="1"/>
      </xdr:nvSpPr>
      <xdr:spPr>
        <a:xfrm>
          <a:off x="6672795" y="109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80373</xdr:rowOff>
    </xdr:from>
    <xdr:to>
      <xdr:col>24</xdr:col>
      <xdr:colOff>114300</xdr:colOff>
      <xdr:row>84</xdr:row>
      <xdr:rowOff>10523</xdr:rowOff>
    </xdr:to>
    <xdr:sp macro="" textlink="">
      <xdr:nvSpPr>
        <xdr:cNvPr id="305" name="楕円 304"/>
        <xdr:cNvSpPr/>
      </xdr:nvSpPr>
      <xdr:spPr>
        <a:xfrm>
          <a:off x="4584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58800</xdr:rowOff>
    </xdr:from>
    <xdr:ext cx="405111" cy="259045"/>
    <xdr:sp macro="" textlink="">
      <xdr:nvSpPr>
        <xdr:cNvPr id="306" name="【公営住宅】&#10;有形固定資産減価償却率該当値テキスト"/>
        <xdr:cNvSpPr txBox="1"/>
      </xdr:nvSpPr>
      <xdr:spPr>
        <a:xfrm>
          <a:off x="4673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50981</xdr:rowOff>
    </xdr:from>
    <xdr:to>
      <xdr:col>20</xdr:col>
      <xdr:colOff>38100</xdr:colOff>
      <xdr:row>83</xdr:row>
      <xdr:rowOff>152581</xdr:rowOff>
    </xdr:to>
    <xdr:sp macro="" textlink="">
      <xdr:nvSpPr>
        <xdr:cNvPr id="307" name="楕円 306"/>
        <xdr:cNvSpPr/>
      </xdr:nvSpPr>
      <xdr:spPr>
        <a:xfrm>
          <a:off x="3746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101781</xdr:rowOff>
    </xdr:from>
    <xdr:to>
      <xdr:col>24</xdr:col>
      <xdr:colOff>63500</xdr:colOff>
      <xdr:row>83</xdr:row>
      <xdr:rowOff>131173</xdr:rowOff>
    </xdr:to>
    <xdr:cxnSp macro="">
      <xdr:nvCxnSpPr>
        <xdr:cNvPr id="308" name="直線コネクタ 307"/>
        <xdr:cNvCxnSpPr/>
      </xdr:nvCxnSpPr>
      <xdr:spPr>
        <a:xfrm>
          <a:off x="3797300" y="143321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16692</xdr:rowOff>
    </xdr:from>
    <xdr:to>
      <xdr:col>15</xdr:col>
      <xdr:colOff>101600</xdr:colOff>
      <xdr:row>83</xdr:row>
      <xdr:rowOff>118292</xdr:rowOff>
    </xdr:to>
    <xdr:sp macro="" textlink="">
      <xdr:nvSpPr>
        <xdr:cNvPr id="309" name="楕円 308"/>
        <xdr:cNvSpPr/>
      </xdr:nvSpPr>
      <xdr:spPr>
        <a:xfrm>
          <a:off x="2857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67492</xdr:rowOff>
    </xdr:from>
    <xdr:to>
      <xdr:col>19</xdr:col>
      <xdr:colOff>177800</xdr:colOff>
      <xdr:row>83</xdr:row>
      <xdr:rowOff>101781</xdr:rowOff>
    </xdr:to>
    <xdr:cxnSp macro="">
      <xdr:nvCxnSpPr>
        <xdr:cNvPr id="310" name="直線コネクタ 309"/>
        <xdr:cNvCxnSpPr/>
      </xdr:nvCxnSpPr>
      <xdr:spPr>
        <a:xfrm>
          <a:off x="2908300" y="142978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157118</xdr:rowOff>
    </xdr:from>
    <xdr:to>
      <xdr:col>10</xdr:col>
      <xdr:colOff>165100</xdr:colOff>
      <xdr:row>83</xdr:row>
      <xdr:rowOff>87268</xdr:rowOff>
    </xdr:to>
    <xdr:sp macro="" textlink="">
      <xdr:nvSpPr>
        <xdr:cNvPr id="311" name="楕円 310"/>
        <xdr:cNvSpPr/>
      </xdr:nvSpPr>
      <xdr:spPr>
        <a:xfrm>
          <a:off x="1968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36468</xdr:rowOff>
    </xdr:from>
    <xdr:to>
      <xdr:col>15</xdr:col>
      <xdr:colOff>50800</xdr:colOff>
      <xdr:row>83</xdr:row>
      <xdr:rowOff>67492</xdr:rowOff>
    </xdr:to>
    <xdr:cxnSp macro="">
      <xdr:nvCxnSpPr>
        <xdr:cNvPr id="312" name="直線コネクタ 311"/>
        <xdr:cNvCxnSpPr/>
      </xdr:nvCxnSpPr>
      <xdr:spPr>
        <a:xfrm>
          <a:off x="2019300" y="142668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127726</xdr:rowOff>
    </xdr:from>
    <xdr:to>
      <xdr:col>6</xdr:col>
      <xdr:colOff>38100</xdr:colOff>
      <xdr:row>83</xdr:row>
      <xdr:rowOff>57876</xdr:rowOff>
    </xdr:to>
    <xdr:sp macro="" textlink="">
      <xdr:nvSpPr>
        <xdr:cNvPr id="313" name="楕円 312"/>
        <xdr:cNvSpPr/>
      </xdr:nvSpPr>
      <xdr:spPr>
        <a:xfrm>
          <a:off x="1079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7076</xdr:rowOff>
    </xdr:from>
    <xdr:to>
      <xdr:col>10</xdr:col>
      <xdr:colOff>114300</xdr:colOff>
      <xdr:row>83</xdr:row>
      <xdr:rowOff>36468</xdr:rowOff>
    </xdr:to>
    <xdr:cxnSp macro="">
      <xdr:nvCxnSpPr>
        <xdr:cNvPr id="314" name="直線コネクタ 313"/>
        <xdr:cNvCxnSpPr/>
      </xdr:nvCxnSpPr>
      <xdr:spPr>
        <a:xfrm>
          <a:off x="1130300" y="1423742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143708</xdr:rowOff>
    </xdr:from>
    <xdr:ext cx="405111" cy="259045"/>
    <xdr:sp macro="" textlink="">
      <xdr:nvSpPr>
        <xdr:cNvPr id="319" name="n_1mainValue【公営住宅】&#10;有形固定資産減価償却率"/>
        <xdr:cNvSpPr txBox="1"/>
      </xdr:nvSpPr>
      <xdr:spPr>
        <a:xfrm>
          <a:off x="3582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134819</xdr:rowOff>
    </xdr:from>
    <xdr:ext cx="405111" cy="259045"/>
    <xdr:sp macro="" textlink="">
      <xdr:nvSpPr>
        <xdr:cNvPr id="320" name="n_2mainValue【公営住宅】&#10;有形固定資産減価償却率"/>
        <xdr:cNvSpPr txBox="1"/>
      </xdr:nvSpPr>
      <xdr:spPr>
        <a:xfrm>
          <a:off x="2705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78395</xdr:rowOff>
    </xdr:from>
    <xdr:ext cx="405111" cy="259045"/>
    <xdr:sp macro="" textlink="">
      <xdr:nvSpPr>
        <xdr:cNvPr id="321" name="n_3mainValue【公営住宅】&#10;有形固定資産減価償却率"/>
        <xdr:cNvSpPr txBox="1"/>
      </xdr:nvSpPr>
      <xdr:spPr>
        <a:xfrm>
          <a:off x="1816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74403</xdr:rowOff>
    </xdr:from>
    <xdr:ext cx="405111" cy="259045"/>
    <xdr:sp macro="" textlink="">
      <xdr:nvSpPr>
        <xdr:cNvPr id="322" name="n_4mainValue【公営住宅】&#10;有形固定資産減価償却率"/>
        <xdr:cNvSpPr txBox="1"/>
      </xdr:nvSpPr>
      <xdr:spPr>
        <a:xfrm>
          <a:off x="927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99085</xdr:rowOff>
    </xdr:from>
    <xdr:to>
      <xdr:col>55</xdr:col>
      <xdr:colOff>50800</xdr:colOff>
      <xdr:row>86</xdr:row>
      <xdr:rowOff>29235</xdr:rowOff>
    </xdr:to>
    <xdr:sp macro="" textlink="">
      <xdr:nvSpPr>
        <xdr:cNvPr id="360" name="楕円 359"/>
        <xdr:cNvSpPr/>
      </xdr:nvSpPr>
      <xdr:spPr>
        <a:xfrm>
          <a:off x="10426700" y="14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14012</xdr:rowOff>
    </xdr:from>
    <xdr:ext cx="469744" cy="259045"/>
    <xdr:sp macro="" textlink="">
      <xdr:nvSpPr>
        <xdr:cNvPr id="361" name="【公営住宅】&#10;一人当たり面積該当値テキスト"/>
        <xdr:cNvSpPr txBox="1"/>
      </xdr:nvSpPr>
      <xdr:spPr>
        <a:xfrm>
          <a:off x="10515600" y="1458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100000</xdr:rowOff>
    </xdr:from>
    <xdr:to>
      <xdr:col>50</xdr:col>
      <xdr:colOff>165100</xdr:colOff>
      <xdr:row>86</xdr:row>
      <xdr:rowOff>30150</xdr:rowOff>
    </xdr:to>
    <xdr:sp macro="" textlink="">
      <xdr:nvSpPr>
        <xdr:cNvPr id="362" name="楕円 361"/>
        <xdr:cNvSpPr/>
      </xdr:nvSpPr>
      <xdr:spPr>
        <a:xfrm>
          <a:off x="9588500" y="146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149885</xdr:rowOff>
    </xdr:from>
    <xdr:to>
      <xdr:col>55</xdr:col>
      <xdr:colOff>0</xdr:colOff>
      <xdr:row>85</xdr:row>
      <xdr:rowOff>150800</xdr:rowOff>
    </xdr:to>
    <xdr:cxnSp macro="">
      <xdr:nvCxnSpPr>
        <xdr:cNvPr id="363" name="直線コネクタ 362"/>
        <xdr:cNvCxnSpPr/>
      </xdr:nvCxnSpPr>
      <xdr:spPr>
        <a:xfrm flipV="1">
          <a:off x="9639300" y="1472313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100915</xdr:rowOff>
    </xdr:from>
    <xdr:to>
      <xdr:col>46</xdr:col>
      <xdr:colOff>38100</xdr:colOff>
      <xdr:row>86</xdr:row>
      <xdr:rowOff>31065</xdr:rowOff>
    </xdr:to>
    <xdr:sp macro="" textlink="">
      <xdr:nvSpPr>
        <xdr:cNvPr id="364" name="楕円 363"/>
        <xdr:cNvSpPr/>
      </xdr:nvSpPr>
      <xdr:spPr>
        <a:xfrm>
          <a:off x="8699500" y="146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150800</xdr:rowOff>
    </xdr:from>
    <xdr:to>
      <xdr:col>50</xdr:col>
      <xdr:colOff>114300</xdr:colOff>
      <xdr:row>85</xdr:row>
      <xdr:rowOff>151715</xdr:rowOff>
    </xdr:to>
    <xdr:cxnSp macro="">
      <xdr:nvCxnSpPr>
        <xdr:cNvPr id="365" name="直線コネクタ 364"/>
        <xdr:cNvCxnSpPr/>
      </xdr:nvCxnSpPr>
      <xdr:spPr>
        <a:xfrm flipV="1">
          <a:off x="8750300" y="1472405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66" name="楕円 365"/>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151715</xdr:rowOff>
    </xdr:from>
    <xdr:to>
      <xdr:col>45</xdr:col>
      <xdr:colOff>177800</xdr:colOff>
      <xdr:row>85</xdr:row>
      <xdr:rowOff>152400</xdr:rowOff>
    </xdr:to>
    <xdr:cxnSp macro="">
      <xdr:nvCxnSpPr>
        <xdr:cNvPr id="367" name="直線コネクタ 366"/>
        <xdr:cNvCxnSpPr/>
      </xdr:nvCxnSpPr>
      <xdr:spPr>
        <a:xfrm flipV="1">
          <a:off x="7861300" y="1472496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102285</xdr:rowOff>
    </xdr:from>
    <xdr:to>
      <xdr:col>36</xdr:col>
      <xdr:colOff>165100</xdr:colOff>
      <xdr:row>86</xdr:row>
      <xdr:rowOff>32435</xdr:rowOff>
    </xdr:to>
    <xdr:sp macro="" textlink="">
      <xdr:nvSpPr>
        <xdr:cNvPr id="368" name="楕円 367"/>
        <xdr:cNvSpPr/>
      </xdr:nvSpPr>
      <xdr:spPr>
        <a:xfrm>
          <a:off x="6921500" y="146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152400</xdr:rowOff>
    </xdr:from>
    <xdr:to>
      <xdr:col>41</xdr:col>
      <xdr:colOff>50800</xdr:colOff>
      <xdr:row>85</xdr:row>
      <xdr:rowOff>153085</xdr:rowOff>
    </xdr:to>
    <xdr:cxnSp macro="">
      <xdr:nvCxnSpPr>
        <xdr:cNvPr id="369" name="直線コネクタ 368"/>
        <xdr:cNvCxnSpPr/>
      </xdr:nvCxnSpPr>
      <xdr:spPr>
        <a:xfrm flipV="1">
          <a:off x="6972300" y="1472565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21277</xdr:rowOff>
    </xdr:from>
    <xdr:ext cx="469744" cy="259045"/>
    <xdr:sp macro="" textlink="">
      <xdr:nvSpPr>
        <xdr:cNvPr id="374" name="n_1mainValue【公営住宅】&#10;一人当たり面積"/>
        <xdr:cNvSpPr txBox="1"/>
      </xdr:nvSpPr>
      <xdr:spPr>
        <a:xfrm>
          <a:off x="9391727" y="147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22192</xdr:rowOff>
    </xdr:from>
    <xdr:ext cx="469744" cy="259045"/>
    <xdr:sp macro="" textlink="">
      <xdr:nvSpPr>
        <xdr:cNvPr id="375" name="n_2mainValue【公営住宅】&#10;一人当たり面積"/>
        <xdr:cNvSpPr txBox="1"/>
      </xdr:nvSpPr>
      <xdr:spPr>
        <a:xfrm>
          <a:off x="8515427" y="1476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76" name="n_3mainValue【公営住宅】&#10;一人当たり面積"/>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23562</xdr:rowOff>
    </xdr:from>
    <xdr:ext cx="469744" cy="259045"/>
    <xdr:sp macro="" textlink="">
      <xdr:nvSpPr>
        <xdr:cNvPr id="377" name="n_4mainValue【公営住宅】&#10;一人当たり面積"/>
        <xdr:cNvSpPr txBox="1"/>
      </xdr:nvSpPr>
      <xdr:spPr>
        <a:xfrm>
          <a:off x="6737427" y="1476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74930</xdr:rowOff>
    </xdr:from>
    <xdr:to>
      <xdr:col>85</xdr:col>
      <xdr:colOff>177800</xdr:colOff>
      <xdr:row>42</xdr:row>
      <xdr:rowOff>5080</xdr:rowOff>
    </xdr:to>
    <xdr:sp macro="" textlink="">
      <xdr:nvSpPr>
        <xdr:cNvPr id="434" name="楕円 433"/>
        <xdr:cNvSpPr/>
      </xdr:nvSpPr>
      <xdr:spPr>
        <a:xfrm>
          <a:off x="16268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161307</xdr:rowOff>
    </xdr:from>
    <xdr:ext cx="405111" cy="259045"/>
    <xdr:sp macro="" textlink="">
      <xdr:nvSpPr>
        <xdr:cNvPr id="435" name="【認定こども園・幼稚園・保育所】&#10;有形固定資産減価償却率該当値テキスト"/>
        <xdr:cNvSpPr txBox="1"/>
      </xdr:nvSpPr>
      <xdr:spPr>
        <a:xfrm>
          <a:off x="16357600" y="701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61595</xdr:rowOff>
    </xdr:from>
    <xdr:to>
      <xdr:col>81</xdr:col>
      <xdr:colOff>101600</xdr:colOff>
      <xdr:row>41</xdr:row>
      <xdr:rowOff>163195</xdr:rowOff>
    </xdr:to>
    <xdr:sp macro="" textlink="">
      <xdr:nvSpPr>
        <xdr:cNvPr id="436" name="楕円 435"/>
        <xdr:cNvSpPr/>
      </xdr:nvSpPr>
      <xdr:spPr>
        <a:xfrm>
          <a:off x="15430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112395</xdr:rowOff>
    </xdr:from>
    <xdr:to>
      <xdr:col>85</xdr:col>
      <xdr:colOff>127000</xdr:colOff>
      <xdr:row>41</xdr:row>
      <xdr:rowOff>125730</xdr:rowOff>
    </xdr:to>
    <xdr:cxnSp macro="">
      <xdr:nvCxnSpPr>
        <xdr:cNvPr id="437" name="直線コネクタ 436"/>
        <xdr:cNvCxnSpPr/>
      </xdr:nvCxnSpPr>
      <xdr:spPr>
        <a:xfrm>
          <a:off x="15481300" y="71418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48260</xdr:rowOff>
    </xdr:from>
    <xdr:to>
      <xdr:col>76</xdr:col>
      <xdr:colOff>165100</xdr:colOff>
      <xdr:row>41</xdr:row>
      <xdr:rowOff>149860</xdr:rowOff>
    </xdr:to>
    <xdr:sp macro="" textlink="">
      <xdr:nvSpPr>
        <xdr:cNvPr id="438" name="楕円 437"/>
        <xdr:cNvSpPr/>
      </xdr:nvSpPr>
      <xdr:spPr>
        <a:xfrm>
          <a:off x="1454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99060</xdr:rowOff>
    </xdr:from>
    <xdr:to>
      <xdr:col>81</xdr:col>
      <xdr:colOff>50800</xdr:colOff>
      <xdr:row>41</xdr:row>
      <xdr:rowOff>112395</xdr:rowOff>
    </xdr:to>
    <xdr:cxnSp macro="">
      <xdr:nvCxnSpPr>
        <xdr:cNvPr id="439" name="直線コネクタ 438"/>
        <xdr:cNvCxnSpPr/>
      </xdr:nvCxnSpPr>
      <xdr:spPr>
        <a:xfrm>
          <a:off x="14592300" y="71285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27305</xdr:rowOff>
    </xdr:from>
    <xdr:to>
      <xdr:col>72</xdr:col>
      <xdr:colOff>38100</xdr:colOff>
      <xdr:row>41</xdr:row>
      <xdr:rowOff>128905</xdr:rowOff>
    </xdr:to>
    <xdr:sp macro="" textlink="">
      <xdr:nvSpPr>
        <xdr:cNvPr id="440" name="楕円 439"/>
        <xdr:cNvSpPr/>
      </xdr:nvSpPr>
      <xdr:spPr>
        <a:xfrm>
          <a:off x="13652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78105</xdr:rowOff>
    </xdr:from>
    <xdr:to>
      <xdr:col>76</xdr:col>
      <xdr:colOff>114300</xdr:colOff>
      <xdr:row>41</xdr:row>
      <xdr:rowOff>99060</xdr:rowOff>
    </xdr:to>
    <xdr:cxnSp macro="">
      <xdr:nvCxnSpPr>
        <xdr:cNvPr id="441" name="直線コネクタ 440"/>
        <xdr:cNvCxnSpPr/>
      </xdr:nvCxnSpPr>
      <xdr:spPr>
        <a:xfrm>
          <a:off x="13703300" y="71075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168275</xdr:rowOff>
    </xdr:from>
    <xdr:to>
      <xdr:col>67</xdr:col>
      <xdr:colOff>101600</xdr:colOff>
      <xdr:row>41</xdr:row>
      <xdr:rowOff>98425</xdr:rowOff>
    </xdr:to>
    <xdr:sp macro="" textlink="">
      <xdr:nvSpPr>
        <xdr:cNvPr id="442" name="楕円 441"/>
        <xdr:cNvSpPr/>
      </xdr:nvSpPr>
      <xdr:spPr>
        <a:xfrm>
          <a:off x="12763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47625</xdr:rowOff>
    </xdr:from>
    <xdr:to>
      <xdr:col>71</xdr:col>
      <xdr:colOff>177800</xdr:colOff>
      <xdr:row>41</xdr:row>
      <xdr:rowOff>78105</xdr:rowOff>
    </xdr:to>
    <xdr:cxnSp macro="">
      <xdr:nvCxnSpPr>
        <xdr:cNvPr id="443" name="直線コネクタ 442"/>
        <xdr:cNvCxnSpPr/>
      </xdr:nvCxnSpPr>
      <xdr:spPr>
        <a:xfrm>
          <a:off x="12814300" y="70770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154322</xdr:rowOff>
    </xdr:from>
    <xdr:ext cx="405111" cy="259045"/>
    <xdr:sp macro="" textlink="">
      <xdr:nvSpPr>
        <xdr:cNvPr id="448" name="n_1mainValue【認定こども園・幼稚園・保育所】&#10;有形固定資産減価償却率"/>
        <xdr:cNvSpPr txBox="1"/>
      </xdr:nvSpPr>
      <xdr:spPr>
        <a:xfrm>
          <a:off x="152660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140987</xdr:rowOff>
    </xdr:from>
    <xdr:ext cx="405111" cy="259045"/>
    <xdr:sp macro="" textlink="">
      <xdr:nvSpPr>
        <xdr:cNvPr id="449" name="n_2mainValue【認定こども園・幼稚園・保育所】&#10;有形固定資産減価償却率"/>
        <xdr:cNvSpPr txBox="1"/>
      </xdr:nvSpPr>
      <xdr:spPr>
        <a:xfrm>
          <a:off x="14389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120032</xdr:rowOff>
    </xdr:from>
    <xdr:ext cx="405111" cy="259045"/>
    <xdr:sp macro="" textlink="">
      <xdr:nvSpPr>
        <xdr:cNvPr id="450" name="n_3mainValue【認定こども園・幼稚園・保育所】&#10;有形固定資産減価償却率"/>
        <xdr:cNvSpPr txBox="1"/>
      </xdr:nvSpPr>
      <xdr:spPr>
        <a:xfrm>
          <a:off x="13500744"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89552</xdr:rowOff>
    </xdr:from>
    <xdr:ext cx="405111" cy="259045"/>
    <xdr:sp macro="" textlink="">
      <xdr:nvSpPr>
        <xdr:cNvPr id="451" name="n_4mainValue【認定こども園・幼稚園・保育所】&#10;有形固定資産減価償却率"/>
        <xdr:cNvSpPr txBox="1"/>
      </xdr:nvSpPr>
      <xdr:spPr>
        <a:xfrm>
          <a:off x="126117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489" name="楕円 488"/>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490" name="【認定こども園・幼稚園・保育所】&#10;一人当たり面積該当値テキスト"/>
        <xdr:cNvSpPr txBox="1"/>
      </xdr:nvSpPr>
      <xdr:spPr>
        <a:xfrm>
          <a:off x="22199600" y="68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89408</xdr:rowOff>
    </xdr:from>
    <xdr:to>
      <xdr:col>112</xdr:col>
      <xdr:colOff>38100</xdr:colOff>
      <xdr:row>41</xdr:row>
      <xdr:rowOff>19558</xdr:rowOff>
    </xdr:to>
    <xdr:sp macro="" textlink="">
      <xdr:nvSpPr>
        <xdr:cNvPr id="491" name="楕円 490"/>
        <xdr:cNvSpPr/>
      </xdr:nvSpPr>
      <xdr:spPr>
        <a:xfrm>
          <a:off x="21272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140208</xdr:rowOff>
    </xdr:from>
    <xdr:to>
      <xdr:col>116</xdr:col>
      <xdr:colOff>63500</xdr:colOff>
      <xdr:row>40</xdr:row>
      <xdr:rowOff>163068</xdr:rowOff>
    </xdr:to>
    <xdr:cxnSp macro="">
      <xdr:nvCxnSpPr>
        <xdr:cNvPr id="492" name="直線コネクタ 491"/>
        <xdr:cNvCxnSpPr/>
      </xdr:nvCxnSpPr>
      <xdr:spPr>
        <a:xfrm>
          <a:off x="21323300" y="6998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91694</xdr:rowOff>
    </xdr:from>
    <xdr:to>
      <xdr:col>107</xdr:col>
      <xdr:colOff>101600</xdr:colOff>
      <xdr:row>41</xdr:row>
      <xdr:rowOff>21844</xdr:rowOff>
    </xdr:to>
    <xdr:sp macro="" textlink="">
      <xdr:nvSpPr>
        <xdr:cNvPr id="493" name="楕円 492"/>
        <xdr:cNvSpPr/>
      </xdr:nvSpPr>
      <xdr:spPr>
        <a:xfrm>
          <a:off x="20383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142494</xdr:rowOff>
    </xdr:to>
    <xdr:cxnSp macro="">
      <xdr:nvCxnSpPr>
        <xdr:cNvPr id="494" name="直線コネクタ 493"/>
        <xdr:cNvCxnSpPr/>
      </xdr:nvCxnSpPr>
      <xdr:spPr>
        <a:xfrm flipV="1">
          <a:off x="20434300" y="699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103124</xdr:rowOff>
    </xdr:from>
    <xdr:to>
      <xdr:col>102</xdr:col>
      <xdr:colOff>165100</xdr:colOff>
      <xdr:row>41</xdr:row>
      <xdr:rowOff>33274</xdr:rowOff>
    </xdr:to>
    <xdr:sp macro="" textlink="">
      <xdr:nvSpPr>
        <xdr:cNvPr id="495" name="楕円 494"/>
        <xdr:cNvSpPr/>
      </xdr:nvSpPr>
      <xdr:spPr>
        <a:xfrm>
          <a:off x="19494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142494</xdr:rowOff>
    </xdr:from>
    <xdr:to>
      <xdr:col>107</xdr:col>
      <xdr:colOff>50800</xdr:colOff>
      <xdr:row>40</xdr:row>
      <xdr:rowOff>153924</xdr:rowOff>
    </xdr:to>
    <xdr:cxnSp macro="">
      <xdr:nvCxnSpPr>
        <xdr:cNvPr id="496" name="直線コネクタ 495"/>
        <xdr:cNvCxnSpPr/>
      </xdr:nvCxnSpPr>
      <xdr:spPr>
        <a:xfrm flipV="1">
          <a:off x="19545300" y="70004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105410</xdr:rowOff>
    </xdr:from>
    <xdr:to>
      <xdr:col>98</xdr:col>
      <xdr:colOff>38100</xdr:colOff>
      <xdr:row>41</xdr:row>
      <xdr:rowOff>35560</xdr:rowOff>
    </xdr:to>
    <xdr:sp macro="" textlink="">
      <xdr:nvSpPr>
        <xdr:cNvPr id="497" name="楕円 496"/>
        <xdr:cNvSpPr/>
      </xdr:nvSpPr>
      <xdr:spPr>
        <a:xfrm>
          <a:off x="18605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153924</xdr:rowOff>
    </xdr:from>
    <xdr:to>
      <xdr:col>102</xdr:col>
      <xdr:colOff>114300</xdr:colOff>
      <xdr:row>40</xdr:row>
      <xdr:rowOff>156210</xdr:rowOff>
    </xdr:to>
    <xdr:cxnSp macro="">
      <xdr:nvCxnSpPr>
        <xdr:cNvPr id="498" name="直線コネクタ 497"/>
        <xdr:cNvCxnSpPr/>
      </xdr:nvCxnSpPr>
      <xdr:spPr>
        <a:xfrm flipV="1">
          <a:off x="18656300" y="70119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10685</xdr:rowOff>
    </xdr:from>
    <xdr:ext cx="469744" cy="259045"/>
    <xdr:sp macro="" textlink="">
      <xdr:nvSpPr>
        <xdr:cNvPr id="503" name="n_1mainValue【認定こども園・幼稚園・保育所】&#10;一人当たり面積"/>
        <xdr:cNvSpPr txBox="1"/>
      </xdr:nvSpPr>
      <xdr:spPr>
        <a:xfrm>
          <a:off x="21075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12971</xdr:rowOff>
    </xdr:from>
    <xdr:ext cx="469744" cy="259045"/>
    <xdr:sp macro="" textlink="">
      <xdr:nvSpPr>
        <xdr:cNvPr id="504" name="n_2mainValue【認定こども園・幼稚園・保育所】&#10;一人当たり面積"/>
        <xdr:cNvSpPr txBox="1"/>
      </xdr:nvSpPr>
      <xdr:spPr>
        <a:xfrm>
          <a:off x="20199427" y="704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24401</xdr:rowOff>
    </xdr:from>
    <xdr:ext cx="469744" cy="259045"/>
    <xdr:sp macro="" textlink="">
      <xdr:nvSpPr>
        <xdr:cNvPr id="505" name="n_3mainValue【認定こども園・幼稚園・保育所】&#10;一人当たり面積"/>
        <xdr:cNvSpPr txBox="1"/>
      </xdr:nvSpPr>
      <xdr:spPr>
        <a:xfrm>
          <a:off x="19310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26687</xdr:rowOff>
    </xdr:from>
    <xdr:ext cx="469744" cy="259045"/>
    <xdr:sp macro="" textlink="">
      <xdr:nvSpPr>
        <xdr:cNvPr id="506" name="n_4mainValue【認定こども園・幼稚園・保育所】&#10;一人当たり面積"/>
        <xdr:cNvSpPr txBox="1"/>
      </xdr:nvSpPr>
      <xdr:spPr>
        <a:xfrm>
          <a:off x="18421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xdr:rowOff>
    </xdr:from>
    <xdr:to>
      <xdr:col>85</xdr:col>
      <xdr:colOff>177800</xdr:colOff>
      <xdr:row>62</xdr:row>
      <xdr:rowOff>106045</xdr:rowOff>
    </xdr:to>
    <xdr:sp macro="" textlink="">
      <xdr:nvSpPr>
        <xdr:cNvPr id="547" name="楕円 546"/>
        <xdr:cNvSpPr/>
      </xdr:nvSpPr>
      <xdr:spPr>
        <a:xfrm>
          <a:off x="16268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154322</xdr:rowOff>
    </xdr:from>
    <xdr:ext cx="405111" cy="259045"/>
    <xdr:sp macro="" textlink="">
      <xdr:nvSpPr>
        <xdr:cNvPr id="548" name="【学校施設】&#10;有形固定資産減価償却率該当値テキスト"/>
        <xdr:cNvSpPr txBox="1"/>
      </xdr:nvSpPr>
      <xdr:spPr>
        <a:xfrm>
          <a:off x="16357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153035</xdr:rowOff>
    </xdr:from>
    <xdr:to>
      <xdr:col>81</xdr:col>
      <xdr:colOff>101600</xdr:colOff>
      <xdr:row>62</xdr:row>
      <xdr:rowOff>83185</xdr:rowOff>
    </xdr:to>
    <xdr:sp macro="" textlink="">
      <xdr:nvSpPr>
        <xdr:cNvPr id="549" name="楕円 548"/>
        <xdr:cNvSpPr/>
      </xdr:nvSpPr>
      <xdr:spPr>
        <a:xfrm>
          <a:off x="15430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32385</xdr:rowOff>
    </xdr:from>
    <xdr:to>
      <xdr:col>85</xdr:col>
      <xdr:colOff>127000</xdr:colOff>
      <xdr:row>62</xdr:row>
      <xdr:rowOff>55245</xdr:rowOff>
    </xdr:to>
    <xdr:cxnSp macro="">
      <xdr:nvCxnSpPr>
        <xdr:cNvPr id="550" name="直線コネクタ 549"/>
        <xdr:cNvCxnSpPr/>
      </xdr:nvCxnSpPr>
      <xdr:spPr>
        <a:xfrm>
          <a:off x="15481300" y="106622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551" name="楕円 550"/>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32385</xdr:rowOff>
    </xdr:to>
    <xdr:cxnSp macro="">
      <xdr:nvCxnSpPr>
        <xdr:cNvPr id="552" name="直線コネクタ 551"/>
        <xdr:cNvCxnSpPr/>
      </xdr:nvCxnSpPr>
      <xdr:spPr>
        <a:xfrm>
          <a:off x="14592300" y="106527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107315</xdr:rowOff>
    </xdr:from>
    <xdr:to>
      <xdr:col>72</xdr:col>
      <xdr:colOff>38100</xdr:colOff>
      <xdr:row>62</xdr:row>
      <xdr:rowOff>37465</xdr:rowOff>
    </xdr:to>
    <xdr:sp macro="" textlink="">
      <xdr:nvSpPr>
        <xdr:cNvPr id="553" name="楕円 552"/>
        <xdr:cNvSpPr/>
      </xdr:nvSpPr>
      <xdr:spPr>
        <a:xfrm>
          <a:off x="13652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158115</xdr:rowOff>
    </xdr:from>
    <xdr:to>
      <xdr:col>76</xdr:col>
      <xdr:colOff>114300</xdr:colOff>
      <xdr:row>62</xdr:row>
      <xdr:rowOff>22860</xdr:rowOff>
    </xdr:to>
    <xdr:cxnSp macro="">
      <xdr:nvCxnSpPr>
        <xdr:cNvPr id="554" name="直線コネクタ 553"/>
        <xdr:cNvCxnSpPr/>
      </xdr:nvCxnSpPr>
      <xdr:spPr>
        <a:xfrm>
          <a:off x="13703300" y="106165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76835</xdr:rowOff>
    </xdr:from>
    <xdr:to>
      <xdr:col>67</xdr:col>
      <xdr:colOff>101600</xdr:colOff>
      <xdr:row>62</xdr:row>
      <xdr:rowOff>6985</xdr:rowOff>
    </xdr:to>
    <xdr:sp macro="" textlink="">
      <xdr:nvSpPr>
        <xdr:cNvPr id="555" name="楕円 554"/>
        <xdr:cNvSpPr/>
      </xdr:nvSpPr>
      <xdr:spPr>
        <a:xfrm>
          <a:off x="12763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127635</xdr:rowOff>
    </xdr:from>
    <xdr:to>
      <xdr:col>71</xdr:col>
      <xdr:colOff>177800</xdr:colOff>
      <xdr:row>61</xdr:row>
      <xdr:rowOff>158115</xdr:rowOff>
    </xdr:to>
    <xdr:cxnSp macro="">
      <xdr:nvCxnSpPr>
        <xdr:cNvPr id="556" name="直線コネクタ 555"/>
        <xdr:cNvCxnSpPr/>
      </xdr:nvCxnSpPr>
      <xdr:spPr>
        <a:xfrm>
          <a:off x="12814300" y="105860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74312</xdr:rowOff>
    </xdr:from>
    <xdr:ext cx="405111" cy="259045"/>
    <xdr:sp macro="" textlink="">
      <xdr:nvSpPr>
        <xdr:cNvPr id="561" name="n_1mainValue【学校施設】&#10;有形固定資産減価償却率"/>
        <xdr:cNvSpPr txBox="1"/>
      </xdr:nvSpPr>
      <xdr:spPr>
        <a:xfrm>
          <a:off x="152660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562" name="n_2mainValue【学校施設】&#10;有形固定資産減価償却率"/>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28592</xdr:rowOff>
    </xdr:from>
    <xdr:ext cx="405111" cy="259045"/>
    <xdr:sp macro="" textlink="">
      <xdr:nvSpPr>
        <xdr:cNvPr id="563" name="n_3mainValue【学校施設】&#10;有形固定資産減価償却率"/>
        <xdr:cNvSpPr txBox="1"/>
      </xdr:nvSpPr>
      <xdr:spPr>
        <a:xfrm>
          <a:off x="13500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169562</xdr:rowOff>
    </xdr:from>
    <xdr:ext cx="405111" cy="259045"/>
    <xdr:sp macro="" textlink="">
      <xdr:nvSpPr>
        <xdr:cNvPr id="564" name="n_4mainValue【学校施設】&#10;有形固定資産減価償却率"/>
        <xdr:cNvSpPr txBox="1"/>
      </xdr:nvSpPr>
      <xdr:spPr>
        <a:xfrm>
          <a:off x="12611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xdr:rowOff>
    </xdr:from>
    <xdr:to>
      <xdr:col>116</xdr:col>
      <xdr:colOff>114300</xdr:colOff>
      <xdr:row>60</xdr:row>
      <xdr:rowOff>115570</xdr:rowOff>
    </xdr:to>
    <xdr:sp macro="" textlink="">
      <xdr:nvSpPr>
        <xdr:cNvPr id="605" name="楕円 604"/>
        <xdr:cNvSpPr/>
      </xdr:nvSpPr>
      <xdr:spPr>
        <a:xfrm>
          <a:off x="22110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36847</xdr:rowOff>
    </xdr:from>
    <xdr:ext cx="469744" cy="259045"/>
    <xdr:sp macro="" textlink="">
      <xdr:nvSpPr>
        <xdr:cNvPr id="606" name="【学校施設】&#10;一人当たり面積該当値テキスト"/>
        <xdr:cNvSpPr txBox="1"/>
      </xdr:nvSpPr>
      <xdr:spPr>
        <a:xfrm>
          <a:off x="22199600"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138176</xdr:rowOff>
    </xdr:from>
    <xdr:to>
      <xdr:col>112</xdr:col>
      <xdr:colOff>38100</xdr:colOff>
      <xdr:row>61</xdr:row>
      <xdr:rowOff>68326</xdr:rowOff>
    </xdr:to>
    <xdr:sp macro="" textlink="">
      <xdr:nvSpPr>
        <xdr:cNvPr id="607" name="楕円 606"/>
        <xdr:cNvSpPr/>
      </xdr:nvSpPr>
      <xdr:spPr>
        <a:xfrm>
          <a:off x="21272500" y="104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64770</xdr:rowOff>
    </xdr:from>
    <xdr:to>
      <xdr:col>116</xdr:col>
      <xdr:colOff>63500</xdr:colOff>
      <xdr:row>61</xdr:row>
      <xdr:rowOff>17526</xdr:rowOff>
    </xdr:to>
    <xdr:cxnSp macro="">
      <xdr:nvCxnSpPr>
        <xdr:cNvPr id="608" name="直線コネクタ 607"/>
        <xdr:cNvCxnSpPr/>
      </xdr:nvCxnSpPr>
      <xdr:spPr>
        <a:xfrm flipV="1">
          <a:off x="21323300" y="10351770"/>
          <a:ext cx="8382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148844</xdr:rowOff>
    </xdr:from>
    <xdr:to>
      <xdr:col>107</xdr:col>
      <xdr:colOff>101600</xdr:colOff>
      <xdr:row>61</xdr:row>
      <xdr:rowOff>78994</xdr:rowOff>
    </xdr:to>
    <xdr:sp macro="" textlink="">
      <xdr:nvSpPr>
        <xdr:cNvPr id="609" name="楕円 608"/>
        <xdr:cNvSpPr/>
      </xdr:nvSpPr>
      <xdr:spPr>
        <a:xfrm>
          <a:off x="20383500" y="104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17526</xdr:rowOff>
    </xdr:from>
    <xdr:to>
      <xdr:col>111</xdr:col>
      <xdr:colOff>177800</xdr:colOff>
      <xdr:row>61</xdr:row>
      <xdr:rowOff>28194</xdr:rowOff>
    </xdr:to>
    <xdr:cxnSp macro="">
      <xdr:nvCxnSpPr>
        <xdr:cNvPr id="610" name="直線コネクタ 609"/>
        <xdr:cNvCxnSpPr/>
      </xdr:nvCxnSpPr>
      <xdr:spPr>
        <a:xfrm flipV="1">
          <a:off x="20434300" y="1047597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170942</xdr:rowOff>
    </xdr:from>
    <xdr:to>
      <xdr:col>102</xdr:col>
      <xdr:colOff>165100</xdr:colOff>
      <xdr:row>61</xdr:row>
      <xdr:rowOff>101092</xdr:rowOff>
    </xdr:to>
    <xdr:sp macro="" textlink="">
      <xdr:nvSpPr>
        <xdr:cNvPr id="611" name="楕円 610"/>
        <xdr:cNvSpPr/>
      </xdr:nvSpPr>
      <xdr:spPr>
        <a:xfrm>
          <a:off x="19494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28194</xdr:rowOff>
    </xdr:from>
    <xdr:to>
      <xdr:col>107</xdr:col>
      <xdr:colOff>50800</xdr:colOff>
      <xdr:row>61</xdr:row>
      <xdr:rowOff>50292</xdr:rowOff>
    </xdr:to>
    <xdr:cxnSp macro="">
      <xdr:nvCxnSpPr>
        <xdr:cNvPr id="612" name="直線コネクタ 611"/>
        <xdr:cNvCxnSpPr/>
      </xdr:nvCxnSpPr>
      <xdr:spPr>
        <a:xfrm flipV="1">
          <a:off x="19545300" y="1048664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13" name="楕円 612"/>
        <xdr:cNvSpPr/>
      </xdr:nvSpPr>
      <xdr:spPr>
        <a:xfrm>
          <a:off x="18605500" y="104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50292</xdr:rowOff>
    </xdr:from>
    <xdr:to>
      <xdr:col>102</xdr:col>
      <xdr:colOff>114300</xdr:colOff>
      <xdr:row>61</xdr:row>
      <xdr:rowOff>74676</xdr:rowOff>
    </xdr:to>
    <xdr:cxnSp macro="">
      <xdr:nvCxnSpPr>
        <xdr:cNvPr id="614" name="直線コネクタ 613"/>
        <xdr:cNvCxnSpPr/>
      </xdr:nvCxnSpPr>
      <xdr:spPr>
        <a:xfrm flipV="1">
          <a:off x="18656300" y="1050874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84853</xdr:rowOff>
    </xdr:from>
    <xdr:ext cx="469744" cy="259045"/>
    <xdr:sp macro="" textlink="">
      <xdr:nvSpPr>
        <xdr:cNvPr id="619" name="n_1mainValue【学校施設】&#10;一人当たり面積"/>
        <xdr:cNvSpPr txBox="1"/>
      </xdr:nvSpPr>
      <xdr:spPr>
        <a:xfrm>
          <a:off x="21075727" y="102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95521</xdr:rowOff>
    </xdr:from>
    <xdr:ext cx="469744" cy="259045"/>
    <xdr:sp macro="" textlink="">
      <xdr:nvSpPr>
        <xdr:cNvPr id="620" name="n_2mainValue【学校施設】&#10;一人当たり面積"/>
        <xdr:cNvSpPr txBox="1"/>
      </xdr:nvSpPr>
      <xdr:spPr>
        <a:xfrm>
          <a:off x="20199427"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117619</xdr:rowOff>
    </xdr:from>
    <xdr:ext cx="469744" cy="259045"/>
    <xdr:sp macro="" textlink="">
      <xdr:nvSpPr>
        <xdr:cNvPr id="621" name="n_3mainValue【学校施設】&#10;一人当たり面積"/>
        <xdr:cNvSpPr txBox="1"/>
      </xdr:nvSpPr>
      <xdr:spPr>
        <a:xfrm>
          <a:off x="19310427" y="1023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2" name="n_4mainValue【学校施設】&#10;一人当たり面積"/>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69"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680" name="楕円 679"/>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681" name="【公民館】&#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95613</xdr:rowOff>
    </xdr:from>
    <xdr:to>
      <xdr:col>81</xdr:col>
      <xdr:colOff>101600</xdr:colOff>
      <xdr:row>108</xdr:row>
      <xdr:rowOff>25763</xdr:rowOff>
    </xdr:to>
    <xdr:sp macro="" textlink="">
      <xdr:nvSpPr>
        <xdr:cNvPr id="682" name="楕円 681"/>
        <xdr:cNvSpPr/>
      </xdr:nvSpPr>
      <xdr:spPr>
        <a:xfrm>
          <a:off x="15430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107</xdr:row>
      <xdr:rowOff>146413</xdr:rowOff>
    </xdr:to>
    <xdr:cxnSp macro="">
      <xdr:nvCxnSpPr>
        <xdr:cNvPr id="683" name="直線コネクタ 682"/>
        <xdr:cNvCxnSpPr/>
      </xdr:nvCxnSpPr>
      <xdr:spPr>
        <a:xfrm flipV="1">
          <a:off x="15481300" y="18238470"/>
          <a:ext cx="8382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111942</xdr:rowOff>
    </xdr:from>
    <xdr:to>
      <xdr:col>76</xdr:col>
      <xdr:colOff>165100</xdr:colOff>
      <xdr:row>108</xdr:row>
      <xdr:rowOff>42092</xdr:rowOff>
    </xdr:to>
    <xdr:sp macro="" textlink="">
      <xdr:nvSpPr>
        <xdr:cNvPr id="684" name="楕円 683"/>
        <xdr:cNvSpPr/>
      </xdr:nvSpPr>
      <xdr:spPr>
        <a:xfrm>
          <a:off x="14541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146413</xdr:rowOff>
    </xdr:from>
    <xdr:to>
      <xdr:col>81</xdr:col>
      <xdr:colOff>50800</xdr:colOff>
      <xdr:row>107</xdr:row>
      <xdr:rowOff>162742</xdr:rowOff>
    </xdr:to>
    <xdr:cxnSp macro="">
      <xdr:nvCxnSpPr>
        <xdr:cNvPr id="685" name="直線コネクタ 684"/>
        <xdr:cNvCxnSpPr/>
      </xdr:nvCxnSpPr>
      <xdr:spPr>
        <a:xfrm flipV="1">
          <a:off x="14592300" y="184915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100512</xdr:rowOff>
    </xdr:from>
    <xdr:to>
      <xdr:col>72</xdr:col>
      <xdr:colOff>38100</xdr:colOff>
      <xdr:row>108</xdr:row>
      <xdr:rowOff>30662</xdr:rowOff>
    </xdr:to>
    <xdr:sp macro="" textlink="">
      <xdr:nvSpPr>
        <xdr:cNvPr id="686" name="楕円 685"/>
        <xdr:cNvSpPr/>
      </xdr:nvSpPr>
      <xdr:spPr>
        <a:xfrm>
          <a:off x="13652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151312</xdr:rowOff>
    </xdr:from>
    <xdr:to>
      <xdr:col>76</xdr:col>
      <xdr:colOff>114300</xdr:colOff>
      <xdr:row>107</xdr:row>
      <xdr:rowOff>162742</xdr:rowOff>
    </xdr:to>
    <xdr:cxnSp macro="">
      <xdr:nvCxnSpPr>
        <xdr:cNvPr id="687" name="直線コネクタ 686"/>
        <xdr:cNvCxnSpPr/>
      </xdr:nvCxnSpPr>
      <xdr:spPr>
        <a:xfrm>
          <a:off x="13703300" y="184964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688" name="楕円 687"/>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133350</xdr:rowOff>
    </xdr:from>
    <xdr:to>
      <xdr:col>71</xdr:col>
      <xdr:colOff>177800</xdr:colOff>
      <xdr:row>107</xdr:row>
      <xdr:rowOff>151312</xdr:rowOff>
    </xdr:to>
    <xdr:cxnSp macro="">
      <xdr:nvCxnSpPr>
        <xdr:cNvPr id="689" name="直線コネクタ 688"/>
        <xdr:cNvCxnSpPr/>
      </xdr:nvCxnSpPr>
      <xdr:spPr>
        <a:xfrm>
          <a:off x="12814300" y="184785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0"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1"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2"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3"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16890</xdr:rowOff>
    </xdr:from>
    <xdr:ext cx="405111" cy="259045"/>
    <xdr:sp macro="" textlink="">
      <xdr:nvSpPr>
        <xdr:cNvPr id="694" name="n_1mainValue【公民館】&#10;有形固定資産減価償却率"/>
        <xdr:cNvSpPr txBox="1"/>
      </xdr:nvSpPr>
      <xdr:spPr>
        <a:xfrm>
          <a:off x="152660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33219</xdr:rowOff>
    </xdr:from>
    <xdr:ext cx="405111" cy="259045"/>
    <xdr:sp macro="" textlink="">
      <xdr:nvSpPr>
        <xdr:cNvPr id="695" name="n_2mainValue【公民館】&#10;有形固定資産減価償却率"/>
        <xdr:cNvSpPr txBox="1"/>
      </xdr:nvSpPr>
      <xdr:spPr>
        <a:xfrm>
          <a:off x="14389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21789</xdr:rowOff>
    </xdr:from>
    <xdr:ext cx="405111" cy="259045"/>
    <xdr:sp macro="" textlink="">
      <xdr:nvSpPr>
        <xdr:cNvPr id="696" name="n_3mainValue【公民館】&#10;有形固定資産減価償却率"/>
        <xdr:cNvSpPr txBox="1"/>
      </xdr:nvSpPr>
      <xdr:spPr>
        <a:xfrm>
          <a:off x="13500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697" name="n_4mainValue【公民館】&#10;有形固定資産減価償却率"/>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28"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39" name="楕円 738"/>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40" name="【公民館】&#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741" name="楕円 740"/>
        <xdr:cNvSpPr/>
      </xdr:nvSpPr>
      <xdr:spPr>
        <a:xfrm>
          <a:off x="2127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107</xdr:row>
      <xdr:rowOff>19050</xdr:rowOff>
    </xdr:to>
    <xdr:cxnSp macro="">
      <xdr:nvCxnSpPr>
        <xdr:cNvPr id="742" name="直線コネクタ 741"/>
        <xdr:cNvCxnSpPr/>
      </xdr:nvCxnSpPr>
      <xdr:spPr>
        <a:xfrm>
          <a:off x="21323300" y="18269494"/>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743" name="楕円 742"/>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102326</xdr:rowOff>
    </xdr:to>
    <xdr:cxnSp macro="">
      <xdr:nvCxnSpPr>
        <xdr:cNvPr id="744" name="直線コネクタ 743"/>
        <xdr:cNvCxnSpPr/>
      </xdr:nvCxnSpPr>
      <xdr:spPr>
        <a:xfrm flipV="1">
          <a:off x="20434300" y="18269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45" name="楕円 744"/>
        <xdr:cNvSpPr/>
      </xdr:nvSpPr>
      <xdr:spPr>
        <a:xfrm>
          <a:off x="19494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102326</xdr:rowOff>
    </xdr:from>
    <xdr:to>
      <xdr:col>107</xdr:col>
      <xdr:colOff>50800</xdr:colOff>
      <xdr:row>106</xdr:row>
      <xdr:rowOff>112123</xdr:rowOff>
    </xdr:to>
    <xdr:cxnSp macro="">
      <xdr:nvCxnSpPr>
        <xdr:cNvPr id="746" name="直線コネクタ 745"/>
        <xdr:cNvCxnSpPr/>
      </xdr:nvCxnSpPr>
      <xdr:spPr>
        <a:xfrm flipV="1">
          <a:off x="19545300" y="182760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67855</xdr:rowOff>
    </xdr:from>
    <xdr:to>
      <xdr:col>98</xdr:col>
      <xdr:colOff>38100</xdr:colOff>
      <xdr:row>106</xdr:row>
      <xdr:rowOff>169455</xdr:rowOff>
    </xdr:to>
    <xdr:sp macro="" textlink="">
      <xdr:nvSpPr>
        <xdr:cNvPr id="747" name="楕円 746"/>
        <xdr:cNvSpPr/>
      </xdr:nvSpPr>
      <xdr:spPr>
        <a:xfrm>
          <a:off x="18605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112123</xdr:rowOff>
    </xdr:from>
    <xdr:to>
      <xdr:col>102</xdr:col>
      <xdr:colOff>114300</xdr:colOff>
      <xdr:row>106</xdr:row>
      <xdr:rowOff>118655</xdr:rowOff>
    </xdr:to>
    <xdr:cxnSp macro="">
      <xdr:nvCxnSpPr>
        <xdr:cNvPr id="748" name="直線コネクタ 747"/>
        <xdr:cNvCxnSpPr/>
      </xdr:nvCxnSpPr>
      <xdr:spPr>
        <a:xfrm flipV="1">
          <a:off x="18656300" y="182858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4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50"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1"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752"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163121</xdr:rowOff>
    </xdr:from>
    <xdr:ext cx="469744" cy="259045"/>
    <xdr:sp macro="" textlink="">
      <xdr:nvSpPr>
        <xdr:cNvPr id="753" name="n_1mainValue【公民館】&#10;一人当たり面積"/>
        <xdr:cNvSpPr txBox="1"/>
      </xdr:nvSpPr>
      <xdr:spPr>
        <a:xfrm>
          <a:off x="210757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169653</xdr:rowOff>
    </xdr:from>
    <xdr:ext cx="469744" cy="259045"/>
    <xdr:sp macro="" textlink="">
      <xdr:nvSpPr>
        <xdr:cNvPr id="754" name="n_2mainValue【公民館】&#10;一人当たり面積"/>
        <xdr:cNvSpPr txBox="1"/>
      </xdr:nvSpPr>
      <xdr:spPr>
        <a:xfrm>
          <a:off x="20199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755" name="n_3mainValue【公民館】&#10;一人当たり面積"/>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14532</xdr:rowOff>
    </xdr:from>
    <xdr:ext cx="469744" cy="259045"/>
    <xdr:sp macro="" textlink="">
      <xdr:nvSpPr>
        <xdr:cNvPr id="756" name="n_4mainValue【公民館】&#10;一人当たり面積"/>
        <xdr:cNvSpPr txBox="1"/>
      </xdr:nvSpPr>
      <xdr:spPr>
        <a:xfrm>
          <a:off x="18421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ysClr val="windowText" lastClr="000000"/>
              </a:solidFill>
              <a:effectLst/>
              <a:latin typeface="+mn-lt"/>
              <a:ea typeface="+mn-ea"/>
              <a:cs typeface="+mn-cs"/>
            </a:rPr>
            <a:t>類似団体と比較して特に有形固定資産減価償却率が高くなっている施設は保育所、学校施設である。主な要因として、人口増加を背景として昭和５０年代に整備した各施設の老朽化が進行していることが挙げられる。</a:t>
          </a:r>
          <a:r>
            <a:rPr kumimoji="1" lang="en-US" altLang="ja-JP" sz="1400">
              <a:solidFill>
                <a:sysClr val="windowText" lastClr="000000"/>
              </a:solidFill>
              <a:effectLst/>
              <a:latin typeface="+mn-lt"/>
              <a:ea typeface="+mn-ea"/>
              <a:cs typeface="+mn-cs"/>
            </a:rPr>
            <a:t/>
          </a:r>
          <a:br>
            <a:rPr kumimoji="1" lang="en-US" altLang="ja-JP" sz="1400">
              <a:solidFill>
                <a:sysClr val="windowText" lastClr="000000"/>
              </a:solidFill>
              <a:effectLst/>
              <a:latin typeface="+mn-lt"/>
              <a:ea typeface="+mn-ea"/>
              <a:cs typeface="+mn-cs"/>
            </a:rPr>
          </a:br>
          <a:r>
            <a:rPr kumimoji="1" lang="ja-JP" altLang="ja-JP" sz="1400">
              <a:solidFill>
                <a:sysClr val="windowText" lastClr="000000"/>
              </a:solidFill>
              <a:effectLst/>
              <a:latin typeface="+mn-lt"/>
              <a:ea typeface="+mn-ea"/>
              <a:cs typeface="+mn-cs"/>
            </a:rPr>
            <a:t>学校施設については、各学校の校舎、体育館等の施設の老朽化が進んでいることから、</a:t>
          </a:r>
          <a:r>
            <a:rPr kumimoji="1" lang="ja-JP" altLang="en-US" sz="1400">
              <a:solidFill>
                <a:sysClr val="windowText" lastClr="000000"/>
              </a:solidFill>
              <a:effectLst/>
              <a:latin typeface="+mn-lt"/>
              <a:ea typeface="+mn-ea"/>
              <a:cs typeface="+mn-cs"/>
            </a:rPr>
            <a:t>学校再編を踏まえ、</a:t>
          </a:r>
          <a:r>
            <a:rPr kumimoji="1" lang="ja-JP" altLang="ja-JP" sz="1400">
              <a:solidFill>
                <a:sysClr val="windowText" lastClr="000000"/>
              </a:solidFill>
              <a:effectLst/>
              <a:latin typeface="+mn-lt"/>
              <a:ea typeface="+mn-ea"/>
              <a:cs typeface="+mn-cs"/>
            </a:rPr>
            <a:t>活用</a:t>
          </a:r>
          <a:r>
            <a:rPr kumimoji="1" lang="ja-JP" altLang="en-US" sz="1400">
              <a:solidFill>
                <a:sysClr val="windowText" lastClr="000000"/>
              </a:solidFill>
              <a:effectLst/>
              <a:latin typeface="+mn-lt"/>
              <a:ea typeface="+mn-ea"/>
              <a:cs typeface="+mn-cs"/>
            </a:rPr>
            <a:t>していく</a:t>
          </a:r>
          <a:r>
            <a:rPr kumimoji="1" lang="ja-JP" altLang="ja-JP" sz="1400">
              <a:solidFill>
                <a:sysClr val="windowText" lastClr="000000"/>
              </a:solidFill>
              <a:effectLst/>
              <a:latin typeface="+mn-lt"/>
              <a:ea typeface="+mn-ea"/>
              <a:cs typeface="+mn-cs"/>
            </a:rPr>
            <a:t>施設に対して適切</a:t>
          </a:r>
          <a:r>
            <a:rPr kumimoji="1" lang="ja-JP" altLang="en-US" sz="1400">
              <a:solidFill>
                <a:sysClr val="windowText" lastClr="000000"/>
              </a:solidFill>
              <a:effectLst/>
              <a:latin typeface="+mn-lt"/>
              <a:ea typeface="+mn-ea"/>
              <a:cs typeface="+mn-cs"/>
            </a:rPr>
            <a:t>な</a:t>
          </a:r>
          <a:r>
            <a:rPr kumimoji="1" lang="ja-JP" altLang="ja-JP" sz="1400">
              <a:solidFill>
                <a:sysClr val="windowText" lastClr="000000"/>
              </a:solidFill>
              <a:effectLst/>
              <a:latin typeface="+mn-lt"/>
              <a:ea typeface="+mn-ea"/>
              <a:cs typeface="+mn-cs"/>
            </a:rPr>
            <a:t>対策を行う必要がある。</a:t>
          </a:r>
          <a:endParaRPr lang="ja-JP" altLang="ja-JP" sz="1800">
            <a:solidFill>
              <a:sysClr val="windowText" lastClr="000000"/>
            </a:solidFill>
            <a:effectLst/>
          </a:endParaRPr>
        </a:p>
        <a:p>
          <a:r>
            <a:rPr kumimoji="1" lang="ja-JP" altLang="en-US" sz="1400">
              <a:solidFill>
                <a:sysClr val="windowText" lastClr="000000"/>
              </a:solidFill>
              <a:effectLst/>
              <a:latin typeface="+mn-lt"/>
              <a:ea typeface="+mn-ea"/>
              <a:cs typeface="+mn-cs"/>
            </a:rPr>
            <a:t>なお、</a:t>
          </a:r>
          <a:r>
            <a:rPr kumimoji="1" lang="ja-JP" altLang="ja-JP" sz="1400">
              <a:solidFill>
                <a:sysClr val="windowText" lastClr="000000"/>
              </a:solidFill>
              <a:effectLst/>
              <a:latin typeface="+mn-lt"/>
              <a:ea typeface="+mn-ea"/>
              <a:cs typeface="+mn-cs"/>
            </a:rPr>
            <a:t>公民館については、令和２年度に旧中央公民館の除却を行ったことから、</a:t>
          </a:r>
          <a:r>
            <a:rPr kumimoji="1" lang="ja-JP" altLang="en-US" sz="1400">
              <a:solidFill>
                <a:sysClr val="windowText" lastClr="000000"/>
              </a:solidFill>
              <a:effectLst/>
              <a:latin typeface="+mn-lt"/>
              <a:ea typeface="+mn-ea"/>
              <a:cs typeface="+mn-cs"/>
            </a:rPr>
            <a:t>有形固定資産減価償却率が改善している。</a:t>
          </a:r>
          <a:endParaRPr lang="ja-JP" altLang="ja-JP" sz="18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74" name="楕円 73"/>
        <xdr:cNvSpPr/>
      </xdr:nvSpPr>
      <xdr:spPr>
        <a:xfrm>
          <a:off x="45847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79301</xdr:rowOff>
    </xdr:from>
    <xdr:ext cx="405111" cy="259045"/>
    <xdr:sp macro="" textlink="">
      <xdr:nvSpPr>
        <xdr:cNvPr id="75" name="【図書館】&#10;有形固定資産減価償却率該当値テキスト"/>
        <xdr:cNvSpPr txBox="1"/>
      </xdr:nvSpPr>
      <xdr:spPr>
        <a:xfrm>
          <a:off x="4673600" y="60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107224</xdr:rowOff>
    </xdr:to>
    <xdr:cxnSp macro="">
      <xdr:nvCxnSpPr>
        <xdr:cNvPr id="77" name="直線コネクタ 76"/>
        <xdr:cNvCxnSpPr/>
      </xdr:nvCxnSpPr>
      <xdr:spPr>
        <a:xfrm>
          <a:off x="3797300" y="62484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xdr:cNvCxnSpPr/>
      </xdr:nvCxnSpPr>
      <xdr:spPr>
        <a:xfrm>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81" name="直線コネクタ 80"/>
        <xdr:cNvCxnSpPr/>
      </xdr:nvCxnSpPr>
      <xdr:spPr>
        <a:xfrm>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xdr:cNvSpPr/>
      </xdr:nvSpPr>
      <xdr:spPr>
        <a:xfrm>
          <a:off x="107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10886</xdr:rowOff>
    </xdr:to>
    <xdr:cxnSp macro="">
      <xdr:nvCxnSpPr>
        <xdr:cNvPr id="83" name="直線コネクタ 82"/>
        <xdr:cNvCxnSpPr/>
      </xdr:nvCxnSpPr>
      <xdr:spPr>
        <a:xfrm>
          <a:off x="1130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8"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9"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90" name="n_3mainValue【図書館】&#10;有形固定資産減価償却率"/>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xdr:cNvSpPr txBox="1"/>
      </xdr:nvSpPr>
      <xdr:spPr>
        <a:xfrm>
          <a:off x="927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120667</xdr:rowOff>
    </xdr:from>
    <xdr:ext cx="469744" cy="259045"/>
    <xdr:sp macro="" textlink="">
      <xdr:nvSpPr>
        <xdr:cNvPr id="132" name="【図書館】&#10;一人当たり面積該当値テキスト"/>
        <xdr:cNvSpPr txBox="1"/>
      </xdr:nvSpPr>
      <xdr:spPr>
        <a:xfrm>
          <a:off x="105156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3" name="楕円 132"/>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156210</xdr:rowOff>
    </xdr:to>
    <xdr:cxnSp macro="">
      <xdr:nvCxnSpPr>
        <xdr:cNvPr id="134" name="直線コネクタ 133"/>
        <xdr:cNvCxnSpPr/>
      </xdr:nvCxnSpPr>
      <xdr:spPr>
        <a:xfrm flipV="1">
          <a:off x="9639300" y="6835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35" name="楕円 134"/>
        <xdr:cNvSpPr/>
      </xdr:nvSpPr>
      <xdr:spPr>
        <a:xfrm>
          <a:off x="8699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163830</xdr:rowOff>
    </xdr:to>
    <xdr:cxnSp macro="">
      <xdr:nvCxnSpPr>
        <xdr:cNvPr id="136" name="直線コネクタ 135"/>
        <xdr:cNvCxnSpPr/>
      </xdr:nvCxnSpPr>
      <xdr:spPr>
        <a:xfrm flipV="1">
          <a:off x="8750300" y="684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37" name="楕円 136"/>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163830</xdr:rowOff>
    </xdr:from>
    <xdr:to>
      <xdr:col>45</xdr:col>
      <xdr:colOff>177800</xdr:colOff>
      <xdr:row>40</xdr:row>
      <xdr:rowOff>0</xdr:rowOff>
    </xdr:to>
    <xdr:cxnSp macro="">
      <xdr:nvCxnSpPr>
        <xdr:cNvPr id="138" name="直線コネクタ 137"/>
        <xdr:cNvCxnSpPr/>
      </xdr:nvCxnSpPr>
      <xdr:spPr>
        <a:xfrm flipV="1">
          <a:off x="7861300" y="685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9" name="楕円 138"/>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0</xdr:rowOff>
    </xdr:from>
    <xdr:to>
      <xdr:col>41</xdr:col>
      <xdr:colOff>50800</xdr:colOff>
      <xdr:row>40</xdr:row>
      <xdr:rowOff>7620</xdr:rowOff>
    </xdr:to>
    <xdr:cxnSp macro="">
      <xdr:nvCxnSpPr>
        <xdr:cNvPr id="140" name="直線コネクタ 139"/>
        <xdr:cNvCxnSpPr/>
      </xdr:nvCxnSpPr>
      <xdr:spPr>
        <a:xfrm flipV="1">
          <a:off x="6972300" y="685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45" name="n_1main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46" name="n_2mainValue【図書館】&#10;一人当たり面積"/>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67327</xdr:rowOff>
    </xdr:from>
    <xdr:ext cx="469744" cy="259045"/>
    <xdr:sp macro="" textlink="">
      <xdr:nvSpPr>
        <xdr:cNvPr id="147" name="n_3mainValue【図書館】&#10;一人当たり面積"/>
        <xdr:cNvSpPr txBox="1"/>
      </xdr:nvSpPr>
      <xdr:spPr>
        <a:xfrm>
          <a:off x="7626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8" name="n_4mainValue【図書館】&#10;一人当たり面積"/>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2" name="直線コネクタ 1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3" name="テキスト ボックス 1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4" name="直線コネクタ 1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5" name="テキスト ボックス 1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6" name="直線コネクタ 1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7" name="テキスト ボックス 1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8" name="直線コネクタ 1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9" name="テキスト ボックス 1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0" name="直線コネクタ 1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1" name="テキスト ボックス 2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2" name="直線コネクタ 2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3" name="テキスト ボックス 2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4" name="直線コネクタ 2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206" name="直線コネクタ 205"/>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8" name="直線コネクタ 20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209"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210" name="直線コネクタ 209"/>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211" name="【市民会館】&#10;有形固定資産減価償却率平均値テキスト"/>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212" name="フローチャート: 判断 211"/>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213" name="フローチャート: 判断 212"/>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214" name="フローチャート: 判断 213"/>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215" name="フローチャート: 判断 214"/>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216" name="フローチャート: 判断 215"/>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7" name="テキスト ボックス 2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8" name="テキスト ボックス 2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9" name="テキスト ボックス 2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0" name="テキスト ボックス 2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1" name="テキスト ボックス 2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22134</xdr:rowOff>
    </xdr:from>
    <xdr:to>
      <xdr:col>24</xdr:col>
      <xdr:colOff>114300</xdr:colOff>
      <xdr:row>106</xdr:row>
      <xdr:rowOff>123734</xdr:rowOff>
    </xdr:to>
    <xdr:sp macro="" textlink="">
      <xdr:nvSpPr>
        <xdr:cNvPr id="222" name="楕円 221"/>
        <xdr:cNvSpPr/>
      </xdr:nvSpPr>
      <xdr:spPr>
        <a:xfrm>
          <a:off x="4584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561</xdr:rowOff>
    </xdr:from>
    <xdr:ext cx="405111" cy="259045"/>
    <xdr:sp macro="" textlink="">
      <xdr:nvSpPr>
        <xdr:cNvPr id="223" name="【市民会館】&#10;有形固定資産減価償却率該当値テキスト"/>
        <xdr:cNvSpPr txBox="1"/>
      </xdr:nvSpPr>
      <xdr:spPr>
        <a:xfrm>
          <a:off x="4673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165826</xdr:rowOff>
    </xdr:from>
    <xdr:to>
      <xdr:col>20</xdr:col>
      <xdr:colOff>38100</xdr:colOff>
      <xdr:row>106</xdr:row>
      <xdr:rowOff>95976</xdr:rowOff>
    </xdr:to>
    <xdr:sp macro="" textlink="">
      <xdr:nvSpPr>
        <xdr:cNvPr id="224" name="楕円 223"/>
        <xdr:cNvSpPr/>
      </xdr:nvSpPr>
      <xdr:spPr>
        <a:xfrm>
          <a:off x="3746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45176</xdr:rowOff>
    </xdr:from>
    <xdr:to>
      <xdr:col>24</xdr:col>
      <xdr:colOff>63500</xdr:colOff>
      <xdr:row>106</xdr:row>
      <xdr:rowOff>72934</xdr:rowOff>
    </xdr:to>
    <xdr:cxnSp macro="">
      <xdr:nvCxnSpPr>
        <xdr:cNvPr id="225" name="直線コネクタ 224"/>
        <xdr:cNvCxnSpPr/>
      </xdr:nvCxnSpPr>
      <xdr:spPr>
        <a:xfrm>
          <a:off x="3797300" y="182188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128270</xdr:rowOff>
    </xdr:from>
    <xdr:to>
      <xdr:col>15</xdr:col>
      <xdr:colOff>101600</xdr:colOff>
      <xdr:row>106</xdr:row>
      <xdr:rowOff>58420</xdr:rowOff>
    </xdr:to>
    <xdr:sp macro="" textlink="">
      <xdr:nvSpPr>
        <xdr:cNvPr id="226" name="楕円 225"/>
        <xdr:cNvSpPr/>
      </xdr:nvSpPr>
      <xdr:spPr>
        <a:xfrm>
          <a:off x="2857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xdr:rowOff>
    </xdr:from>
    <xdr:to>
      <xdr:col>19</xdr:col>
      <xdr:colOff>177800</xdr:colOff>
      <xdr:row>106</xdr:row>
      <xdr:rowOff>45176</xdr:rowOff>
    </xdr:to>
    <xdr:cxnSp macro="">
      <xdr:nvCxnSpPr>
        <xdr:cNvPr id="227" name="直線コネクタ 226"/>
        <xdr:cNvCxnSpPr/>
      </xdr:nvCxnSpPr>
      <xdr:spPr>
        <a:xfrm>
          <a:off x="2908300" y="181813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9071</xdr:rowOff>
    </xdr:from>
    <xdr:to>
      <xdr:col>10</xdr:col>
      <xdr:colOff>165100</xdr:colOff>
      <xdr:row>106</xdr:row>
      <xdr:rowOff>110671</xdr:rowOff>
    </xdr:to>
    <xdr:sp macro="" textlink="">
      <xdr:nvSpPr>
        <xdr:cNvPr id="228" name="楕円 227"/>
        <xdr:cNvSpPr/>
      </xdr:nvSpPr>
      <xdr:spPr>
        <a:xfrm>
          <a:off x="1968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7620</xdr:rowOff>
    </xdr:from>
    <xdr:to>
      <xdr:col>15</xdr:col>
      <xdr:colOff>50800</xdr:colOff>
      <xdr:row>106</xdr:row>
      <xdr:rowOff>59871</xdr:rowOff>
    </xdr:to>
    <xdr:cxnSp macro="">
      <xdr:nvCxnSpPr>
        <xdr:cNvPr id="229" name="直線コネクタ 228"/>
        <xdr:cNvCxnSpPr/>
      </xdr:nvCxnSpPr>
      <xdr:spPr>
        <a:xfrm flipV="1">
          <a:off x="2019300" y="181813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147864</xdr:rowOff>
    </xdr:from>
    <xdr:to>
      <xdr:col>6</xdr:col>
      <xdr:colOff>38100</xdr:colOff>
      <xdr:row>106</xdr:row>
      <xdr:rowOff>78014</xdr:rowOff>
    </xdr:to>
    <xdr:sp macro="" textlink="">
      <xdr:nvSpPr>
        <xdr:cNvPr id="230" name="楕円 229"/>
        <xdr:cNvSpPr/>
      </xdr:nvSpPr>
      <xdr:spPr>
        <a:xfrm>
          <a:off x="107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27214</xdr:rowOff>
    </xdr:from>
    <xdr:to>
      <xdr:col>10</xdr:col>
      <xdr:colOff>114300</xdr:colOff>
      <xdr:row>106</xdr:row>
      <xdr:rowOff>59871</xdr:rowOff>
    </xdr:to>
    <xdr:cxnSp macro="">
      <xdr:nvCxnSpPr>
        <xdr:cNvPr id="231" name="直線コネクタ 230"/>
        <xdr:cNvCxnSpPr/>
      </xdr:nvCxnSpPr>
      <xdr:spPr>
        <a:xfrm>
          <a:off x="1130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232"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233"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234"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235"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87103</xdr:rowOff>
    </xdr:from>
    <xdr:ext cx="405111" cy="259045"/>
    <xdr:sp macro="" textlink="">
      <xdr:nvSpPr>
        <xdr:cNvPr id="236" name="n_1mainValue【市民会館】&#10;有形固定資産減価償却率"/>
        <xdr:cNvSpPr txBox="1"/>
      </xdr:nvSpPr>
      <xdr:spPr>
        <a:xfrm>
          <a:off x="3582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49547</xdr:rowOff>
    </xdr:from>
    <xdr:ext cx="405111" cy="259045"/>
    <xdr:sp macro="" textlink="">
      <xdr:nvSpPr>
        <xdr:cNvPr id="237" name="n_2mainValue【市民会館】&#10;有形固定資産減価償却率"/>
        <xdr:cNvSpPr txBox="1"/>
      </xdr:nvSpPr>
      <xdr:spPr>
        <a:xfrm>
          <a:off x="2705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101798</xdr:rowOff>
    </xdr:from>
    <xdr:ext cx="405111" cy="259045"/>
    <xdr:sp macro="" textlink="">
      <xdr:nvSpPr>
        <xdr:cNvPr id="238" name="n_3mainValue【市民会館】&#10;有形固定資産減価償却率"/>
        <xdr:cNvSpPr txBox="1"/>
      </xdr:nvSpPr>
      <xdr:spPr>
        <a:xfrm>
          <a:off x="1816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69141</xdr:rowOff>
    </xdr:from>
    <xdr:ext cx="405111" cy="259045"/>
    <xdr:sp macro="" textlink="">
      <xdr:nvSpPr>
        <xdr:cNvPr id="239" name="n_4mainValue【市民会館】&#10;有形固定資産減価償却率"/>
        <xdr:cNvSpPr txBox="1"/>
      </xdr:nvSpPr>
      <xdr:spPr>
        <a:xfrm>
          <a:off x="927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8" name="テキスト ボックス 2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9" name="直線コネクタ 2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50" name="直線コネクタ 2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51" name="テキスト ボックス 2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52" name="直線コネクタ 2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53" name="テキスト ボックス 2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54" name="直線コネクタ 2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5" name="テキスト ボックス 2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6" name="直線コネクタ 2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7" name="テキスト ボックス 2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261" name="直線コネクタ 260"/>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26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263" name="直線コネクタ 26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264"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265" name="直線コネクタ 264"/>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266"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267" name="フローチャート: 判断 266"/>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268" name="フローチャート: 判断 267"/>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269" name="フローチャート: 判断 268"/>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270" name="フローチャート: 判断 269"/>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271" name="フローチャート: 判断 270"/>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132842</xdr:rowOff>
    </xdr:from>
    <xdr:to>
      <xdr:col>55</xdr:col>
      <xdr:colOff>50800</xdr:colOff>
      <xdr:row>107</xdr:row>
      <xdr:rowOff>62992</xdr:rowOff>
    </xdr:to>
    <xdr:sp macro="" textlink="">
      <xdr:nvSpPr>
        <xdr:cNvPr id="277" name="楕円 276"/>
        <xdr:cNvSpPr/>
      </xdr:nvSpPr>
      <xdr:spPr>
        <a:xfrm>
          <a:off x="10426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111269</xdr:rowOff>
    </xdr:from>
    <xdr:ext cx="469744" cy="259045"/>
    <xdr:sp macro="" textlink="">
      <xdr:nvSpPr>
        <xdr:cNvPr id="278" name="【市民会館】&#10;一人当たり面積該当値テキスト"/>
        <xdr:cNvSpPr txBox="1"/>
      </xdr:nvSpPr>
      <xdr:spPr>
        <a:xfrm>
          <a:off x="10515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137413</xdr:rowOff>
    </xdr:from>
    <xdr:to>
      <xdr:col>50</xdr:col>
      <xdr:colOff>165100</xdr:colOff>
      <xdr:row>107</xdr:row>
      <xdr:rowOff>67563</xdr:rowOff>
    </xdr:to>
    <xdr:sp macro="" textlink="">
      <xdr:nvSpPr>
        <xdr:cNvPr id="279" name="楕円 278"/>
        <xdr:cNvSpPr/>
      </xdr:nvSpPr>
      <xdr:spPr>
        <a:xfrm>
          <a:off x="9588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12192</xdr:rowOff>
    </xdr:from>
    <xdr:to>
      <xdr:col>55</xdr:col>
      <xdr:colOff>0</xdr:colOff>
      <xdr:row>107</xdr:row>
      <xdr:rowOff>16763</xdr:rowOff>
    </xdr:to>
    <xdr:cxnSp macro="">
      <xdr:nvCxnSpPr>
        <xdr:cNvPr id="280" name="直線コネクタ 279"/>
        <xdr:cNvCxnSpPr/>
      </xdr:nvCxnSpPr>
      <xdr:spPr>
        <a:xfrm flipV="1">
          <a:off x="9639300" y="183573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281" name="楕円 280"/>
        <xdr:cNvSpPr/>
      </xdr:nvSpPr>
      <xdr:spPr>
        <a:xfrm>
          <a:off x="869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16763</xdr:rowOff>
    </xdr:from>
    <xdr:to>
      <xdr:col>50</xdr:col>
      <xdr:colOff>114300</xdr:colOff>
      <xdr:row>107</xdr:row>
      <xdr:rowOff>19050</xdr:rowOff>
    </xdr:to>
    <xdr:cxnSp macro="">
      <xdr:nvCxnSpPr>
        <xdr:cNvPr id="282" name="直線コネクタ 281"/>
        <xdr:cNvCxnSpPr/>
      </xdr:nvCxnSpPr>
      <xdr:spPr>
        <a:xfrm flipV="1">
          <a:off x="8750300" y="1836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144272</xdr:rowOff>
    </xdr:from>
    <xdr:to>
      <xdr:col>41</xdr:col>
      <xdr:colOff>101600</xdr:colOff>
      <xdr:row>107</xdr:row>
      <xdr:rowOff>74422</xdr:rowOff>
    </xdr:to>
    <xdr:sp macro="" textlink="">
      <xdr:nvSpPr>
        <xdr:cNvPr id="283" name="楕円 282"/>
        <xdr:cNvSpPr/>
      </xdr:nvSpPr>
      <xdr:spPr>
        <a:xfrm>
          <a:off x="7810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19050</xdr:rowOff>
    </xdr:from>
    <xdr:to>
      <xdr:col>45</xdr:col>
      <xdr:colOff>177800</xdr:colOff>
      <xdr:row>107</xdr:row>
      <xdr:rowOff>23622</xdr:rowOff>
    </xdr:to>
    <xdr:cxnSp macro="">
      <xdr:nvCxnSpPr>
        <xdr:cNvPr id="284" name="直線コネクタ 283"/>
        <xdr:cNvCxnSpPr/>
      </xdr:nvCxnSpPr>
      <xdr:spPr>
        <a:xfrm flipV="1">
          <a:off x="7861300" y="1836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285" name="楕円 284"/>
        <xdr:cNvSpPr/>
      </xdr:nvSpPr>
      <xdr:spPr>
        <a:xfrm>
          <a:off x="6921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23622</xdr:rowOff>
    </xdr:from>
    <xdr:to>
      <xdr:col>41</xdr:col>
      <xdr:colOff>50800</xdr:colOff>
      <xdr:row>107</xdr:row>
      <xdr:rowOff>28194</xdr:rowOff>
    </xdr:to>
    <xdr:cxnSp macro="">
      <xdr:nvCxnSpPr>
        <xdr:cNvPr id="286" name="直線コネクタ 285"/>
        <xdr:cNvCxnSpPr/>
      </xdr:nvCxnSpPr>
      <xdr:spPr>
        <a:xfrm flipV="1">
          <a:off x="6972300" y="1836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287"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288"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289"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290"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58690</xdr:rowOff>
    </xdr:from>
    <xdr:ext cx="469744" cy="259045"/>
    <xdr:sp macro="" textlink="">
      <xdr:nvSpPr>
        <xdr:cNvPr id="291" name="n_1mainValue【市民会館】&#10;一人当たり面積"/>
        <xdr:cNvSpPr txBox="1"/>
      </xdr:nvSpPr>
      <xdr:spPr>
        <a:xfrm>
          <a:off x="93917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60977</xdr:rowOff>
    </xdr:from>
    <xdr:ext cx="469744" cy="259045"/>
    <xdr:sp macro="" textlink="">
      <xdr:nvSpPr>
        <xdr:cNvPr id="292" name="n_2mainValue【市民会館】&#10;一人当たり面積"/>
        <xdr:cNvSpPr txBox="1"/>
      </xdr:nvSpPr>
      <xdr:spPr>
        <a:xfrm>
          <a:off x="8515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65549</xdr:rowOff>
    </xdr:from>
    <xdr:ext cx="469744" cy="259045"/>
    <xdr:sp macro="" textlink="">
      <xdr:nvSpPr>
        <xdr:cNvPr id="293" name="n_3mainValue【市民会館】&#10;一人当たり面積"/>
        <xdr:cNvSpPr txBox="1"/>
      </xdr:nvSpPr>
      <xdr:spPr>
        <a:xfrm>
          <a:off x="76264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294" name="n_4mainValue【市民会館】&#10;一人当たり面積"/>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320" name="直線コネクタ 31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2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24" name="直線コネクタ 32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325"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326" name="フローチャート: 判断 32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327" name="フローチャート: 判断 326"/>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328" name="フローチャート: 判断 327"/>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329" name="フローチャート: 判断 328"/>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330" name="フローチャート: 判断 329"/>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147865</xdr:rowOff>
    </xdr:from>
    <xdr:to>
      <xdr:col>85</xdr:col>
      <xdr:colOff>177800</xdr:colOff>
      <xdr:row>41</xdr:row>
      <xdr:rowOff>78015</xdr:rowOff>
    </xdr:to>
    <xdr:sp macro="" textlink="">
      <xdr:nvSpPr>
        <xdr:cNvPr id="336" name="楕円 335"/>
        <xdr:cNvSpPr/>
      </xdr:nvSpPr>
      <xdr:spPr>
        <a:xfrm>
          <a:off x="162687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126292</xdr:rowOff>
    </xdr:from>
    <xdr:ext cx="405111" cy="259045"/>
    <xdr:sp macro="" textlink="">
      <xdr:nvSpPr>
        <xdr:cNvPr id="337" name="【一般廃棄物処理施設】&#10;有形固定資産減価償却率該当値テキスト"/>
        <xdr:cNvSpPr txBox="1"/>
      </xdr:nvSpPr>
      <xdr:spPr>
        <a:xfrm>
          <a:off x="16357600"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103777</xdr:rowOff>
    </xdr:from>
    <xdr:to>
      <xdr:col>81</xdr:col>
      <xdr:colOff>101600</xdr:colOff>
      <xdr:row>41</xdr:row>
      <xdr:rowOff>33927</xdr:rowOff>
    </xdr:to>
    <xdr:sp macro="" textlink="">
      <xdr:nvSpPr>
        <xdr:cNvPr id="338" name="楕円 337"/>
        <xdr:cNvSpPr/>
      </xdr:nvSpPr>
      <xdr:spPr>
        <a:xfrm>
          <a:off x="15430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154577</xdr:rowOff>
    </xdr:from>
    <xdr:to>
      <xdr:col>85</xdr:col>
      <xdr:colOff>127000</xdr:colOff>
      <xdr:row>41</xdr:row>
      <xdr:rowOff>27215</xdr:rowOff>
    </xdr:to>
    <xdr:cxnSp macro="">
      <xdr:nvCxnSpPr>
        <xdr:cNvPr id="339" name="直線コネクタ 338"/>
        <xdr:cNvCxnSpPr/>
      </xdr:nvCxnSpPr>
      <xdr:spPr>
        <a:xfrm>
          <a:off x="15481300" y="701257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59690</xdr:rowOff>
    </xdr:from>
    <xdr:to>
      <xdr:col>76</xdr:col>
      <xdr:colOff>165100</xdr:colOff>
      <xdr:row>40</xdr:row>
      <xdr:rowOff>161290</xdr:rowOff>
    </xdr:to>
    <xdr:sp macro="" textlink="">
      <xdr:nvSpPr>
        <xdr:cNvPr id="340" name="楕円 339"/>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154577</xdr:rowOff>
    </xdr:to>
    <xdr:cxnSp macro="">
      <xdr:nvCxnSpPr>
        <xdr:cNvPr id="341" name="直線コネクタ 340"/>
        <xdr:cNvCxnSpPr/>
      </xdr:nvCxnSpPr>
      <xdr:spPr>
        <a:xfrm>
          <a:off x="14592300" y="69684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15603</xdr:rowOff>
    </xdr:from>
    <xdr:to>
      <xdr:col>72</xdr:col>
      <xdr:colOff>38100</xdr:colOff>
      <xdr:row>40</xdr:row>
      <xdr:rowOff>117203</xdr:rowOff>
    </xdr:to>
    <xdr:sp macro="" textlink="">
      <xdr:nvSpPr>
        <xdr:cNvPr id="342" name="楕円 341"/>
        <xdr:cNvSpPr/>
      </xdr:nvSpPr>
      <xdr:spPr>
        <a:xfrm>
          <a:off x="1365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66403</xdr:rowOff>
    </xdr:from>
    <xdr:to>
      <xdr:col>76</xdr:col>
      <xdr:colOff>114300</xdr:colOff>
      <xdr:row>40</xdr:row>
      <xdr:rowOff>110490</xdr:rowOff>
    </xdr:to>
    <xdr:cxnSp macro="">
      <xdr:nvCxnSpPr>
        <xdr:cNvPr id="343" name="直線コネクタ 342"/>
        <xdr:cNvCxnSpPr/>
      </xdr:nvCxnSpPr>
      <xdr:spPr>
        <a:xfrm>
          <a:off x="13703300" y="69244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142966</xdr:rowOff>
    </xdr:from>
    <xdr:to>
      <xdr:col>67</xdr:col>
      <xdr:colOff>101600</xdr:colOff>
      <xdr:row>40</xdr:row>
      <xdr:rowOff>73116</xdr:rowOff>
    </xdr:to>
    <xdr:sp macro="" textlink="">
      <xdr:nvSpPr>
        <xdr:cNvPr id="344" name="楕円 343"/>
        <xdr:cNvSpPr/>
      </xdr:nvSpPr>
      <xdr:spPr>
        <a:xfrm>
          <a:off x="12763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22316</xdr:rowOff>
    </xdr:from>
    <xdr:to>
      <xdr:col>71</xdr:col>
      <xdr:colOff>177800</xdr:colOff>
      <xdr:row>40</xdr:row>
      <xdr:rowOff>66403</xdr:rowOff>
    </xdr:to>
    <xdr:cxnSp macro="">
      <xdr:nvCxnSpPr>
        <xdr:cNvPr id="345" name="直線コネクタ 344"/>
        <xdr:cNvCxnSpPr/>
      </xdr:nvCxnSpPr>
      <xdr:spPr>
        <a:xfrm>
          <a:off x="12814300" y="68803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346"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347"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348"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349"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25054</xdr:rowOff>
    </xdr:from>
    <xdr:ext cx="405111" cy="259045"/>
    <xdr:sp macro="" textlink="">
      <xdr:nvSpPr>
        <xdr:cNvPr id="350" name="n_1mainValue【一般廃棄物処理施設】&#10;有形固定資産減価償却率"/>
        <xdr:cNvSpPr txBox="1"/>
      </xdr:nvSpPr>
      <xdr:spPr>
        <a:xfrm>
          <a:off x="152660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351" name="n_2mainValue【一般廃棄物処理施設】&#10;有形固定資産減価償却率"/>
        <xdr:cNvSpPr txBox="1"/>
      </xdr:nvSpPr>
      <xdr:spPr>
        <a:xfrm>
          <a:off x="14389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352" name="n_3mainValue【一般廃棄物処理施設】&#10;有形固定資産減価償却率"/>
        <xdr:cNvSpPr txBox="1"/>
      </xdr:nvSpPr>
      <xdr:spPr>
        <a:xfrm>
          <a:off x="13500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64243</xdr:rowOff>
    </xdr:from>
    <xdr:ext cx="405111" cy="259045"/>
    <xdr:sp macro="" textlink="">
      <xdr:nvSpPr>
        <xdr:cNvPr id="353" name="n_4mainValue【一般廃棄物処理施設】&#10;有形固定資産減価償却率"/>
        <xdr:cNvSpPr txBox="1"/>
      </xdr:nvSpPr>
      <xdr:spPr>
        <a:xfrm>
          <a:off x="12611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4" name="直線コネクタ 36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5" name="テキスト ボックス 36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7" name="テキスト ボックス 3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8" name="直線コネクタ 36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69" name="テキスト ボックス 36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373" name="直線コネクタ 372"/>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5" name="直線コネクタ 37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376"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377" name="直線コネクタ 376"/>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378"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379" name="フローチャート: 判断 378"/>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380" name="フローチャート: 判断 379"/>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381" name="フローチャート: 判断 380"/>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382" name="フローチャート: 判断 381"/>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383" name="フローチャート: 判断 382"/>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152142</xdr:rowOff>
    </xdr:from>
    <xdr:to>
      <xdr:col>116</xdr:col>
      <xdr:colOff>114300</xdr:colOff>
      <xdr:row>39</xdr:row>
      <xdr:rowOff>82292</xdr:rowOff>
    </xdr:to>
    <xdr:sp macro="" textlink="">
      <xdr:nvSpPr>
        <xdr:cNvPr id="389" name="楕円 388"/>
        <xdr:cNvSpPr/>
      </xdr:nvSpPr>
      <xdr:spPr>
        <a:xfrm>
          <a:off x="22110700" y="666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130569</xdr:rowOff>
    </xdr:from>
    <xdr:ext cx="534377" cy="259045"/>
    <xdr:sp macro="" textlink="">
      <xdr:nvSpPr>
        <xdr:cNvPr id="390" name="【一般廃棄物処理施設】&#10;一人当たり有形固定資産（償却資産）額該当値テキスト"/>
        <xdr:cNvSpPr txBox="1"/>
      </xdr:nvSpPr>
      <xdr:spPr>
        <a:xfrm>
          <a:off x="22199600" y="66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159240</xdr:rowOff>
    </xdr:from>
    <xdr:to>
      <xdr:col>112</xdr:col>
      <xdr:colOff>38100</xdr:colOff>
      <xdr:row>39</xdr:row>
      <xdr:rowOff>89390</xdr:rowOff>
    </xdr:to>
    <xdr:sp macro="" textlink="">
      <xdr:nvSpPr>
        <xdr:cNvPr id="391" name="楕円 390"/>
        <xdr:cNvSpPr/>
      </xdr:nvSpPr>
      <xdr:spPr>
        <a:xfrm>
          <a:off x="21272500" y="667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31492</xdr:rowOff>
    </xdr:from>
    <xdr:to>
      <xdr:col>116</xdr:col>
      <xdr:colOff>63500</xdr:colOff>
      <xdr:row>39</xdr:row>
      <xdr:rowOff>38590</xdr:rowOff>
    </xdr:to>
    <xdr:cxnSp macro="">
      <xdr:nvCxnSpPr>
        <xdr:cNvPr id="392" name="直線コネクタ 391"/>
        <xdr:cNvCxnSpPr/>
      </xdr:nvCxnSpPr>
      <xdr:spPr>
        <a:xfrm flipV="1">
          <a:off x="21323300" y="6718042"/>
          <a:ext cx="8382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160977</xdr:rowOff>
    </xdr:from>
    <xdr:to>
      <xdr:col>107</xdr:col>
      <xdr:colOff>101600</xdr:colOff>
      <xdr:row>39</xdr:row>
      <xdr:rowOff>91127</xdr:rowOff>
    </xdr:to>
    <xdr:sp macro="" textlink="">
      <xdr:nvSpPr>
        <xdr:cNvPr id="393" name="楕円 392"/>
        <xdr:cNvSpPr/>
      </xdr:nvSpPr>
      <xdr:spPr>
        <a:xfrm>
          <a:off x="20383500" y="66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38590</xdr:rowOff>
    </xdr:from>
    <xdr:to>
      <xdr:col>111</xdr:col>
      <xdr:colOff>177800</xdr:colOff>
      <xdr:row>39</xdr:row>
      <xdr:rowOff>40327</xdr:rowOff>
    </xdr:to>
    <xdr:cxnSp macro="">
      <xdr:nvCxnSpPr>
        <xdr:cNvPr id="394" name="直線コネクタ 393"/>
        <xdr:cNvCxnSpPr/>
      </xdr:nvCxnSpPr>
      <xdr:spPr>
        <a:xfrm flipV="1">
          <a:off x="20434300" y="6725140"/>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164937</xdr:rowOff>
    </xdr:from>
    <xdr:to>
      <xdr:col>102</xdr:col>
      <xdr:colOff>165100</xdr:colOff>
      <xdr:row>39</xdr:row>
      <xdr:rowOff>95087</xdr:rowOff>
    </xdr:to>
    <xdr:sp macro="" textlink="">
      <xdr:nvSpPr>
        <xdr:cNvPr id="395" name="楕円 394"/>
        <xdr:cNvSpPr/>
      </xdr:nvSpPr>
      <xdr:spPr>
        <a:xfrm>
          <a:off x="19494500" y="668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40327</xdr:rowOff>
    </xdr:from>
    <xdr:to>
      <xdr:col>107</xdr:col>
      <xdr:colOff>50800</xdr:colOff>
      <xdr:row>39</xdr:row>
      <xdr:rowOff>44287</xdr:rowOff>
    </xdr:to>
    <xdr:cxnSp macro="">
      <xdr:nvCxnSpPr>
        <xdr:cNvPr id="396" name="直線コネクタ 395"/>
        <xdr:cNvCxnSpPr/>
      </xdr:nvCxnSpPr>
      <xdr:spPr>
        <a:xfrm flipV="1">
          <a:off x="19545300" y="6726877"/>
          <a:ext cx="8890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2546</xdr:rowOff>
    </xdr:from>
    <xdr:to>
      <xdr:col>98</xdr:col>
      <xdr:colOff>38100</xdr:colOff>
      <xdr:row>39</xdr:row>
      <xdr:rowOff>104146</xdr:rowOff>
    </xdr:to>
    <xdr:sp macro="" textlink="">
      <xdr:nvSpPr>
        <xdr:cNvPr id="397" name="楕円 396"/>
        <xdr:cNvSpPr/>
      </xdr:nvSpPr>
      <xdr:spPr>
        <a:xfrm>
          <a:off x="18605500" y="66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44287</xdr:rowOff>
    </xdr:from>
    <xdr:to>
      <xdr:col>102</xdr:col>
      <xdr:colOff>114300</xdr:colOff>
      <xdr:row>39</xdr:row>
      <xdr:rowOff>53346</xdr:rowOff>
    </xdr:to>
    <xdr:cxnSp macro="">
      <xdr:nvCxnSpPr>
        <xdr:cNvPr id="398" name="直線コネクタ 397"/>
        <xdr:cNvCxnSpPr/>
      </xdr:nvCxnSpPr>
      <xdr:spPr>
        <a:xfrm flipV="1">
          <a:off x="18656300" y="6730837"/>
          <a:ext cx="889000" cy="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399"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00"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01"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02"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80517</xdr:rowOff>
    </xdr:from>
    <xdr:ext cx="534377" cy="259045"/>
    <xdr:sp macro="" textlink="">
      <xdr:nvSpPr>
        <xdr:cNvPr id="403" name="n_1mainValue【一般廃棄物処理施設】&#10;一人当たり有形固定資産（償却資産）額"/>
        <xdr:cNvSpPr txBox="1"/>
      </xdr:nvSpPr>
      <xdr:spPr>
        <a:xfrm>
          <a:off x="21043411" y="67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82254</xdr:rowOff>
    </xdr:from>
    <xdr:ext cx="534377" cy="259045"/>
    <xdr:sp macro="" textlink="">
      <xdr:nvSpPr>
        <xdr:cNvPr id="404" name="n_2mainValue【一般廃棄物処理施設】&#10;一人当たり有形固定資産（償却資産）額"/>
        <xdr:cNvSpPr txBox="1"/>
      </xdr:nvSpPr>
      <xdr:spPr>
        <a:xfrm>
          <a:off x="20167111" y="676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86214</xdr:rowOff>
    </xdr:from>
    <xdr:ext cx="534377" cy="259045"/>
    <xdr:sp macro="" textlink="">
      <xdr:nvSpPr>
        <xdr:cNvPr id="405" name="n_3mainValue【一般廃棄物処理施設】&#10;一人当たり有形固定資産（償却資産）額"/>
        <xdr:cNvSpPr txBox="1"/>
      </xdr:nvSpPr>
      <xdr:spPr>
        <a:xfrm>
          <a:off x="19278111" y="677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95273</xdr:rowOff>
    </xdr:from>
    <xdr:ext cx="534377" cy="259045"/>
    <xdr:sp macro="" textlink="">
      <xdr:nvSpPr>
        <xdr:cNvPr id="406" name="n_4mainValue【一般廃棄物処理施設】&#10;一人当たり有形固定資産（償却資産）額"/>
        <xdr:cNvSpPr txBox="1"/>
      </xdr:nvSpPr>
      <xdr:spPr>
        <a:xfrm>
          <a:off x="18389111" y="67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2" name="直線コネクタ 431"/>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3"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4" name="直線コネクタ 433"/>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5"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36" name="直線コネクタ 435"/>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37"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38" name="フローチャート: 判断 437"/>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39" name="フローチャート: 判断 438"/>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0" name="フローチャート: 判断 439"/>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1" name="フローチャート: 判断 440"/>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2" name="フローチャート: 判断 441"/>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39007</xdr:rowOff>
    </xdr:from>
    <xdr:to>
      <xdr:col>72</xdr:col>
      <xdr:colOff>38100</xdr:colOff>
      <xdr:row>61</xdr:row>
      <xdr:rowOff>140607</xdr:rowOff>
    </xdr:to>
    <xdr:sp macro="" textlink="">
      <xdr:nvSpPr>
        <xdr:cNvPr id="448" name="楕円 447"/>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3084</xdr:rowOff>
    </xdr:from>
    <xdr:to>
      <xdr:col>67</xdr:col>
      <xdr:colOff>101600</xdr:colOff>
      <xdr:row>61</xdr:row>
      <xdr:rowOff>104684</xdr:rowOff>
    </xdr:to>
    <xdr:sp macro="" textlink="">
      <xdr:nvSpPr>
        <xdr:cNvPr id="449" name="楕円 448"/>
        <xdr:cNvSpPr/>
      </xdr:nvSpPr>
      <xdr:spPr>
        <a:xfrm>
          <a:off x="12763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53884</xdr:rowOff>
    </xdr:from>
    <xdr:to>
      <xdr:col>71</xdr:col>
      <xdr:colOff>177800</xdr:colOff>
      <xdr:row>61</xdr:row>
      <xdr:rowOff>89807</xdr:rowOff>
    </xdr:to>
    <xdr:cxnSp macro="">
      <xdr:nvCxnSpPr>
        <xdr:cNvPr id="450" name="直線コネクタ 449"/>
        <xdr:cNvCxnSpPr/>
      </xdr:nvCxnSpPr>
      <xdr:spPr>
        <a:xfrm>
          <a:off x="12814300" y="1051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451"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52"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453"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5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455" name="n_3mainValue【保健センター・保健所】&#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95811</xdr:rowOff>
    </xdr:from>
    <xdr:ext cx="405111" cy="259045"/>
    <xdr:sp macro="" textlink="">
      <xdr:nvSpPr>
        <xdr:cNvPr id="456" name="n_4mainValue【保健センター・保健所】&#10;有形固定資産減価償却率"/>
        <xdr:cNvSpPr txBox="1"/>
      </xdr:nvSpPr>
      <xdr:spPr>
        <a:xfrm>
          <a:off x="12611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7" name="直線コネクタ 4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8" name="テキスト ボックス 4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9" name="直線コネクタ 4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0" name="テキスト ボックス 4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1" name="直線コネクタ 4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2" name="テキスト ボックス 4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3" name="直線コネクタ 4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4" name="テキスト ボックス 4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5" name="直線コネクタ 4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6" name="テキスト ボックス 4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7" name="直線コネクタ 4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8" name="テキスト ボックス 4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82" name="直線コネクタ 481"/>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83"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84" name="直線コネクタ 483"/>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85"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86" name="直線コネクタ 485"/>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87"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88" name="フローチャート: 判断 487"/>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489" name="フローチャート: 判断 488"/>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490" name="フローチャート: 判断 489"/>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491" name="フローチャート: 判断 490"/>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492" name="フローチャート: 判断 491"/>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64</xdr:row>
      <xdr:rowOff>11249</xdr:rowOff>
    </xdr:from>
    <xdr:to>
      <xdr:col>102</xdr:col>
      <xdr:colOff>165100</xdr:colOff>
      <xdr:row>64</xdr:row>
      <xdr:rowOff>112849</xdr:rowOff>
    </xdr:to>
    <xdr:sp macro="" textlink="">
      <xdr:nvSpPr>
        <xdr:cNvPr id="498" name="楕円 497"/>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64</xdr:row>
      <xdr:rowOff>11249</xdr:rowOff>
    </xdr:from>
    <xdr:to>
      <xdr:col>98</xdr:col>
      <xdr:colOff>38100</xdr:colOff>
      <xdr:row>64</xdr:row>
      <xdr:rowOff>112849</xdr:rowOff>
    </xdr:to>
    <xdr:sp macro="" textlink="">
      <xdr:nvSpPr>
        <xdr:cNvPr id="499" name="楕円 498"/>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62049</xdr:rowOff>
    </xdr:from>
    <xdr:to>
      <xdr:col>102</xdr:col>
      <xdr:colOff>114300</xdr:colOff>
      <xdr:row>64</xdr:row>
      <xdr:rowOff>62049</xdr:rowOff>
    </xdr:to>
    <xdr:cxnSp macro="">
      <xdr:nvCxnSpPr>
        <xdr:cNvPr id="500" name="直線コネクタ 499"/>
        <xdr:cNvCxnSpPr/>
      </xdr:nvCxnSpPr>
      <xdr:spPr>
        <a:xfrm>
          <a:off x="18656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01"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02"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03"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04"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505" name="n_3mainValue【保健センター・保健所】&#10;一人当たり面積"/>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506" name="n_4mainValue【保健センター・保健所】&#10;一人当たり面積"/>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7" name="テキスト ボックス 51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8" name="直線コネクタ 5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9" name="テキスト ボックス 51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0" name="直線コネクタ 5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1" name="テキスト ボックス 5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2" name="直線コネクタ 5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3" name="テキスト ボックス 5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4" name="直線コネクタ 5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5" name="テキスト ボックス 5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6" name="直線コネクタ 5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7" name="テキスト ボックス 5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8" name="直線コネクタ 5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9" name="テキスト ボックス 52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32" name="直線コネクタ 531"/>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4" name="直線コネクタ 53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35"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36" name="直線コネクタ 535"/>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537"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38" name="フローチャート: 判断 537"/>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39" name="フローチャート: 判断 538"/>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40" name="フローチャート: 判断 539"/>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41" name="フローチャート: 判断 540"/>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42" name="フローチャート: 判断 541"/>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363</xdr:rowOff>
    </xdr:from>
    <xdr:to>
      <xdr:col>85</xdr:col>
      <xdr:colOff>177800</xdr:colOff>
      <xdr:row>80</xdr:row>
      <xdr:rowOff>101963</xdr:rowOff>
    </xdr:to>
    <xdr:sp macro="" textlink="">
      <xdr:nvSpPr>
        <xdr:cNvPr id="548" name="楕円 547"/>
        <xdr:cNvSpPr/>
      </xdr:nvSpPr>
      <xdr:spPr>
        <a:xfrm>
          <a:off x="162687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23240</xdr:rowOff>
    </xdr:from>
    <xdr:ext cx="405111" cy="259045"/>
    <xdr:sp macro="" textlink="">
      <xdr:nvSpPr>
        <xdr:cNvPr id="549" name="【消防施設】&#10;有形固定資産減価償却率該当値テキスト"/>
        <xdr:cNvSpPr txBox="1"/>
      </xdr:nvSpPr>
      <xdr:spPr>
        <a:xfrm>
          <a:off x="16357600" y="1356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163649</xdr:rowOff>
    </xdr:from>
    <xdr:to>
      <xdr:col>81</xdr:col>
      <xdr:colOff>101600</xdr:colOff>
      <xdr:row>80</xdr:row>
      <xdr:rowOff>93799</xdr:rowOff>
    </xdr:to>
    <xdr:sp macro="" textlink="">
      <xdr:nvSpPr>
        <xdr:cNvPr id="550" name="楕円 549"/>
        <xdr:cNvSpPr/>
      </xdr:nvSpPr>
      <xdr:spPr>
        <a:xfrm>
          <a:off x="15430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42999</xdr:rowOff>
    </xdr:from>
    <xdr:to>
      <xdr:col>85</xdr:col>
      <xdr:colOff>127000</xdr:colOff>
      <xdr:row>80</xdr:row>
      <xdr:rowOff>51163</xdr:rowOff>
    </xdr:to>
    <xdr:cxnSp macro="">
      <xdr:nvCxnSpPr>
        <xdr:cNvPr id="551" name="直線コネクタ 550"/>
        <xdr:cNvCxnSpPr/>
      </xdr:nvCxnSpPr>
      <xdr:spPr>
        <a:xfrm>
          <a:off x="15481300" y="1375899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126093</xdr:rowOff>
    </xdr:from>
    <xdr:to>
      <xdr:col>76</xdr:col>
      <xdr:colOff>165100</xdr:colOff>
      <xdr:row>80</xdr:row>
      <xdr:rowOff>56243</xdr:rowOff>
    </xdr:to>
    <xdr:sp macro="" textlink="">
      <xdr:nvSpPr>
        <xdr:cNvPr id="552" name="楕円 551"/>
        <xdr:cNvSpPr/>
      </xdr:nvSpPr>
      <xdr:spPr>
        <a:xfrm>
          <a:off x="14541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5443</xdr:rowOff>
    </xdr:from>
    <xdr:to>
      <xdr:col>81</xdr:col>
      <xdr:colOff>50800</xdr:colOff>
      <xdr:row>80</xdr:row>
      <xdr:rowOff>42999</xdr:rowOff>
    </xdr:to>
    <xdr:cxnSp macro="">
      <xdr:nvCxnSpPr>
        <xdr:cNvPr id="553" name="直線コネクタ 552"/>
        <xdr:cNvCxnSpPr/>
      </xdr:nvCxnSpPr>
      <xdr:spPr>
        <a:xfrm>
          <a:off x="14592300" y="137214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36286</xdr:rowOff>
    </xdr:from>
    <xdr:to>
      <xdr:col>72</xdr:col>
      <xdr:colOff>38100</xdr:colOff>
      <xdr:row>79</xdr:row>
      <xdr:rowOff>137886</xdr:rowOff>
    </xdr:to>
    <xdr:sp macro="" textlink="">
      <xdr:nvSpPr>
        <xdr:cNvPr id="554" name="楕円 553"/>
        <xdr:cNvSpPr/>
      </xdr:nvSpPr>
      <xdr:spPr>
        <a:xfrm>
          <a:off x="13652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87086</xdr:rowOff>
    </xdr:from>
    <xdr:to>
      <xdr:col>76</xdr:col>
      <xdr:colOff>114300</xdr:colOff>
      <xdr:row>80</xdr:row>
      <xdr:rowOff>5443</xdr:rowOff>
    </xdr:to>
    <xdr:cxnSp macro="">
      <xdr:nvCxnSpPr>
        <xdr:cNvPr id="555" name="直線コネクタ 554"/>
        <xdr:cNvCxnSpPr/>
      </xdr:nvCxnSpPr>
      <xdr:spPr>
        <a:xfrm>
          <a:off x="13703300" y="1363163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33020</xdr:rowOff>
    </xdr:from>
    <xdr:to>
      <xdr:col>67</xdr:col>
      <xdr:colOff>101600</xdr:colOff>
      <xdr:row>79</xdr:row>
      <xdr:rowOff>134620</xdr:rowOff>
    </xdr:to>
    <xdr:sp macro="" textlink="">
      <xdr:nvSpPr>
        <xdr:cNvPr id="556" name="楕円 555"/>
        <xdr:cNvSpPr/>
      </xdr:nvSpPr>
      <xdr:spPr>
        <a:xfrm>
          <a:off x="12763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83820</xdr:rowOff>
    </xdr:from>
    <xdr:to>
      <xdr:col>71</xdr:col>
      <xdr:colOff>177800</xdr:colOff>
      <xdr:row>79</xdr:row>
      <xdr:rowOff>87086</xdr:rowOff>
    </xdr:to>
    <xdr:cxnSp macro="">
      <xdr:nvCxnSpPr>
        <xdr:cNvPr id="557" name="直線コネクタ 556"/>
        <xdr:cNvCxnSpPr/>
      </xdr:nvCxnSpPr>
      <xdr:spPr>
        <a:xfrm>
          <a:off x="12814300" y="136283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558" name="n_1aveValue【消防施設】&#10;有形固定資産減価償却率"/>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59" name="n_2ave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560" name="n_3aveValue【消防施設】&#10;有形固定資産減価償却率"/>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561" name="n_4aveValue【消防施設】&#10;有形固定資産減価償却率"/>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110326</xdr:rowOff>
    </xdr:from>
    <xdr:ext cx="405111" cy="259045"/>
    <xdr:sp macro="" textlink="">
      <xdr:nvSpPr>
        <xdr:cNvPr id="562" name="n_1mainValue【消防施設】&#10;有形固定資産減価償却率"/>
        <xdr:cNvSpPr txBox="1"/>
      </xdr:nvSpPr>
      <xdr:spPr>
        <a:xfrm>
          <a:off x="152660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72770</xdr:rowOff>
    </xdr:from>
    <xdr:ext cx="405111" cy="259045"/>
    <xdr:sp macro="" textlink="">
      <xdr:nvSpPr>
        <xdr:cNvPr id="563" name="n_2mainValue【消防施設】&#10;有形固定資産減価償却率"/>
        <xdr:cNvSpPr txBox="1"/>
      </xdr:nvSpPr>
      <xdr:spPr>
        <a:xfrm>
          <a:off x="14389744" y="1344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154413</xdr:rowOff>
    </xdr:from>
    <xdr:ext cx="405111" cy="259045"/>
    <xdr:sp macro="" textlink="">
      <xdr:nvSpPr>
        <xdr:cNvPr id="564" name="n_3mainValue【消防施設】&#10;有形固定資産減価償却率"/>
        <xdr:cNvSpPr txBox="1"/>
      </xdr:nvSpPr>
      <xdr:spPr>
        <a:xfrm>
          <a:off x="13500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151147</xdr:rowOff>
    </xdr:from>
    <xdr:ext cx="405111" cy="259045"/>
    <xdr:sp macro="" textlink="">
      <xdr:nvSpPr>
        <xdr:cNvPr id="565" name="n_4mainValue【消防施設】&#10;有形固定資産減価償却率"/>
        <xdr:cNvSpPr txBox="1"/>
      </xdr:nvSpPr>
      <xdr:spPr>
        <a:xfrm>
          <a:off x="12611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6" name="直線コネクタ 5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7" name="テキスト ボックス 5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8" name="直線コネクタ 5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9" name="テキスト ボックス 5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0" name="直線コネクタ 5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1" name="テキスト ボックス 5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2" name="直線コネクタ 5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3" name="テキスト ボックス 5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587" name="直線コネクタ 586"/>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8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89" name="直線コネクタ 58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59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591" name="直線コネクタ 59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592"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593" name="フローチャート: 判断 592"/>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594" name="フローチャート: 判断 593"/>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595" name="フローチャート: 判断 594"/>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596" name="フローチャート: 判断 59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597" name="フローチャート: 判断 596"/>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03" name="楕円 602"/>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604" name="【消防施設】&#10;一人当たり面積該当値テキスト"/>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605" name="楕円 604"/>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70104</xdr:rowOff>
    </xdr:to>
    <xdr:cxnSp macro="">
      <xdr:nvCxnSpPr>
        <xdr:cNvPr id="606" name="直線コネクタ 605"/>
        <xdr:cNvCxnSpPr/>
      </xdr:nvCxnSpPr>
      <xdr:spPr>
        <a:xfrm flipV="1">
          <a:off x="21323300" y="14462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607" name="楕円 606"/>
        <xdr:cNvSpPr/>
      </xdr:nvSpPr>
      <xdr:spPr>
        <a:xfrm>
          <a:off x="20383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65532</xdr:rowOff>
    </xdr:from>
    <xdr:to>
      <xdr:col>111</xdr:col>
      <xdr:colOff>177800</xdr:colOff>
      <xdr:row>84</xdr:row>
      <xdr:rowOff>70104</xdr:rowOff>
    </xdr:to>
    <xdr:cxnSp macro="">
      <xdr:nvCxnSpPr>
        <xdr:cNvPr id="608" name="直線コネクタ 607"/>
        <xdr:cNvCxnSpPr/>
      </xdr:nvCxnSpPr>
      <xdr:spPr>
        <a:xfrm>
          <a:off x="20434300" y="1446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140463</xdr:rowOff>
    </xdr:from>
    <xdr:to>
      <xdr:col>102</xdr:col>
      <xdr:colOff>165100</xdr:colOff>
      <xdr:row>84</xdr:row>
      <xdr:rowOff>70613</xdr:rowOff>
    </xdr:to>
    <xdr:sp macro="" textlink="">
      <xdr:nvSpPr>
        <xdr:cNvPr id="609" name="楕円 608"/>
        <xdr:cNvSpPr/>
      </xdr:nvSpPr>
      <xdr:spPr>
        <a:xfrm>
          <a:off x="19494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19813</xdr:rowOff>
    </xdr:from>
    <xdr:to>
      <xdr:col>107</xdr:col>
      <xdr:colOff>50800</xdr:colOff>
      <xdr:row>84</xdr:row>
      <xdr:rowOff>65532</xdr:rowOff>
    </xdr:to>
    <xdr:cxnSp macro="">
      <xdr:nvCxnSpPr>
        <xdr:cNvPr id="610" name="直線コネクタ 609"/>
        <xdr:cNvCxnSpPr/>
      </xdr:nvCxnSpPr>
      <xdr:spPr>
        <a:xfrm>
          <a:off x="19545300" y="144216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11" name="楕円 610"/>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19813</xdr:rowOff>
    </xdr:from>
    <xdr:to>
      <xdr:col>102</xdr:col>
      <xdr:colOff>114300</xdr:colOff>
      <xdr:row>84</xdr:row>
      <xdr:rowOff>38100</xdr:rowOff>
    </xdr:to>
    <xdr:cxnSp macro="">
      <xdr:nvCxnSpPr>
        <xdr:cNvPr id="612" name="直線コネクタ 611"/>
        <xdr:cNvCxnSpPr/>
      </xdr:nvCxnSpPr>
      <xdr:spPr>
        <a:xfrm flipV="1">
          <a:off x="18656300" y="14421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13"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14"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15"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16"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137431</xdr:rowOff>
    </xdr:from>
    <xdr:ext cx="469744" cy="259045"/>
    <xdr:sp macro="" textlink="">
      <xdr:nvSpPr>
        <xdr:cNvPr id="617" name="n_1main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18" name="n_2main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87140</xdr:rowOff>
    </xdr:from>
    <xdr:ext cx="469744" cy="259045"/>
    <xdr:sp macro="" textlink="">
      <xdr:nvSpPr>
        <xdr:cNvPr id="619" name="n_3mainValue【消防施設】&#10;一人当たり面積"/>
        <xdr:cNvSpPr txBox="1"/>
      </xdr:nvSpPr>
      <xdr:spPr>
        <a:xfrm>
          <a:off x="193104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620" name="n_4mainValue【消防施設】&#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1" name="テキスト ボックス 6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3" name="テキスト ボックス 63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1" name="テキスト ボックス 64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44" name="直線コネクタ 64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4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46" name="直線コネクタ 64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4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8" name="直線コネクタ 64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49"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50" name="フローチャート: 判断 64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51" name="フローチャート: 判断 650"/>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52" name="フローチャート: 判断 651"/>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53" name="フローチャート: 判断 652"/>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54" name="フローチャート: 判断 653"/>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8889</xdr:rowOff>
    </xdr:from>
    <xdr:to>
      <xdr:col>85</xdr:col>
      <xdr:colOff>177800</xdr:colOff>
      <xdr:row>105</xdr:row>
      <xdr:rowOff>110489</xdr:rowOff>
    </xdr:to>
    <xdr:sp macro="" textlink="">
      <xdr:nvSpPr>
        <xdr:cNvPr id="660" name="楕円 659"/>
        <xdr:cNvSpPr/>
      </xdr:nvSpPr>
      <xdr:spPr>
        <a:xfrm>
          <a:off x="16268700" y="180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158766</xdr:rowOff>
    </xdr:from>
    <xdr:ext cx="405111" cy="259045"/>
    <xdr:sp macro="" textlink="">
      <xdr:nvSpPr>
        <xdr:cNvPr id="661" name="【庁舎】&#10;有形固定資産減価償却率該当値テキスト"/>
        <xdr:cNvSpPr txBox="1"/>
      </xdr:nvSpPr>
      <xdr:spPr>
        <a:xfrm>
          <a:off x="16357600"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156211</xdr:rowOff>
    </xdr:from>
    <xdr:to>
      <xdr:col>81</xdr:col>
      <xdr:colOff>101600</xdr:colOff>
      <xdr:row>105</xdr:row>
      <xdr:rowOff>86361</xdr:rowOff>
    </xdr:to>
    <xdr:sp macro="" textlink="">
      <xdr:nvSpPr>
        <xdr:cNvPr id="662" name="楕円 661"/>
        <xdr:cNvSpPr/>
      </xdr:nvSpPr>
      <xdr:spPr>
        <a:xfrm>
          <a:off x="15430500" y="179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35561</xdr:rowOff>
    </xdr:from>
    <xdr:to>
      <xdr:col>85</xdr:col>
      <xdr:colOff>127000</xdr:colOff>
      <xdr:row>105</xdr:row>
      <xdr:rowOff>59689</xdr:rowOff>
    </xdr:to>
    <xdr:cxnSp macro="">
      <xdr:nvCxnSpPr>
        <xdr:cNvPr id="663" name="直線コネクタ 662"/>
        <xdr:cNvCxnSpPr/>
      </xdr:nvCxnSpPr>
      <xdr:spPr>
        <a:xfrm>
          <a:off x="15481300" y="180378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72389</xdr:rowOff>
    </xdr:from>
    <xdr:to>
      <xdr:col>76</xdr:col>
      <xdr:colOff>165100</xdr:colOff>
      <xdr:row>106</xdr:row>
      <xdr:rowOff>2539</xdr:rowOff>
    </xdr:to>
    <xdr:sp macro="" textlink="">
      <xdr:nvSpPr>
        <xdr:cNvPr id="664" name="楕円 663"/>
        <xdr:cNvSpPr/>
      </xdr:nvSpPr>
      <xdr:spPr>
        <a:xfrm>
          <a:off x="14541500" y="180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35561</xdr:rowOff>
    </xdr:from>
    <xdr:to>
      <xdr:col>81</xdr:col>
      <xdr:colOff>50800</xdr:colOff>
      <xdr:row>105</xdr:row>
      <xdr:rowOff>123189</xdr:rowOff>
    </xdr:to>
    <xdr:cxnSp macro="">
      <xdr:nvCxnSpPr>
        <xdr:cNvPr id="665" name="直線コネクタ 664"/>
        <xdr:cNvCxnSpPr/>
      </xdr:nvCxnSpPr>
      <xdr:spPr>
        <a:xfrm flipV="1">
          <a:off x="14592300" y="180378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33020</xdr:rowOff>
    </xdr:from>
    <xdr:to>
      <xdr:col>72</xdr:col>
      <xdr:colOff>38100</xdr:colOff>
      <xdr:row>105</xdr:row>
      <xdr:rowOff>134620</xdr:rowOff>
    </xdr:to>
    <xdr:sp macro="" textlink="">
      <xdr:nvSpPr>
        <xdr:cNvPr id="666" name="楕円 665"/>
        <xdr:cNvSpPr/>
      </xdr:nvSpPr>
      <xdr:spPr>
        <a:xfrm>
          <a:off x="1365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83820</xdr:rowOff>
    </xdr:from>
    <xdr:to>
      <xdr:col>76</xdr:col>
      <xdr:colOff>114300</xdr:colOff>
      <xdr:row>105</xdr:row>
      <xdr:rowOff>123189</xdr:rowOff>
    </xdr:to>
    <xdr:cxnSp macro="">
      <xdr:nvCxnSpPr>
        <xdr:cNvPr id="667" name="直線コネクタ 666"/>
        <xdr:cNvCxnSpPr/>
      </xdr:nvCxnSpPr>
      <xdr:spPr>
        <a:xfrm>
          <a:off x="13703300" y="18086070"/>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7620</xdr:rowOff>
    </xdr:from>
    <xdr:to>
      <xdr:col>67</xdr:col>
      <xdr:colOff>101600</xdr:colOff>
      <xdr:row>105</xdr:row>
      <xdr:rowOff>109220</xdr:rowOff>
    </xdr:to>
    <xdr:sp macro="" textlink="">
      <xdr:nvSpPr>
        <xdr:cNvPr id="668" name="楕円 667"/>
        <xdr:cNvSpPr/>
      </xdr:nvSpPr>
      <xdr:spPr>
        <a:xfrm>
          <a:off x="12763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58420</xdr:rowOff>
    </xdr:from>
    <xdr:to>
      <xdr:col>71</xdr:col>
      <xdr:colOff>177800</xdr:colOff>
      <xdr:row>105</xdr:row>
      <xdr:rowOff>83820</xdr:rowOff>
    </xdr:to>
    <xdr:cxnSp macro="">
      <xdr:nvCxnSpPr>
        <xdr:cNvPr id="669" name="直線コネクタ 668"/>
        <xdr:cNvCxnSpPr/>
      </xdr:nvCxnSpPr>
      <xdr:spPr>
        <a:xfrm>
          <a:off x="12814300" y="180606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70"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71"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72"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73"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77488</xdr:rowOff>
    </xdr:from>
    <xdr:ext cx="405111" cy="259045"/>
    <xdr:sp macro="" textlink="">
      <xdr:nvSpPr>
        <xdr:cNvPr id="674" name="n_1mainValue【庁舎】&#10;有形固定資産減価償却率"/>
        <xdr:cNvSpPr txBox="1"/>
      </xdr:nvSpPr>
      <xdr:spPr>
        <a:xfrm>
          <a:off x="15266044" y="1807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165116</xdr:rowOff>
    </xdr:from>
    <xdr:ext cx="405111" cy="259045"/>
    <xdr:sp macro="" textlink="">
      <xdr:nvSpPr>
        <xdr:cNvPr id="675" name="n_2mainValue【庁舎】&#10;有形固定資産減価償却率"/>
        <xdr:cNvSpPr txBox="1"/>
      </xdr:nvSpPr>
      <xdr:spPr>
        <a:xfrm>
          <a:off x="14389744" y="1816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125747</xdr:rowOff>
    </xdr:from>
    <xdr:ext cx="405111" cy="259045"/>
    <xdr:sp macro="" textlink="">
      <xdr:nvSpPr>
        <xdr:cNvPr id="676" name="n_3mainValue【庁舎】&#10;有形固定資産減価償却率"/>
        <xdr:cNvSpPr txBox="1"/>
      </xdr:nvSpPr>
      <xdr:spPr>
        <a:xfrm>
          <a:off x="13500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100347</xdr:rowOff>
    </xdr:from>
    <xdr:ext cx="405111" cy="259045"/>
    <xdr:sp macro="" textlink="">
      <xdr:nvSpPr>
        <xdr:cNvPr id="677" name="n_4mainValue【庁舎】&#10;有形固定資産減価償却率"/>
        <xdr:cNvSpPr txBox="1"/>
      </xdr:nvSpPr>
      <xdr:spPr>
        <a:xfrm>
          <a:off x="12611744" y="181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8" name="テキスト ボックス 6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89" name="直線コネクタ 6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0" name="テキスト ボックス 6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1" name="直線コネクタ 6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2" name="テキスト ボックス 6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3" name="直線コネクタ 6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4" name="テキスト ボックス 6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5" name="直線コネクタ 6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6" name="テキスト ボックス 6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7" name="直線コネクタ 6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8" name="テキスト ボックス 6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9" name="直線コネクタ 6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0" name="テキスト ボックス 6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04" name="直線コネクタ 70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0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06" name="直線コネクタ 70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0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08" name="直線コネクタ 70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09"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10" name="フローチャート: 判断 70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11" name="フローチャート: 判断 710"/>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12" name="フローチャート: 判断 711"/>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13" name="フローチャート: 判断 712"/>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14" name="フローチャート: 判断 713"/>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720" name="楕円 719"/>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70775</xdr:rowOff>
    </xdr:from>
    <xdr:ext cx="469744" cy="259045"/>
    <xdr:sp macro="" textlink="">
      <xdr:nvSpPr>
        <xdr:cNvPr id="721" name="【庁舎】&#10;一人当たり面積該当値テキスト"/>
        <xdr:cNvSpPr txBox="1"/>
      </xdr:nvSpPr>
      <xdr:spPr>
        <a:xfrm>
          <a:off x="22199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722" name="楕円 721"/>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107</xdr:row>
      <xdr:rowOff>156211</xdr:rowOff>
    </xdr:to>
    <xdr:cxnSp macro="">
      <xdr:nvCxnSpPr>
        <xdr:cNvPr id="723" name="直線コネクタ 722"/>
        <xdr:cNvCxnSpPr/>
      </xdr:nvCxnSpPr>
      <xdr:spPr>
        <a:xfrm flipV="1">
          <a:off x="21323300" y="184882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111942</xdr:rowOff>
    </xdr:from>
    <xdr:to>
      <xdr:col>107</xdr:col>
      <xdr:colOff>101600</xdr:colOff>
      <xdr:row>108</xdr:row>
      <xdr:rowOff>42092</xdr:rowOff>
    </xdr:to>
    <xdr:sp macro="" textlink="">
      <xdr:nvSpPr>
        <xdr:cNvPr id="724" name="楕円 723"/>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162742</xdr:rowOff>
    </xdr:to>
    <xdr:cxnSp macro="">
      <xdr:nvCxnSpPr>
        <xdr:cNvPr id="725" name="直線コネクタ 724"/>
        <xdr:cNvCxnSpPr/>
      </xdr:nvCxnSpPr>
      <xdr:spPr>
        <a:xfrm flipV="1">
          <a:off x="20434300" y="185013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28666</xdr:rowOff>
    </xdr:from>
    <xdr:to>
      <xdr:col>102</xdr:col>
      <xdr:colOff>165100</xdr:colOff>
      <xdr:row>108</xdr:row>
      <xdr:rowOff>130266</xdr:rowOff>
    </xdr:to>
    <xdr:sp macro="" textlink="">
      <xdr:nvSpPr>
        <xdr:cNvPr id="726" name="楕円 725"/>
        <xdr:cNvSpPr/>
      </xdr:nvSpPr>
      <xdr:spPr>
        <a:xfrm>
          <a:off x="19494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162742</xdr:rowOff>
    </xdr:from>
    <xdr:to>
      <xdr:col>107</xdr:col>
      <xdr:colOff>50800</xdr:colOff>
      <xdr:row>108</xdr:row>
      <xdr:rowOff>79466</xdr:rowOff>
    </xdr:to>
    <xdr:cxnSp macro="">
      <xdr:nvCxnSpPr>
        <xdr:cNvPr id="727" name="直線コネクタ 726"/>
        <xdr:cNvCxnSpPr/>
      </xdr:nvCxnSpPr>
      <xdr:spPr>
        <a:xfrm flipV="1">
          <a:off x="19545300" y="1850789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38463</xdr:rowOff>
    </xdr:from>
    <xdr:to>
      <xdr:col>98</xdr:col>
      <xdr:colOff>38100</xdr:colOff>
      <xdr:row>108</xdr:row>
      <xdr:rowOff>140063</xdr:rowOff>
    </xdr:to>
    <xdr:sp macro="" textlink="">
      <xdr:nvSpPr>
        <xdr:cNvPr id="728" name="楕円 727"/>
        <xdr:cNvSpPr/>
      </xdr:nvSpPr>
      <xdr:spPr>
        <a:xfrm>
          <a:off x="18605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89263</xdr:rowOff>
    </xdr:to>
    <xdr:cxnSp macro="">
      <xdr:nvCxnSpPr>
        <xdr:cNvPr id="729" name="直線コネクタ 728"/>
        <xdr:cNvCxnSpPr/>
      </xdr:nvCxnSpPr>
      <xdr:spPr>
        <a:xfrm flipV="1">
          <a:off x="18656300" y="185960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3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31"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32"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33"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734" name="n_1mainValue【庁舎】&#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735" name="n_2mainValue【庁舎】&#10;一人当たり面積"/>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121393</xdr:rowOff>
    </xdr:from>
    <xdr:ext cx="469744" cy="259045"/>
    <xdr:sp macro="" textlink="">
      <xdr:nvSpPr>
        <xdr:cNvPr id="736" name="n_3mainValue【庁舎】&#10;一人当たり面積"/>
        <xdr:cNvSpPr txBox="1"/>
      </xdr:nvSpPr>
      <xdr:spPr>
        <a:xfrm>
          <a:off x="19310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131190</xdr:rowOff>
    </xdr:from>
    <xdr:ext cx="469744" cy="259045"/>
    <xdr:sp macro="" textlink="">
      <xdr:nvSpPr>
        <xdr:cNvPr id="737" name="n_4mainValue【庁舎】&#10;一人当たり面積"/>
        <xdr:cNvSpPr txBox="1"/>
      </xdr:nvSpPr>
      <xdr:spPr>
        <a:xfrm>
          <a:off x="18421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一般廃棄物処理施設について、類似団体と比較して特に有形固定資産減価償却率が高くなっている。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当該施設は一部事務組合の施設であり、昭和５０年代に整備されたごみ焼却、不燃物処理場の老朽化が進行している状況である。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また、庁舎についても類似団体と比較して有形固定資産減価償却率が高くなっていることから、</a:t>
          </a:r>
          <a:r>
            <a:rPr kumimoji="1" lang="ja-JP" altLang="en-US" sz="1400">
              <a:solidFill>
                <a:sysClr val="windowText" lastClr="000000"/>
              </a:solidFill>
              <a:effectLst/>
              <a:latin typeface="+mn-lt"/>
              <a:ea typeface="+mn-ea"/>
              <a:cs typeface="+mn-cs"/>
            </a:rPr>
            <a:t>計画的に</a:t>
          </a:r>
          <a:r>
            <a:rPr kumimoji="1" lang="ja-JP" altLang="ja-JP" sz="1400">
              <a:solidFill>
                <a:sysClr val="windowText" lastClr="000000"/>
              </a:solidFill>
              <a:effectLst/>
              <a:latin typeface="+mn-lt"/>
              <a:ea typeface="+mn-ea"/>
              <a:cs typeface="+mn-cs"/>
            </a:rPr>
            <a:t>老朽化対策</a:t>
          </a:r>
          <a:r>
            <a:rPr kumimoji="1" lang="ja-JP" altLang="en-US" sz="1400">
              <a:solidFill>
                <a:sysClr val="windowText" lastClr="000000"/>
              </a:solidFill>
              <a:effectLst/>
              <a:latin typeface="+mn-lt"/>
              <a:ea typeface="+mn-ea"/>
              <a:cs typeface="+mn-cs"/>
            </a:rPr>
            <a:t>を実施することで施設の適正管理に努めていく。</a:t>
          </a:r>
          <a:endParaRPr lang="ja-JP" altLang="ja-JP" sz="18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財政力指数は</a:t>
          </a:r>
          <a:r>
            <a:rPr kumimoji="1" lang="en-US" altLang="ja-JP" sz="900">
              <a:solidFill>
                <a:schemeClr val="dk1"/>
              </a:solidFill>
              <a:effectLst/>
              <a:latin typeface="+mn-lt"/>
              <a:ea typeface="+mn-ea"/>
              <a:cs typeface="+mn-cs"/>
            </a:rPr>
            <a:t>0.67</a:t>
          </a:r>
          <a:r>
            <a:rPr kumimoji="1" lang="ja-JP" altLang="ja-JP" sz="900">
              <a:solidFill>
                <a:schemeClr val="dk1"/>
              </a:solidFill>
              <a:effectLst/>
              <a:latin typeface="+mn-lt"/>
              <a:ea typeface="+mn-ea"/>
              <a:cs typeface="+mn-cs"/>
            </a:rPr>
            <a:t>であり、前年度比</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ポイントの下落となった。類似団体平均と比較し、</a:t>
          </a:r>
          <a:r>
            <a:rPr kumimoji="1" lang="en-US" altLang="ja-JP" sz="900">
              <a:solidFill>
                <a:schemeClr val="dk1"/>
              </a:solidFill>
              <a:effectLst/>
              <a:latin typeface="+mn-lt"/>
              <a:ea typeface="+mn-ea"/>
              <a:cs typeface="+mn-cs"/>
            </a:rPr>
            <a:t>0.2</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下</a:t>
          </a:r>
          <a:r>
            <a:rPr kumimoji="1" lang="ja-JP" altLang="ja-JP" sz="900">
              <a:solidFill>
                <a:schemeClr val="dk1"/>
              </a:solidFill>
              <a:effectLst/>
              <a:latin typeface="+mn-lt"/>
              <a:ea typeface="+mn-ea"/>
              <a:cs typeface="+mn-cs"/>
            </a:rPr>
            <a:t>回っている状況である。</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基準財政収入額は、法人</a:t>
          </a:r>
          <a:r>
            <a:rPr kumimoji="1" lang="ja-JP" altLang="ja-JP" sz="900">
              <a:solidFill>
                <a:schemeClr val="dk1"/>
              </a:solidFill>
              <a:effectLst/>
              <a:latin typeface="+mn-lt"/>
              <a:ea typeface="+mn-ea"/>
              <a:cs typeface="+mn-cs"/>
            </a:rPr>
            <a:t>住民税</a:t>
          </a:r>
          <a:r>
            <a:rPr kumimoji="1" lang="ja-JP" altLang="en-US" sz="900">
              <a:solidFill>
                <a:schemeClr val="dk1"/>
              </a:solidFill>
              <a:effectLst/>
              <a:latin typeface="+mn-lt"/>
              <a:ea typeface="+mn-ea"/>
              <a:cs typeface="+mn-cs"/>
            </a:rPr>
            <a:t>などの町税が</a:t>
          </a:r>
          <a:r>
            <a:rPr kumimoji="1" lang="ja-JP" altLang="ja-JP" sz="900">
              <a:solidFill>
                <a:schemeClr val="dk1"/>
              </a:solidFill>
              <a:effectLst/>
              <a:latin typeface="+mn-lt"/>
              <a:ea typeface="+mn-ea"/>
              <a:cs typeface="+mn-cs"/>
            </a:rPr>
            <a:t>減少し</a:t>
          </a:r>
          <a:r>
            <a:rPr kumimoji="1" lang="ja-JP" altLang="en-US" sz="900">
              <a:solidFill>
                <a:schemeClr val="dk1"/>
              </a:solidFill>
              <a:effectLst/>
              <a:latin typeface="+mn-lt"/>
              <a:ea typeface="+mn-ea"/>
              <a:cs typeface="+mn-cs"/>
            </a:rPr>
            <a:t>つつも地方消費税交付金の見込額が増加したことなどから</a:t>
          </a:r>
          <a:r>
            <a:rPr kumimoji="1" lang="ja-JP" altLang="ja-JP" sz="900">
              <a:solidFill>
                <a:schemeClr val="dk1"/>
              </a:solidFill>
              <a:effectLst/>
              <a:latin typeface="+mn-lt"/>
              <a:ea typeface="+mn-ea"/>
              <a:cs typeface="+mn-cs"/>
            </a:rPr>
            <a:t>、前年度比</a:t>
          </a:r>
          <a:r>
            <a:rPr kumimoji="1" lang="en-US" altLang="ja-JP" sz="900">
              <a:solidFill>
                <a:schemeClr val="dk1"/>
              </a:solidFill>
              <a:effectLst/>
              <a:latin typeface="+mn-lt"/>
              <a:ea typeface="+mn-ea"/>
              <a:cs typeface="+mn-cs"/>
            </a:rPr>
            <a:t>96,297</a:t>
          </a:r>
          <a:r>
            <a:rPr kumimoji="1" lang="ja-JP" altLang="ja-JP" sz="900">
              <a:solidFill>
                <a:schemeClr val="dk1"/>
              </a:solidFill>
              <a:effectLst/>
              <a:latin typeface="+mn-lt"/>
              <a:ea typeface="+mn-ea"/>
              <a:cs typeface="+mn-cs"/>
            </a:rPr>
            <a:t>千円の</a:t>
          </a:r>
          <a:r>
            <a:rPr kumimoji="1" lang="ja-JP" altLang="en-US" sz="900">
              <a:solidFill>
                <a:schemeClr val="dk1"/>
              </a:solidFill>
              <a:effectLst/>
              <a:latin typeface="+mn-lt"/>
              <a:ea typeface="+mn-ea"/>
              <a:cs typeface="+mn-cs"/>
            </a:rPr>
            <a:t>増加。基準財政需要額は、地域社会再生事業費の皆増</a:t>
          </a:r>
          <a:r>
            <a:rPr kumimoji="1" lang="ja-JP" altLang="ja-JP" sz="900">
              <a:solidFill>
                <a:schemeClr val="dk1"/>
              </a:solidFill>
              <a:effectLst/>
              <a:latin typeface="+mn-lt"/>
              <a:ea typeface="+mn-ea"/>
              <a:cs typeface="+mn-cs"/>
            </a:rPr>
            <a:t>や</a:t>
          </a:r>
          <a:r>
            <a:rPr kumimoji="1" lang="ja-JP" altLang="en-US" sz="900">
              <a:solidFill>
                <a:schemeClr val="dk1"/>
              </a:solidFill>
              <a:effectLst/>
              <a:latin typeface="+mn-lt"/>
              <a:ea typeface="+mn-ea"/>
              <a:cs typeface="+mn-cs"/>
            </a:rPr>
            <a:t>社会福祉費</a:t>
          </a:r>
          <a:r>
            <a:rPr kumimoji="1" lang="ja-JP" altLang="ja-JP" sz="900">
              <a:solidFill>
                <a:schemeClr val="dk1"/>
              </a:solidFill>
              <a:effectLst/>
              <a:latin typeface="+mn-lt"/>
              <a:ea typeface="+mn-ea"/>
              <a:cs typeface="+mn-cs"/>
            </a:rPr>
            <a:t>等が増加したことで前年度比</a:t>
          </a:r>
          <a:r>
            <a:rPr kumimoji="1" lang="en-US" altLang="ja-JP" sz="900">
              <a:solidFill>
                <a:schemeClr val="dk1"/>
              </a:solidFill>
              <a:effectLst/>
              <a:latin typeface="+mn-lt"/>
              <a:ea typeface="+mn-ea"/>
              <a:cs typeface="+mn-cs"/>
            </a:rPr>
            <a:t>318,679</a:t>
          </a:r>
          <a:r>
            <a:rPr kumimoji="1" lang="ja-JP" altLang="ja-JP" sz="900">
              <a:solidFill>
                <a:schemeClr val="dk1"/>
              </a:solidFill>
              <a:effectLst/>
              <a:latin typeface="+mn-lt"/>
              <a:ea typeface="+mn-ea"/>
              <a:cs typeface="+mn-cs"/>
            </a:rPr>
            <a:t>千円の増となった</a:t>
          </a:r>
          <a:r>
            <a:rPr kumimoji="1" lang="ja-JP" altLang="en-US" sz="900">
              <a:solidFill>
                <a:schemeClr val="dk1"/>
              </a:solidFill>
              <a:effectLst/>
              <a:latin typeface="+mn-lt"/>
              <a:ea typeface="+mn-ea"/>
              <a:cs typeface="+mn-cs"/>
            </a:rPr>
            <a:t>。単年度の指数としては</a:t>
          </a:r>
          <a:r>
            <a:rPr kumimoji="1" lang="en-US" altLang="ja-JP" sz="900">
              <a:solidFill>
                <a:schemeClr val="dk1"/>
              </a:solidFill>
              <a:effectLst/>
              <a:latin typeface="+mn-lt"/>
              <a:ea typeface="+mn-ea"/>
              <a:cs typeface="+mn-cs"/>
            </a:rPr>
            <a:t>0.65</a:t>
          </a:r>
          <a:r>
            <a:rPr kumimoji="1" lang="ja-JP" altLang="ja-JP" sz="900">
              <a:solidFill>
                <a:schemeClr val="dk1"/>
              </a:solidFill>
              <a:effectLst/>
              <a:latin typeface="+mn-lt"/>
              <a:ea typeface="+mn-ea"/>
              <a:cs typeface="+mn-cs"/>
            </a:rPr>
            <a:t>とな</a:t>
          </a:r>
          <a:r>
            <a:rPr kumimoji="1" lang="ja-JP" altLang="en-US" sz="900">
              <a:solidFill>
                <a:schemeClr val="dk1"/>
              </a:solidFill>
              <a:effectLst/>
              <a:latin typeface="+mn-lt"/>
              <a:ea typeface="+mn-ea"/>
              <a:cs typeface="+mn-cs"/>
            </a:rPr>
            <a:t>り、前年度から</a:t>
          </a:r>
          <a:r>
            <a:rPr kumimoji="1" lang="en-US" altLang="ja-JP" sz="900">
              <a:solidFill>
                <a:schemeClr val="dk1"/>
              </a:solidFill>
              <a:effectLst/>
              <a:latin typeface="+mn-lt"/>
              <a:ea typeface="+mn-ea"/>
              <a:cs typeface="+mn-cs"/>
            </a:rPr>
            <a:t>0.02</a:t>
          </a:r>
          <a:r>
            <a:rPr kumimoji="1" lang="ja-JP" altLang="en-US" sz="900">
              <a:solidFill>
                <a:schemeClr val="dk1"/>
              </a:solidFill>
              <a:effectLst/>
              <a:latin typeface="+mn-lt"/>
              <a:ea typeface="+mn-ea"/>
              <a:cs typeface="+mn-cs"/>
            </a:rPr>
            <a:t>ポイントの下落となった</a:t>
          </a:r>
          <a:r>
            <a:rPr kumimoji="1" lang="ja-JP" altLang="ja-JP" sz="900">
              <a:solidFill>
                <a:schemeClr val="dk1"/>
              </a:solidFill>
              <a:effectLst/>
              <a:latin typeface="+mn-lt"/>
              <a:ea typeface="+mn-ea"/>
              <a:cs typeface="+mn-cs"/>
            </a:rPr>
            <a:t>（当該数値は３か年平均の数値）。</a:t>
          </a:r>
          <a:endParaRPr lang="ja-JP" altLang="ja-JP" sz="900">
            <a:effectLst/>
          </a:endParaRPr>
        </a:p>
        <a:p>
          <a:r>
            <a:rPr kumimoji="1" lang="ja-JP" altLang="ja-JP" sz="900">
              <a:solidFill>
                <a:schemeClr val="dk1"/>
              </a:solidFill>
              <a:effectLst/>
              <a:latin typeface="+mn-lt"/>
              <a:ea typeface="+mn-ea"/>
              <a:cs typeface="+mn-cs"/>
            </a:rPr>
            <a:t>　自主財源である町税の減少傾向は変わらないことから、引き続き事務事業の見直しを図るとともに、町税等の収納強化、未利用財産の活用及び売却、企業誘致の推進等により歳入の確保に努める。</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92428</xdr:rowOff>
    </xdr:to>
    <xdr:cxnSp macro="">
      <xdr:nvCxnSpPr>
        <xdr:cNvPr id="69" name="直線コネクタ 68"/>
        <xdr:cNvCxnSpPr/>
      </xdr:nvCxnSpPr>
      <xdr:spPr>
        <a:xfrm>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xdr:cNvCxnSpPr/>
      </xdr:nvCxnSpPr>
      <xdr:spPr>
        <a:xfrm>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1" name="テキスト ボックス 90"/>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経常収支比率は</a:t>
          </a:r>
          <a:r>
            <a:rPr kumimoji="1" lang="en-US" altLang="ja-JP" sz="900">
              <a:solidFill>
                <a:schemeClr val="dk1"/>
              </a:solidFill>
              <a:effectLst/>
              <a:latin typeface="+mn-lt"/>
              <a:ea typeface="+mn-ea"/>
              <a:cs typeface="+mn-cs"/>
            </a:rPr>
            <a:t>89.2</a:t>
          </a:r>
          <a:r>
            <a:rPr kumimoji="1" lang="ja-JP" altLang="ja-JP" sz="900">
              <a:solidFill>
                <a:schemeClr val="dk1"/>
              </a:solidFill>
              <a:effectLst/>
              <a:latin typeface="+mn-lt"/>
              <a:ea typeface="+mn-ea"/>
              <a:cs typeface="+mn-cs"/>
            </a:rPr>
            <a:t>％であり、前年度比</a:t>
          </a:r>
          <a:r>
            <a:rPr kumimoji="1" lang="en-US" altLang="ja-JP" sz="900">
              <a:solidFill>
                <a:schemeClr val="dk1"/>
              </a:solidFill>
              <a:effectLst/>
              <a:latin typeface="+mn-lt"/>
              <a:ea typeface="+mn-ea"/>
              <a:cs typeface="+mn-cs"/>
            </a:rPr>
            <a:t>3.2</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下落</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改善</a:t>
          </a:r>
          <a:r>
            <a:rPr kumimoji="1" lang="ja-JP" altLang="ja-JP" sz="900">
              <a:solidFill>
                <a:schemeClr val="dk1"/>
              </a:solidFill>
              <a:effectLst/>
              <a:latin typeface="+mn-lt"/>
              <a:ea typeface="+mn-ea"/>
              <a:cs typeface="+mn-cs"/>
            </a:rPr>
            <a:t>）した。類似団体平均と比較し、</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下</a:t>
          </a:r>
          <a:r>
            <a:rPr kumimoji="1" lang="ja-JP" altLang="ja-JP" sz="900">
              <a:solidFill>
                <a:schemeClr val="dk1"/>
              </a:solidFill>
              <a:effectLst/>
              <a:latin typeface="+mn-lt"/>
              <a:ea typeface="+mn-ea"/>
              <a:cs typeface="+mn-cs"/>
            </a:rPr>
            <a:t>回っている状況である。</a:t>
          </a:r>
          <a:endParaRPr lang="ja-JP" altLang="ja-JP" sz="900">
            <a:effectLst/>
          </a:endParaRPr>
        </a:p>
        <a:p>
          <a:r>
            <a:rPr kumimoji="1" lang="ja-JP" altLang="ja-JP" sz="900" b="0">
              <a:solidFill>
                <a:schemeClr val="dk1"/>
              </a:solidFill>
              <a:effectLst/>
              <a:latin typeface="+mn-lt"/>
              <a:ea typeface="+mn-ea"/>
              <a:cs typeface="+mn-cs"/>
            </a:rPr>
            <a:t>　経常収支における収入は</a:t>
          </a:r>
          <a:r>
            <a:rPr kumimoji="1" lang="ja-JP" altLang="en-US" sz="900" b="0">
              <a:solidFill>
                <a:schemeClr val="dk1"/>
              </a:solidFill>
              <a:effectLst/>
              <a:latin typeface="+mn-lt"/>
              <a:ea typeface="+mn-ea"/>
              <a:cs typeface="+mn-cs"/>
            </a:rPr>
            <a:t>普通交付税が増額となった</a:t>
          </a:r>
          <a:r>
            <a:rPr kumimoji="1" lang="ja-JP" altLang="ja-JP" sz="900" b="0">
              <a:solidFill>
                <a:schemeClr val="dk1"/>
              </a:solidFill>
              <a:effectLst/>
              <a:latin typeface="+mn-lt"/>
              <a:ea typeface="+mn-ea"/>
              <a:cs typeface="+mn-cs"/>
            </a:rPr>
            <a:t>ことで</a:t>
          </a:r>
          <a:r>
            <a:rPr kumimoji="1" lang="en-US" altLang="ja-JP" sz="900" b="0">
              <a:solidFill>
                <a:schemeClr val="dk1"/>
              </a:solidFill>
              <a:effectLst/>
              <a:latin typeface="+mn-lt"/>
              <a:ea typeface="+mn-ea"/>
              <a:cs typeface="+mn-cs"/>
            </a:rPr>
            <a:t>254,968</a:t>
          </a:r>
          <a:r>
            <a:rPr kumimoji="1" lang="ja-JP" altLang="ja-JP" sz="900" b="0">
              <a:solidFill>
                <a:schemeClr val="dk1"/>
              </a:solidFill>
              <a:effectLst/>
              <a:latin typeface="+mn-lt"/>
              <a:ea typeface="+mn-ea"/>
              <a:cs typeface="+mn-cs"/>
            </a:rPr>
            <a:t>千</a:t>
          </a:r>
          <a:r>
            <a:rPr kumimoji="1" lang="ja-JP" altLang="en-US" sz="900" b="0">
              <a:solidFill>
                <a:schemeClr val="dk1"/>
              </a:solidFill>
              <a:effectLst/>
              <a:latin typeface="+mn-lt"/>
              <a:ea typeface="+mn-ea"/>
              <a:cs typeface="+mn-cs"/>
            </a:rPr>
            <a:t>円の増となった。一方支出は、災害対応に伴う時間外手当の減や職員数の減により経常経費としての人件費は減少したものの、下水道事業に対する補助金等</a:t>
          </a:r>
          <a:r>
            <a:rPr kumimoji="1" lang="ja-JP" altLang="ja-JP" sz="900" b="0">
              <a:solidFill>
                <a:schemeClr val="dk1"/>
              </a:solidFill>
              <a:effectLst/>
              <a:latin typeface="+mn-lt"/>
              <a:ea typeface="+mn-ea"/>
              <a:cs typeface="+mn-cs"/>
            </a:rPr>
            <a:t>が増加した</a:t>
          </a:r>
          <a:r>
            <a:rPr kumimoji="1" lang="ja-JP" altLang="en-US" sz="900" b="0">
              <a:solidFill>
                <a:schemeClr val="dk1"/>
              </a:solidFill>
              <a:effectLst/>
              <a:latin typeface="+mn-lt"/>
              <a:ea typeface="+mn-ea"/>
              <a:cs typeface="+mn-cs"/>
            </a:rPr>
            <a:t>ことで</a:t>
          </a:r>
          <a:r>
            <a:rPr kumimoji="1" lang="en-US" altLang="ja-JP" sz="900" b="0">
              <a:solidFill>
                <a:schemeClr val="dk1"/>
              </a:solidFill>
              <a:effectLst/>
              <a:latin typeface="+mn-lt"/>
              <a:ea typeface="+mn-ea"/>
              <a:cs typeface="+mn-cs"/>
            </a:rPr>
            <a:t>8,083</a:t>
          </a:r>
          <a:r>
            <a:rPr kumimoji="1" lang="ja-JP" altLang="ja-JP" sz="900" b="0">
              <a:solidFill>
                <a:schemeClr val="dk1"/>
              </a:solidFill>
              <a:effectLst/>
              <a:latin typeface="+mn-lt"/>
              <a:ea typeface="+mn-ea"/>
              <a:cs typeface="+mn-cs"/>
            </a:rPr>
            <a:t>千円の</a:t>
          </a:r>
          <a:r>
            <a:rPr kumimoji="1" lang="ja-JP" altLang="en-US" sz="900" b="0">
              <a:solidFill>
                <a:schemeClr val="dk1"/>
              </a:solidFill>
              <a:effectLst/>
              <a:latin typeface="+mn-lt"/>
              <a:ea typeface="+mn-ea"/>
              <a:cs typeface="+mn-cs"/>
            </a:rPr>
            <a:t>増</a:t>
          </a:r>
          <a:r>
            <a:rPr kumimoji="1" lang="ja-JP" altLang="ja-JP" sz="900" b="0">
              <a:solidFill>
                <a:schemeClr val="dk1"/>
              </a:solidFill>
              <a:effectLst/>
              <a:latin typeface="+mn-lt"/>
              <a:ea typeface="+mn-ea"/>
              <a:cs typeface="+mn-cs"/>
            </a:rPr>
            <a:t>となった。</a:t>
          </a:r>
          <a:endParaRPr lang="ja-JP" altLang="ja-JP" sz="900">
            <a:effectLst/>
          </a:endParaRPr>
        </a:p>
        <a:p>
          <a:r>
            <a:rPr kumimoji="1" lang="ja-JP" altLang="ja-JP" sz="900" b="0">
              <a:solidFill>
                <a:schemeClr val="dk1"/>
              </a:solidFill>
              <a:effectLst/>
              <a:latin typeface="+mn-lt"/>
              <a:ea typeface="+mn-ea"/>
              <a:cs typeface="+mn-cs"/>
            </a:rPr>
            <a:t>　歳出の</a:t>
          </a:r>
          <a:r>
            <a:rPr kumimoji="1" lang="ja-JP" altLang="en-US" sz="900" b="0">
              <a:solidFill>
                <a:schemeClr val="dk1"/>
              </a:solidFill>
              <a:effectLst/>
              <a:latin typeface="+mn-lt"/>
              <a:ea typeface="+mn-ea"/>
              <a:cs typeface="+mn-cs"/>
            </a:rPr>
            <a:t>増</a:t>
          </a:r>
          <a:r>
            <a:rPr kumimoji="1" lang="ja-JP" altLang="ja-JP" sz="900" b="0">
              <a:solidFill>
                <a:schemeClr val="dk1"/>
              </a:solidFill>
              <a:effectLst/>
              <a:latin typeface="+mn-lt"/>
              <a:ea typeface="+mn-ea"/>
              <a:cs typeface="+mn-cs"/>
            </a:rPr>
            <a:t>と比較して、歳入が大きく</a:t>
          </a:r>
          <a:r>
            <a:rPr kumimoji="1" lang="ja-JP" altLang="en-US" sz="900" b="0">
              <a:solidFill>
                <a:schemeClr val="dk1"/>
              </a:solidFill>
              <a:effectLst/>
              <a:latin typeface="+mn-lt"/>
              <a:ea typeface="+mn-ea"/>
              <a:cs typeface="+mn-cs"/>
            </a:rPr>
            <a:t>増加</a:t>
          </a:r>
          <a:r>
            <a:rPr kumimoji="1" lang="ja-JP" altLang="ja-JP" sz="900" b="0">
              <a:solidFill>
                <a:schemeClr val="dk1"/>
              </a:solidFill>
              <a:effectLst/>
              <a:latin typeface="+mn-lt"/>
              <a:ea typeface="+mn-ea"/>
              <a:cs typeface="+mn-cs"/>
            </a:rPr>
            <a:t>したことから前年度比で</a:t>
          </a:r>
          <a:r>
            <a:rPr kumimoji="1" lang="en-US" altLang="ja-JP" sz="900" b="0">
              <a:solidFill>
                <a:schemeClr val="dk1"/>
              </a:solidFill>
              <a:effectLst/>
              <a:latin typeface="+mn-lt"/>
              <a:ea typeface="+mn-ea"/>
              <a:cs typeface="+mn-cs"/>
            </a:rPr>
            <a:t>3.2</a:t>
          </a:r>
          <a:r>
            <a:rPr kumimoji="1" lang="ja-JP" altLang="en-US" sz="900" b="0">
              <a:solidFill>
                <a:schemeClr val="dk1"/>
              </a:solidFill>
              <a:effectLst/>
              <a:latin typeface="+mn-lt"/>
              <a:ea typeface="+mn-ea"/>
              <a:cs typeface="+mn-cs"/>
            </a:rPr>
            <a:t>ポイントと大幅に下落</a:t>
          </a:r>
          <a:r>
            <a:rPr kumimoji="1" lang="ja-JP" altLang="ja-JP" sz="900" b="0">
              <a:solidFill>
                <a:schemeClr val="dk1"/>
              </a:solidFill>
              <a:effectLst/>
              <a:latin typeface="+mn-lt"/>
              <a:ea typeface="+mn-ea"/>
              <a:cs typeface="+mn-cs"/>
            </a:rPr>
            <a:t>した</a:t>
          </a:r>
          <a:r>
            <a:rPr kumimoji="1" lang="ja-JP" altLang="en-US" sz="900" b="0">
              <a:solidFill>
                <a:schemeClr val="dk1"/>
              </a:solidFill>
              <a:effectLst/>
              <a:latin typeface="+mn-lt"/>
              <a:ea typeface="+mn-ea"/>
              <a:cs typeface="+mn-cs"/>
            </a:rPr>
            <a:t>。</a:t>
          </a:r>
          <a:endParaRPr kumimoji="1" lang="en-US" altLang="ja-JP" sz="900" b="0">
            <a:solidFill>
              <a:schemeClr val="dk1"/>
            </a:solidFill>
            <a:effectLst/>
            <a:latin typeface="+mn-lt"/>
            <a:ea typeface="+mn-ea"/>
            <a:cs typeface="+mn-cs"/>
          </a:endParaRPr>
        </a:p>
        <a:p>
          <a:r>
            <a:rPr kumimoji="1" lang="ja-JP" altLang="en-US" sz="900" b="0">
              <a:solidFill>
                <a:schemeClr val="dk1"/>
              </a:solidFill>
              <a:effectLst/>
              <a:latin typeface="+mn-lt"/>
              <a:ea typeface="+mn-ea"/>
              <a:cs typeface="+mn-cs"/>
            </a:rPr>
            <a:t>　令和</a:t>
          </a:r>
          <a:r>
            <a:rPr kumimoji="1" lang="en-US" altLang="ja-JP" sz="900" b="0">
              <a:solidFill>
                <a:schemeClr val="dk1"/>
              </a:solidFill>
              <a:effectLst/>
              <a:latin typeface="+mn-lt"/>
              <a:ea typeface="+mn-ea"/>
              <a:cs typeface="+mn-cs"/>
            </a:rPr>
            <a:t>2</a:t>
          </a:r>
          <a:r>
            <a:rPr kumimoji="1" lang="ja-JP" altLang="en-US" sz="900" b="0">
              <a:solidFill>
                <a:schemeClr val="dk1"/>
              </a:solidFill>
              <a:effectLst/>
              <a:latin typeface="+mn-lt"/>
              <a:ea typeface="+mn-ea"/>
              <a:cs typeface="+mn-cs"/>
            </a:rPr>
            <a:t>年度は一時的に指数が改善したが、依存財源である地方交付税の増加によるところが大きいため、引き続き行政運営の効率化を図り</a:t>
          </a:r>
          <a:r>
            <a:rPr kumimoji="1" lang="ja-JP" altLang="ja-JP" sz="900" b="0">
              <a:solidFill>
                <a:schemeClr val="dk1"/>
              </a:solidFill>
              <a:effectLst/>
              <a:latin typeface="+mn-lt"/>
              <a:ea typeface="+mn-ea"/>
              <a:cs typeface="+mn-cs"/>
            </a:rPr>
            <a:t>、</a:t>
          </a:r>
          <a:r>
            <a:rPr kumimoji="1" lang="ja-JP" altLang="en-US" sz="900" b="0">
              <a:solidFill>
                <a:schemeClr val="dk1"/>
              </a:solidFill>
              <a:effectLst/>
              <a:latin typeface="+mn-lt"/>
              <a:ea typeface="+mn-ea"/>
              <a:cs typeface="+mn-cs"/>
            </a:rPr>
            <a:t>経常</a:t>
          </a:r>
          <a:r>
            <a:rPr kumimoji="1" lang="ja-JP" altLang="ja-JP" sz="900" b="0">
              <a:solidFill>
                <a:schemeClr val="dk1"/>
              </a:solidFill>
              <a:effectLst/>
              <a:latin typeface="+mn-lt"/>
              <a:ea typeface="+mn-ea"/>
              <a:cs typeface="+mn-cs"/>
            </a:rPr>
            <a:t>経費の削減に努める。</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138430</xdr:rowOff>
    </xdr:to>
    <xdr:cxnSp macro="">
      <xdr:nvCxnSpPr>
        <xdr:cNvPr id="128" name="直線コネクタ 127"/>
        <xdr:cNvCxnSpPr/>
      </xdr:nvCxnSpPr>
      <xdr:spPr>
        <a:xfrm flipV="1">
          <a:off x="4114800" y="1074674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63</xdr:row>
      <xdr:rowOff>138430</xdr:rowOff>
    </xdr:to>
    <xdr:cxnSp macro="">
      <xdr:nvCxnSpPr>
        <xdr:cNvPr id="131" name="直線コネクタ 130"/>
        <xdr:cNvCxnSpPr/>
      </xdr:nvCxnSpPr>
      <xdr:spPr>
        <a:xfrm>
          <a:off x="3225800" y="10903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102235</xdr:rowOff>
    </xdr:to>
    <xdr:cxnSp macro="">
      <xdr:nvCxnSpPr>
        <xdr:cNvPr id="134" name="直線コネクタ 133"/>
        <xdr:cNvCxnSpPr/>
      </xdr:nvCxnSpPr>
      <xdr:spPr>
        <a:xfrm>
          <a:off x="2336800" y="108311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29845</xdr:rowOff>
    </xdr:to>
    <xdr:cxnSp macro="">
      <xdr:nvCxnSpPr>
        <xdr:cNvPr id="137" name="直線コネクタ 136"/>
        <xdr:cNvCxnSpPr/>
      </xdr:nvCxnSpPr>
      <xdr:spPr>
        <a:xfrm>
          <a:off x="1447800" y="108251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49" name="楕円 148"/>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0" name="テキスト ボックス 149"/>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3" name="楕円 152"/>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4" name="テキスト ボックス 153"/>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5" name="楕円 154"/>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6" name="テキスト ボックス 155"/>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人口１人当たり人件費・物件費等決算額は</a:t>
          </a:r>
          <a:r>
            <a:rPr kumimoji="1" lang="en-US" altLang="ja-JP" sz="1000">
              <a:solidFill>
                <a:schemeClr val="dk1"/>
              </a:solidFill>
              <a:effectLst/>
              <a:latin typeface="+mn-lt"/>
              <a:ea typeface="+mn-ea"/>
              <a:cs typeface="+mn-cs"/>
            </a:rPr>
            <a:t>110,286</a:t>
          </a:r>
          <a:r>
            <a:rPr kumimoji="1" lang="ja-JP" altLang="ja-JP" sz="1000">
              <a:solidFill>
                <a:schemeClr val="dk1"/>
              </a:solidFill>
              <a:effectLst/>
              <a:latin typeface="+mn-lt"/>
              <a:ea typeface="+mn-ea"/>
              <a:cs typeface="+mn-cs"/>
            </a:rPr>
            <a:t>円となり、前年度比</a:t>
          </a:r>
          <a:r>
            <a:rPr kumimoji="1" lang="en-US" altLang="ja-JP" sz="1000">
              <a:solidFill>
                <a:schemeClr val="dk1"/>
              </a:solidFill>
              <a:effectLst/>
              <a:latin typeface="+mn-lt"/>
              <a:ea typeface="+mn-ea"/>
              <a:cs typeface="+mn-cs"/>
            </a:rPr>
            <a:t>4,607</a:t>
          </a:r>
          <a:r>
            <a:rPr kumimoji="1" lang="ja-JP" altLang="ja-JP" sz="1000">
              <a:solidFill>
                <a:schemeClr val="dk1"/>
              </a:solidFill>
              <a:effectLst/>
              <a:latin typeface="+mn-lt"/>
              <a:ea typeface="+mn-ea"/>
              <a:cs typeface="+mn-cs"/>
            </a:rPr>
            <a:t>円の増加となった。類似団体平均と比較し、</a:t>
          </a:r>
          <a:r>
            <a:rPr kumimoji="1" lang="en-US" altLang="ja-JP" sz="1000">
              <a:solidFill>
                <a:schemeClr val="dk1"/>
              </a:solidFill>
              <a:effectLst/>
              <a:latin typeface="+mn-lt"/>
              <a:ea typeface="+mn-ea"/>
              <a:cs typeface="+mn-cs"/>
            </a:rPr>
            <a:t>17,620</a:t>
          </a:r>
          <a:r>
            <a:rPr kumimoji="1" lang="ja-JP" altLang="ja-JP" sz="1000">
              <a:solidFill>
                <a:schemeClr val="dk1"/>
              </a:solidFill>
              <a:effectLst/>
              <a:latin typeface="+mn-lt"/>
              <a:ea typeface="+mn-ea"/>
              <a:cs typeface="+mn-cs"/>
            </a:rPr>
            <a:t>円下回っている状況である。</a:t>
          </a:r>
          <a:endParaRPr lang="ja-JP" altLang="ja-JP" sz="1000">
            <a:effectLst/>
          </a:endParaRPr>
        </a:p>
        <a:p>
          <a:r>
            <a:rPr kumimoji="1" lang="ja-JP" altLang="ja-JP" sz="1000">
              <a:solidFill>
                <a:schemeClr val="dk1"/>
              </a:solidFill>
              <a:effectLst/>
              <a:latin typeface="+mn-lt"/>
              <a:ea typeface="+mn-ea"/>
              <a:cs typeface="+mn-cs"/>
            </a:rPr>
            <a:t>　人件費については</a:t>
          </a:r>
          <a:r>
            <a:rPr kumimoji="1" lang="ja-JP" altLang="en-US" sz="1000">
              <a:solidFill>
                <a:schemeClr val="dk1"/>
              </a:solidFill>
              <a:effectLst/>
              <a:latin typeface="+mn-lt"/>
              <a:ea typeface="+mn-ea"/>
              <a:cs typeface="+mn-cs"/>
            </a:rPr>
            <a:t>会計年度任用職員制度の開始</a:t>
          </a:r>
          <a:r>
            <a:rPr kumimoji="1" lang="ja-JP" altLang="ja-JP" sz="1000">
              <a:solidFill>
                <a:schemeClr val="dk1"/>
              </a:solidFill>
              <a:effectLst/>
              <a:latin typeface="+mn-lt"/>
              <a:ea typeface="+mn-ea"/>
              <a:cs typeface="+mn-cs"/>
            </a:rPr>
            <a:t>に伴い増加したこと、物件費については</a:t>
          </a:r>
          <a:r>
            <a:rPr kumimoji="1" lang="ja-JP" altLang="en-US" sz="1000">
              <a:solidFill>
                <a:schemeClr val="dk1"/>
              </a:solidFill>
              <a:effectLst/>
              <a:latin typeface="+mn-lt"/>
              <a:ea typeface="+mn-ea"/>
              <a:cs typeface="+mn-cs"/>
            </a:rPr>
            <a:t>特別定額給付金事務費の皆増やため池耐震点検委託の増</a:t>
          </a:r>
          <a:r>
            <a:rPr kumimoji="1" lang="ja-JP" altLang="ja-JP" sz="1000">
              <a:solidFill>
                <a:schemeClr val="dk1"/>
              </a:solidFill>
              <a:effectLst/>
              <a:latin typeface="+mn-lt"/>
              <a:ea typeface="+mn-ea"/>
              <a:cs typeface="+mn-cs"/>
            </a:rPr>
            <a:t>などが当該数値の主な増加要因である。また、人口が前年比で▲</a:t>
          </a:r>
          <a:r>
            <a:rPr kumimoji="1" lang="en-US" altLang="ja-JP" sz="1000">
              <a:solidFill>
                <a:schemeClr val="dk1"/>
              </a:solidFill>
              <a:effectLst/>
              <a:latin typeface="+mn-lt"/>
              <a:ea typeface="+mn-ea"/>
              <a:cs typeface="+mn-cs"/>
            </a:rPr>
            <a:t>553</a:t>
          </a:r>
          <a:r>
            <a:rPr kumimoji="1" lang="ja-JP" altLang="ja-JP" sz="1000">
              <a:solidFill>
                <a:schemeClr val="dk1"/>
              </a:solidFill>
              <a:effectLst/>
              <a:latin typeface="+mn-lt"/>
              <a:ea typeface="+mn-ea"/>
              <a:cs typeface="+mn-cs"/>
            </a:rPr>
            <a:t>人、</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％減少していることで人口</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人あたりの金額を示している当該数値をさらに押し上げている状況となっている。</a:t>
          </a:r>
          <a:endParaRPr lang="ja-JP" altLang="ja-JP" sz="1000">
            <a:effectLst/>
          </a:endParaRPr>
        </a:p>
        <a:p>
          <a:r>
            <a:rPr kumimoji="1" lang="ja-JP" altLang="ja-JP" sz="1000">
              <a:solidFill>
                <a:schemeClr val="dk1"/>
              </a:solidFill>
              <a:effectLst/>
              <a:latin typeface="+mn-lt"/>
              <a:ea typeface="+mn-ea"/>
              <a:cs typeface="+mn-cs"/>
            </a:rPr>
            <a:t>　施設管理等に係る委託内容の見直しや事務の効率化を推進し、行政コストの低減を図っていく。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35923</xdr:rowOff>
    </xdr:from>
    <xdr:to>
      <xdr:col>23</xdr:col>
      <xdr:colOff>133350</xdr:colOff>
      <xdr:row>81</xdr:row>
      <xdr:rowOff>88860</xdr:rowOff>
    </xdr:to>
    <xdr:cxnSp macro="">
      <xdr:nvCxnSpPr>
        <xdr:cNvPr id="193" name="直線コネクタ 192"/>
        <xdr:cNvCxnSpPr/>
      </xdr:nvCxnSpPr>
      <xdr:spPr>
        <a:xfrm>
          <a:off x="4114800" y="13923373"/>
          <a:ext cx="838200" cy="5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123941</xdr:rowOff>
    </xdr:from>
    <xdr:to>
      <xdr:col>19</xdr:col>
      <xdr:colOff>133350</xdr:colOff>
      <xdr:row>81</xdr:row>
      <xdr:rowOff>35923</xdr:rowOff>
    </xdr:to>
    <xdr:cxnSp macro="">
      <xdr:nvCxnSpPr>
        <xdr:cNvPr id="196" name="直線コネクタ 195"/>
        <xdr:cNvCxnSpPr/>
      </xdr:nvCxnSpPr>
      <xdr:spPr>
        <a:xfrm>
          <a:off x="3225800" y="13839941"/>
          <a:ext cx="889000" cy="8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123941</xdr:rowOff>
    </xdr:from>
    <xdr:to>
      <xdr:col>15</xdr:col>
      <xdr:colOff>82550</xdr:colOff>
      <xdr:row>80</xdr:row>
      <xdr:rowOff>126871</xdr:rowOff>
    </xdr:to>
    <xdr:cxnSp macro="">
      <xdr:nvCxnSpPr>
        <xdr:cNvPr id="199" name="直線コネクタ 198"/>
        <xdr:cNvCxnSpPr/>
      </xdr:nvCxnSpPr>
      <xdr:spPr>
        <a:xfrm flipV="1">
          <a:off x="2336800" y="13839941"/>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126871</xdr:rowOff>
    </xdr:from>
    <xdr:to>
      <xdr:col>11</xdr:col>
      <xdr:colOff>31750</xdr:colOff>
      <xdr:row>80</xdr:row>
      <xdr:rowOff>131203</xdr:rowOff>
    </xdr:to>
    <xdr:cxnSp macro="">
      <xdr:nvCxnSpPr>
        <xdr:cNvPr id="202" name="直線コネクタ 201"/>
        <xdr:cNvCxnSpPr/>
      </xdr:nvCxnSpPr>
      <xdr:spPr>
        <a:xfrm flipV="1">
          <a:off x="1447800" y="13842871"/>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38060</xdr:rowOff>
    </xdr:from>
    <xdr:to>
      <xdr:col>23</xdr:col>
      <xdr:colOff>184150</xdr:colOff>
      <xdr:row>81</xdr:row>
      <xdr:rowOff>139660</xdr:rowOff>
    </xdr:to>
    <xdr:sp macro="" textlink="">
      <xdr:nvSpPr>
        <xdr:cNvPr id="212" name="楕円 211"/>
        <xdr:cNvSpPr/>
      </xdr:nvSpPr>
      <xdr:spPr>
        <a:xfrm>
          <a:off x="4902200" y="1392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54587</xdr:rowOff>
    </xdr:from>
    <xdr:ext cx="762000" cy="259045"/>
    <xdr:sp macro="" textlink="">
      <xdr:nvSpPr>
        <xdr:cNvPr id="213" name="人件費・物件費等の状況該当値テキスト"/>
        <xdr:cNvSpPr txBox="1"/>
      </xdr:nvSpPr>
      <xdr:spPr>
        <a:xfrm>
          <a:off x="5041900" y="1377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156573</xdr:rowOff>
    </xdr:from>
    <xdr:to>
      <xdr:col>19</xdr:col>
      <xdr:colOff>184150</xdr:colOff>
      <xdr:row>81</xdr:row>
      <xdr:rowOff>86723</xdr:rowOff>
    </xdr:to>
    <xdr:sp macro="" textlink="">
      <xdr:nvSpPr>
        <xdr:cNvPr id="214" name="楕円 213"/>
        <xdr:cNvSpPr/>
      </xdr:nvSpPr>
      <xdr:spPr>
        <a:xfrm>
          <a:off x="4064000" y="138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96900</xdr:rowOff>
    </xdr:from>
    <xdr:ext cx="736600" cy="259045"/>
    <xdr:sp macro="" textlink="">
      <xdr:nvSpPr>
        <xdr:cNvPr id="215" name="テキスト ボックス 214"/>
        <xdr:cNvSpPr txBox="1"/>
      </xdr:nvSpPr>
      <xdr:spPr>
        <a:xfrm>
          <a:off x="3733800" y="1364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73141</xdr:rowOff>
    </xdr:from>
    <xdr:to>
      <xdr:col>15</xdr:col>
      <xdr:colOff>133350</xdr:colOff>
      <xdr:row>81</xdr:row>
      <xdr:rowOff>3291</xdr:rowOff>
    </xdr:to>
    <xdr:sp macro="" textlink="">
      <xdr:nvSpPr>
        <xdr:cNvPr id="216" name="楕円 215"/>
        <xdr:cNvSpPr/>
      </xdr:nvSpPr>
      <xdr:spPr>
        <a:xfrm>
          <a:off x="3175000" y="137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13468</xdr:rowOff>
    </xdr:from>
    <xdr:ext cx="762000" cy="259045"/>
    <xdr:sp macro="" textlink="">
      <xdr:nvSpPr>
        <xdr:cNvPr id="217" name="テキスト ボックス 216"/>
        <xdr:cNvSpPr txBox="1"/>
      </xdr:nvSpPr>
      <xdr:spPr>
        <a:xfrm>
          <a:off x="2844800" y="1355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76071</xdr:rowOff>
    </xdr:from>
    <xdr:to>
      <xdr:col>11</xdr:col>
      <xdr:colOff>82550</xdr:colOff>
      <xdr:row>81</xdr:row>
      <xdr:rowOff>6221</xdr:rowOff>
    </xdr:to>
    <xdr:sp macro="" textlink="">
      <xdr:nvSpPr>
        <xdr:cNvPr id="218" name="楕円 217"/>
        <xdr:cNvSpPr/>
      </xdr:nvSpPr>
      <xdr:spPr>
        <a:xfrm>
          <a:off x="2286000" y="137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16398</xdr:rowOff>
    </xdr:from>
    <xdr:ext cx="762000" cy="259045"/>
    <xdr:sp macro="" textlink="">
      <xdr:nvSpPr>
        <xdr:cNvPr id="219" name="テキスト ボックス 218"/>
        <xdr:cNvSpPr txBox="1"/>
      </xdr:nvSpPr>
      <xdr:spPr>
        <a:xfrm>
          <a:off x="1955800" y="1356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80403</xdr:rowOff>
    </xdr:from>
    <xdr:to>
      <xdr:col>7</xdr:col>
      <xdr:colOff>31750</xdr:colOff>
      <xdr:row>81</xdr:row>
      <xdr:rowOff>10553</xdr:rowOff>
    </xdr:to>
    <xdr:sp macro="" textlink="">
      <xdr:nvSpPr>
        <xdr:cNvPr id="220" name="楕円 219"/>
        <xdr:cNvSpPr/>
      </xdr:nvSpPr>
      <xdr:spPr>
        <a:xfrm>
          <a:off x="1397000" y="137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20730</xdr:rowOff>
    </xdr:from>
    <xdr:ext cx="762000" cy="259045"/>
    <xdr:sp macro="" textlink="">
      <xdr:nvSpPr>
        <xdr:cNvPr id="221" name="テキスト ボックス 220"/>
        <xdr:cNvSpPr txBox="1"/>
      </xdr:nvSpPr>
      <xdr:spPr>
        <a:xfrm>
          <a:off x="1066800" y="1356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ラスパイレス指数は、</a:t>
          </a:r>
          <a:r>
            <a:rPr kumimoji="1" lang="en-US" altLang="ja-JP" sz="1000">
              <a:solidFill>
                <a:schemeClr val="dk1"/>
              </a:solidFill>
              <a:effectLst/>
              <a:latin typeface="+mn-lt"/>
              <a:ea typeface="+mn-ea"/>
              <a:cs typeface="+mn-cs"/>
            </a:rPr>
            <a:t>100.7</a:t>
          </a:r>
          <a:r>
            <a:rPr kumimoji="1" lang="ja-JP" altLang="ja-JP" sz="1000">
              <a:solidFill>
                <a:schemeClr val="dk1"/>
              </a:solidFill>
              <a:effectLst/>
              <a:latin typeface="+mn-lt"/>
              <a:ea typeface="+mn-ea"/>
              <a:cs typeface="+mn-cs"/>
            </a:rPr>
            <a:t>となり、前年度比</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ポイントの減少となった。しかしながら、類似団体平均との比較では、</a:t>
          </a:r>
          <a:r>
            <a:rPr kumimoji="1"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ポイント上回っている状況であり、全国の町村平均と比較しても、</a:t>
          </a:r>
          <a:r>
            <a:rPr kumimoji="1" lang="en-US" altLang="ja-JP" sz="1000">
              <a:solidFill>
                <a:schemeClr val="dk1"/>
              </a:solidFill>
              <a:effectLst/>
              <a:latin typeface="+mn-lt"/>
              <a:ea typeface="+mn-ea"/>
              <a:cs typeface="+mn-cs"/>
            </a:rPr>
            <a:t>4.4</a:t>
          </a:r>
          <a:r>
            <a:rPr kumimoji="1" lang="ja-JP" altLang="ja-JP" sz="1000">
              <a:solidFill>
                <a:schemeClr val="dk1"/>
              </a:solidFill>
              <a:effectLst/>
              <a:latin typeface="+mn-lt"/>
              <a:ea typeface="+mn-ea"/>
              <a:cs typeface="+mn-cs"/>
            </a:rPr>
            <a:t>ポイント上回る結果となっている。</a:t>
          </a:r>
          <a:endParaRPr lang="ja-JP" altLang="ja-JP" sz="1000">
            <a:effectLst/>
          </a:endParaRPr>
        </a:p>
        <a:p>
          <a:r>
            <a:rPr kumimoji="1" lang="ja-JP" altLang="ja-JP" sz="1000">
              <a:solidFill>
                <a:schemeClr val="dk1"/>
              </a:solidFill>
              <a:effectLst/>
              <a:latin typeface="+mn-lt"/>
              <a:ea typeface="+mn-ea"/>
              <a:cs typeface="+mn-cs"/>
            </a:rPr>
            <a:t>　主として職員構成（経験年数階層）の変動や職員の新陳代謝に起因する指数の増減がみられ、今年度については減少となった。</a:t>
          </a:r>
          <a:endParaRPr lang="ja-JP" altLang="ja-JP" sz="1000">
            <a:effectLst/>
          </a:endParaRPr>
        </a:p>
        <a:p>
          <a:r>
            <a:rPr kumimoji="1" lang="ja-JP" altLang="ja-JP" sz="1000">
              <a:solidFill>
                <a:schemeClr val="dk1"/>
              </a:solidFill>
              <a:effectLst/>
              <a:latin typeface="+mn-lt"/>
              <a:ea typeface="+mn-ea"/>
              <a:cs typeface="+mn-cs"/>
            </a:rPr>
            <a:t>　類似団体及び全国の町村平均との差が認められるため、これからも国や県の給与制度の在り方、改正の動向等にも注視しながら、より適切な給与制度の運用に努めていく。</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89</xdr:row>
      <xdr:rowOff>69850</xdr:rowOff>
    </xdr:to>
    <xdr:cxnSp macro="">
      <xdr:nvCxnSpPr>
        <xdr:cNvPr id="257" name="直線コネクタ 256"/>
        <xdr:cNvCxnSpPr/>
      </xdr:nvCxnSpPr>
      <xdr:spPr>
        <a:xfrm flipV="1">
          <a:off x="16179800" y="1524272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69850</xdr:rowOff>
    </xdr:to>
    <xdr:cxnSp macro="">
      <xdr:nvCxnSpPr>
        <xdr:cNvPr id="260" name="直線コネクタ 259"/>
        <xdr:cNvCxnSpPr/>
      </xdr:nvCxnSpPr>
      <xdr:spPr>
        <a:xfrm>
          <a:off x="15290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69850</xdr:rowOff>
    </xdr:to>
    <xdr:cxnSp macro="">
      <xdr:nvCxnSpPr>
        <xdr:cNvPr id="263" name="直線コネクタ 262"/>
        <xdr:cNvCxnSpPr/>
      </xdr:nvCxnSpPr>
      <xdr:spPr>
        <a:xfrm flipV="1">
          <a:off x="14401800" y="153116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121557</xdr:rowOff>
    </xdr:to>
    <xdr:cxnSp macro="">
      <xdr:nvCxnSpPr>
        <xdr:cNvPr id="266" name="直線コネクタ 265"/>
        <xdr:cNvCxnSpPr/>
      </xdr:nvCxnSpPr>
      <xdr:spPr>
        <a:xfrm flipV="1">
          <a:off x="13512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7"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1814</xdr:rowOff>
    </xdr:from>
    <xdr:to>
      <xdr:col>73</xdr:col>
      <xdr:colOff>44450</xdr:colOff>
      <xdr:row>89</xdr:row>
      <xdr:rowOff>103414</xdr:rowOff>
    </xdr:to>
    <xdr:sp macro="" textlink="">
      <xdr:nvSpPr>
        <xdr:cNvPr id="280" name="楕円 279"/>
        <xdr:cNvSpPr/>
      </xdr:nvSpPr>
      <xdr:spPr>
        <a:xfrm>
          <a:off x="15240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88191</xdr:rowOff>
    </xdr:from>
    <xdr:ext cx="762000" cy="259045"/>
    <xdr:sp macro="" textlink="">
      <xdr:nvSpPr>
        <xdr:cNvPr id="281" name="テキスト ボックス 280"/>
        <xdr:cNvSpPr txBox="1"/>
      </xdr:nvSpPr>
      <xdr:spPr>
        <a:xfrm>
          <a:off x="14909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4" name="楕円 283"/>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5" name="テキスト ボックス 284"/>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人当たりの職員数は、前年度から</a:t>
          </a:r>
          <a:r>
            <a:rPr kumimoji="1" lang="en-US" altLang="ja-JP" sz="1000">
              <a:solidFill>
                <a:schemeClr val="dk1"/>
              </a:solidFill>
              <a:effectLst/>
              <a:latin typeface="+mn-lt"/>
              <a:ea typeface="+mn-ea"/>
              <a:cs typeface="+mn-cs"/>
            </a:rPr>
            <a:t>0.04</a:t>
          </a:r>
          <a:r>
            <a:rPr kumimoji="1" lang="ja-JP" altLang="ja-JP" sz="1000">
              <a:solidFill>
                <a:schemeClr val="dk1"/>
              </a:solidFill>
              <a:effectLst/>
              <a:latin typeface="+mn-lt"/>
              <a:ea typeface="+mn-ea"/>
              <a:cs typeface="+mn-cs"/>
            </a:rPr>
            <a:t>増加し、類似団体平均を</a:t>
          </a:r>
          <a:r>
            <a:rPr kumimoji="1" lang="en-US" altLang="ja-JP" sz="1000">
              <a:solidFill>
                <a:schemeClr val="dk1"/>
              </a:solidFill>
              <a:effectLst/>
              <a:latin typeface="+mn-lt"/>
              <a:ea typeface="+mn-ea"/>
              <a:cs typeface="+mn-cs"/>
            </a:rPr>
            <a:t>0.94</a:t>
          </a:r>
          <a:r>
            <a:rPr kumimoji="1" lang="ja-JP" altLang="ja-JP" sz="1000">
              <a:solidFill>
                <a:schemeClr val="dk1"/>
              </a:solidFill>
              <a:effectLst/>
              <a:latin typeface="+mn-lt"/>
              <a:ea typeface="+mn-ea"/>
              <a:cs typeface="+mn-cs"/>
            </a:rPr>
            <a:t>人上回る</a:t>
          </a:r>
          <a:r>
            <a:rPr kumimoji="1" lang="en-US" altLang="ja-JP" sz="1000">
              <a:solidFill>
                <a:schemeClr val="dk1"/>
              </a:solidFill>
              <a:effectLst/>
              <a:latin typeface="+mn-lt"/>
              <a:ea typeface="+mn-ea"/>
              <a:cs typeface="+mn-cs"/>
            </a:rPr>
            <a:t>7.43</a:t>
          </a:r>
          <a:r>
            <a:rPr kumimoji="1" lang="ja-JP" altLang="ja-JP" sz="1000">
              <a:solidFill>
                <a:schemeClr val="dk1"/>
              </a:solidFill>
              <a:effectLst/>
              <a:latin typeface="+mn-lt"/>
              <a:ea typeface="+mn-ea"/>
              <a:cs typeface="+mn-cs"/>
            </a:rPr>
            <a:t>人となっている。職員数については横ばい状態であるが、人口の急激な減少により、数値としては人口</a:t>
          </a:r>
          <a:r>
            <a:rPr kumimoji="1" lang="en-US" altLang="ja-JP" sz="1000">
              <a:solidFill>
                <a:schemeClr val="dk1"/>
              </a:solidFill>
              <a:effectLst/>
              <a:latin typeface="+mn-lt"/>
              <a:ea typeface="+mn-ea"/>
              <a:cs typeface="+mn-cs"/>
            </a:rPr>
            <a:t>1,000</a:t>
          </a:r>
          <a:r>
            <a:rPr kumimoji="1" lang="ja-JP" altLang="ja-JP" sz="1000">
              <a:solidFill>
                <a:schemeClr val="dk1"/>
              </a:solidFill>
              <a:effectLst/>
              <a:latin typeface="+mn-lt"/>
              <a:ea typeface="+mn-ea"/>
              <a:cs typeface="+mn-cs"/>
            </a:rPr>
            <a:t>人当たりの職員数が増加となっている。</a:t>
          </a:r>
          <a:endParaRPr lang="ja-JP" altLang="ja-JP" sz="1000">
            <a:effectLst/>
          </a:endParaRPr>
        </a:p>
        <a:p>
          <a:r>
            <a:rPr kumimoji="1" lang="ja-JP" altLang="ja-JP" sz="1000">
              <a:solidFill>
                <a:schemeClr val="dk1"/>
              </a:solidFill>
              <a:effectLst/>
              <a:latin typeface="+mn-lt"/>
              <a:ea typeface="+mn-ea"/>
              <a:cs typeface="+mn-cs"/>
            </a:rPr>
            <a:t>　行政課題や行政ニーズが増大する中ではあるが、今後も民間委託の推進や事務事業の見直しなどにより、さらに簡素で効率的な組織体制の整備を図り、適正な定員管理を進めていく。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65949</xdr:rowOff>
    </xdr:to>
    <xdr:cxnSp macro="">
      <xdr:nvCxnSpPr>
        <xdr:cNvPr id="322" name="直線コネクタ 321"/>
        <xdr:cNvCxnSpPr/>
      </xdr:nvCxnSpPr>
      <xdr:spPr>
        <a:xfrm>
          <a:off x="16179800" y="1051750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59055</xdr:rowOff>
    </xdr:from>
    <xdr:to>
      <xdr:col>77</xdr:col>
      <xdr:colOff>44450</xdr:colOff>
      <xdr:row>61</xdr:row>
      <xdr:rowOff>62502</xdr:rowOff>
    </xdr:to>
    <xdr:cxnSp macro="">
      <xdr:nvCxnSpPr>
        <xdr:cNvPr id="325" name="直線コネクタ 324"/>
        <xdr:cNvCxnSpPr/>
      </xdr:nvCxnSpPr>
      <xdr:spPr>
        <a:xfrm flipV="1">
          <a:off x="15290800" y="1051750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24584</xdr:rowOff>
    </xdr:from>
    <xdr:to>
      <xdr:col>72</xdr:col>
      <xdr:colOff>203200</xdr:colOff>
      <xdr:row>61</xdr:row>
      <xdr:rowOff>62502</xdr:rowOff>
    </xdr:to>
    <xdr:cxnSp macro="">
      <xdr:nvCxnSpPr>
        <xdr:cNvPr id="328" name="直線コネクタ 327"/>
        <xdr:cNvCxnSpPr/>
      </xdr:nvCxnSpPr>
      <xdr:spPr>
        <a:xfrm>
          <a:off x="14401800" y="1048303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24584</xdr:rowOff>
    </xdr:from>
    <xdr:to>
      <xdr:col>68</xdr:col>
      <xdr:colOff>152400</xdr:colOff>
      <xdr:row>61</xdr:row>
      <xdr:rowOff>55608</xdr:rowOff>
    </xdr:to>
    <xdr:cxnSp macro="">
      <xdr:nvCxnSpPr>
        <xdr:cNvPr id="331" name="直線コネクタ 330"/>
        <xdr:cNvCxnSpPr/>
      </xdr:nvCxnSpPr>
      <xdr:spPr>
        <a:xfrm flipV="1">
          <a:off x="13512800" y="10483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15149</xdr:rowOff>
    </xdr:from>
    <xdr:to>
      <xdr:col>81</xdr:col>
      <xdr:colOff>95250</xdr:colOff>
      <xdr:row>61</xdr:row>
      <xdr:rowOff>116749</xdr:rowOff>
    </xdr:to>
    <xdr:sp macro="" textlink="">
      <xdr:nvSpPr>
        <xdr:cNvPr id="341" name="楕円 340"/>
        <xdr:cNvSpPr/>
      </xdr:nvSpPr>
      <xdr:spPr>
        <a:xfrm>
          <a:off x="169672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158676</xdr:rowOff>
    </xdr:from>
    <xdr:ext cx="762000" cy="259045"/>
    <xdr:sp macro="" textlink="">
      <xdr:nvSpPr>
        <xdr:cNvPr id="342" name="定員管理の状況該当値テキスト"/>
        <xdr:cNvSpPr txBox="1"/>
      </xdr:nvSpPr>
      <xdr:spPr>
        <a:xfrm>
          <a:off x="17106900" y="1044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43" name="楕円 342"/>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44" name="テキスト ボックス 34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11702</xdr:rowOff>
    </xdr:from>
    <xdr:to>
      <xdr:col>73</xdr:col>
      <xdr:colOff>44450</xdr:colOff>
      <xdr:row>61</xdr:row>
      <xdr:rowOff>113302</xdr:rowOff>
    </xdr:to>
    <xdr:sp macro="" textlink="">
      <xdr:nvSpPr>
        <xdr:cNvPr id="345" name="楕円 344"/>
        <xdr:cNvSpPr/>
      </xdr:nvSpPr>
      <xdr:spPr>
        <a:xfrm>
          <a:off x="15240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46" name="テキスト ボックス 345"/>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145234</xdr:rowOff>
    </xdr:from>
    <xdr:to>
      <xdr:col>68</xdr:col>
      <xdr:colOff>203200</xdr:colOff>
      <xdr:row>61</xdr:row>
      <xdr:rowOff>75384</xdr:rowOff>
    </xdr:to>
    <xdr:sp macro="" textlink="">
      <xdr:nvSpPr>
        <xdr:cNvPr id="347" name="楕円 346"/>
        <xdr:cNvSpPr/>
      </xdr:nvSpPr>
      <xdr:spPr>
        <a:xfrm>
          <a:off x="14351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60161</xdr:rowOff>
    </xdr:from>
    <xdr:ext cx="762000" cy="259045"/>
    <xdr:sp macro="" textlink="">
      <xdr:nvSpPr>
        <xdr:cNvPr id="348" name="テキスト ボックス 347"/>
        <xdr:cNvSpPr txBox="1"/>
      </xdr:nvSpPr>
      <xdr:spPr>
        <a:xfrm>
          <a:off x="14020800" y="1051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49" name="楕円 348"/>
        <xdr:cNvSpPr/>
      </xdr:nvSpPr>
      <xdr:spPr>
        <a:xfrm>
          <a:off x="13462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50" name="テキスト ボックス 349"/>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実質公債費比率は</a:t>
          </a:r>
          <a:r>
            <a:rPr kumimoji="1" lang="en-US" altLang="ja-JP" sz="1050">
              <a:solidFill>
                <a:schemeClr val="dk1"/>
              </a:solidFill>
              <a:effectLst/>
              <a:latin typeface="+mn-lt"/>
              <a:ea typeface="+mn-ea"/>
              <a:cs typeface="+mn-cs"/>
            </a:rPr>
            <a:t>6.9</a:t>
          </a:r>
          <a:r>
            <a:rPr kumimoji="1" lang="ja-JP" altLang="ja-JP" sz="1050">
              <a:solidFill>
                <a:schemeClr val="dk1"/>
              </a:solidFill>
              <a:effectLst/>
              <a:latin typeface="+mn-lt"/>
              <a:ea typeface="+mn-ea"/>
              <a:cs typeface="+mn-cs"/>
            </a:rPr>
            <a:t>％となり、前年度比</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％の増加（悪化）となった。類似団体平均と比較し、</a:t>
          </a:r>
          <a:r>
            <a:rPr kumimoji="1" lang="en-US" altLang="ja-JP" sz="1050">
              <a:solidFill>
                <a:schemeClr val="dk1"/>
              </a:solidFill>
              <a:effectLst/>
              <a:latin typeface="+mn-lt"/>
              <a:ea typeface="+mn-ea"/>
              <a:cs typeface="+mn-cs"/>
            </a:rPr>
            <a:t>0.5</a:t>
          </a:r>
          <a:r>
            <a:rPr kumimoji="1" lang="ja-JP" altLang="ja-JP" sz="1050">
              <a:solidFill>
                <a:schemeClr val="dk1"/>
              </a:solidFill>
              <a:effectLst/>
              <a:latin typeface="+mn-lt"/>
              <a:ea typeface="+mn-ea"/>
              <a:cs typeface="+mn-cs"/>
            </a:rPr>
            <a:t>ポイント上回っている状況である。</a:t>
          </a:r>
          <a:endParaRPr lang="ja-JP" altLang="ja-JP" sz="1200">
            <a:effectLst/>
          </a:endParaRPr>
        </a:p>
        <a:p>
          <a:r>
            <a:rPr kumimoji="1" lang="ja-JP" altLang="ja-JP" sz="1050">
              <a:solidFill>
                <a:schemeClr val="dk1"/>
              </a:solidFill>
              <a:effectLst/>
              <a:latin typeface="+mn-lt"/>
              <a:ea typeface="+mn-ea"/>
              <a:cs typeface="+mn-cs"/>
            </a:rPr>
            <a:t>　町の一般財源の大きさを示している標準財政規模が増加する一方で、単年度の元利償還金が増加したことなどにより数値が上昇した。また、当該比率が相対的に低かった平成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年度の数値が算定対象から除外されたため、数値が増加することとなった。単年度の財政運営に公債費が過度に影響を及ぼさないよう負担の平準化を図っていく。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108373</xdr:rowOff>
    </xdr:to>
    <xdr:cxnSp macro="">
      <xdr:nvCxnSpPr>
        <xdr:cNvPr id="383" name="直線コネクタ 382"/>
        <xdr:cNvCxnSpPr/>
      </xdr:nvCxnSpPr>
      <xdr:spPr>
        <a:xfrm>
          <a:off x="16179800" y="71056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76200</xdr:rowOff>
    </xdr:to>
    <xdr:cxnSp macro="">
      <xdr:nvCxnSpPr>
        <xdr:cNvPr id="386" name="直線コネクタ 385"/>
        <xdr:cNvCxnSpPr/>
      </xdr:nvCxnSpPr>
      <xdr:spPr>
        <a:xfrm>
          <a:off x="15290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60113</xdr:rowOff>
    </xdr:to>
    <xdr:cxnSp macro="">
      <xdr:nvCxnSpPr>
        <xdr:cNvPr id="389" name="直線コネクタ 388"/>
        <xdr:cNvCxnSpPr/>
      </xdr:nvCxnSpPr>
      <xdr:spPr>
        <a:xfrm>
          <a:off x="14401800" y="704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41</xdr:row>
      <xdr:rowOff>11854</xdr:rowOff>
    </xdr:to>
    <xdr:cxnSp macro="">
      <xdr:nvCxnSpPr>
        <xdr:cNvPr id="392" name="直線コネクタ 391"/>
        <xdr:cNvCxnSpPr/>
      </xdr:nvCxnSpPr>
      <xdr:spPr>
        <a:xfrm>
          <a:off x="13512800" y="69608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2" name="楕円 401"/>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3"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4" name="楕円 403"/>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5" name="テキスト ボックス 40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6" name="楕円 405"/>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7" name="テキスト ボックス 406"/>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8" name="楕円 407"/>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9" name="テキスト ボックス 408"/>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0" name="楕円 409"/>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1" name="テキスト ボックス 410"/>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将来負担比率は</a:t>
          </a:r>
          <a:r>
            <a:rPr kumimoji="1" lang="en-US" altLang="ja-JP" sz="1050">
              <a:solidFill>
                <a:schemeClr val="dk1"/>
              </a:solidFill>
              <a:effectLst/>
              <a:latin typeface="+mn-lt"/>
              <a:ea typeface="+mn-ea"/>
              <a:cs typeface="+mn-cs"/>
            </a:rPr>
            <a:t>40.6</a:t>
          </a:r>
          <a:r>
            <a:rPr kumimoji="1" lang="ja-JP" altLang="ja-JP" sz="1050">
              <a:solidFill>
                <a:schemeClr val="dk1"/>
              </a:solidFill>
              <a:effectLst/>
              <a:latin typeface="+mn-lt"/>
              <a:ea typeface="+mn-ea"/>
              <a:cs typeface="+mn-cs"/>
            </a:rPr>
            <a:t>％となり、前年度比</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ポイントの減少（改善）となった。類似団体平均と比較し、</a:t>
          </a:r>
          <a:r>
            <a:rPr kumimoji="1" lang="en-US" altLang="ja-JP" sz="1050">
              <a:solidFill>
                <a:schemeClr val="dk1"/>
              </a:solidFill>
              <a:effectLst/>
              <a:latin typeface="+mn-lt"/>
              <a:ea typeface="+mn-ea"/>
              <a:cs typeface="+mn-cs"/>
            </a:rPr>
            <a:t>25.1</a:t>
          </a:r>
          <a:r>
            <a:rPr kumimoji="1" lang="ja-JP" altLang="ja-JP" sz="1050">
              <a:solidFill>
                <a:schemeClr val="dk1"/>
              </a:solidFill>
              <a:effectLst/>
              <a:latin typeface="+mn-lt"/>
              <a:ea typeface="+mn-ea"/>
              <a:cs typeface="+mn-cs"/>
            </a:rPr>
            <a:t>ポイント上回っている状況である。</a:t>
          </a:r>
          <a:endParaRPr lang="ja-JP" altLang="ja-JP" sz="1200">
            <a:effectLst/>
          </a:endParaRPr>
        </a:p>
        <a:p>
          <a:r>
            <a:rPr kumimoji="1" lang="ja-JP" altLang="ja-JP" sz="1050">
              <a:solidFill>
                <a:schemeClr val="dk1"/>
              </a:solidFill>
              <a:effectLst/>
              <a:latin typeface="+mn-lt"/>
              <a:ea typeface="+mn-ea"/>
              <a:cs typeface="+mn-cs"/>
            </a:rPr>
            <a:t>　数値が減少した主な要因としては、普通交付税の増額に伴う標準財政規模の増によるものである。</a:t>
          </a:r>
          <a:endParaRPr lang="ja-JP" altLang="ja-JP" sz="1200">
            <a:effectLst/>
          </a:endParaRPr>
        </a:p>
        <a:p>
          <a:r>
            <a:rPr kumimoji="1" lang="ja-JP" altLang="ja-JP" sz="1050">
              <a:solidFill>
                <a:schemeClr val="dk1"/>
              </a:solidFill>
              <a:effectLst/>
              <a:latin typeface="+mn-lt"/>
              <a:ea typeface="+mn-ea"/>
              <a:cs typeface="+mn-cs"/>
            </a:rPr>
            <a:t>　今後、公共施設の老朽化が顕在化し、対策費用の財源として地方債を活用していくことになるが、後年度に過度な負担を残すことの無いように国、県の補助金を積極的に活用するとともに、交付税上有利な地方債を適切に活用して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282</xdr:rowOff>
    </xdr:from>
    <xdr:to>
      <xdr:col>81</xdr:col>
      <xdr:colOff>44450</xdr:colOff>
      <xdr:row>17</xdr:row>
      <xdr:rowOff>9666</xdr:rowOff>
    </xdr:to>
    <xdr:cxnSp macro="">
      <xdr:nvCxnSpPr>
        <xdr:cNvPr id="445" name="直線コネクタ 444"/>
        <xdr:cNvCxnSpPr/>
      </xdr:nvCxnSpPr>
      <xdr:spPr>
        <a:xfrm flipV="1">
          <a:off x="16179800" y="2914932"/>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9666</xdr:rowOff>
    </xdr:from>
    <xdr:to>
      <xdr:col>77</xdr:col>
      <xdr:colOff>44450</xdr:colOff>
      <xdr:row>17</xdr:row>
      <xdr:rowOff>45861</xdr:rowOff>
    </xdr:to>
    <xdr:cxnSp macro="">
      <xdr:nvCxnSpPr>
        <xdr:cNvPr id="448" name="直線コネクタ 447"/>
        <xdr:cNvCxnSpPr/>
      </xdr:nvCxnSpPr>
      <xdr:spPr>
        <a:xfrm flipV="1">
          <a:off x="15290800" y="29243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45861</xdr:rowOff>
    </xdr:from>
    <xdr:to>
      <xdr:col>72</xdr:col>
      <xdr:colOff>203200</xdr:colOff>
      <xdr:row>18</xdr:row>
      <xdr:rowOff>33937</xdr:rowOff>
    </xdr:to>
    <xdr:cxnSp macro="">
      <xdr:nvCxnSpPr>
        <xdr:cNvPr id="451" name="直線コネクタ 450"/>
        <xdr:cNvCxnSpPr/>
      </xdr:nvCxnSpPr>
      <xdr:spPr>
        <a:xfrm flipV="1">
          <a:off x="14401800" y="2960511"/>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33937</xdr:rowOff>
    </xdr:from>
    <xdr:to>
      <xdr:col>68</xdr:col>
      <xdr:colOff>152400</xdr:colOff>
      <xdr:row>19</xdr:row>
      <xdr:rowOff>52846</xdr:rowOff>
    </xdr:to>
    <xdr:cxnSp macro="">
      <xdr:nvCxnSpPr>
        <xdr:cNvPr id="454" name="直線コネクタ 453"/>
        <xdr:cNvCxnSpPr/>
      </xdr:nvCxnSpPr>
      <xdr:spPr>
        <a:xfrm flipV="1">
          <a:off x="13512800" y="3120037"/>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120932</xdr:rowOff>
    </xdr:from>
    <xdr:to>
      <xdr:col>81</xdr:col>
      <xdr:colOff>95250</xdr:colOff>
      <xdr:row>17</xdr:row>
      <xdr:rowOff>51082</xdr:rowOff>
    </xdr:to>
    <xdr:sp macro="" textlink="">
      <xdr:nvSpPr>
        <xdr:cNvPr id="464" name="楕円 463"/>
        <xdr:cNvSpPr/>
      </xdr:nvSpPr>
      <xdr:spPr>
        <a:xfrm>
          <a:off x="16967200" y="28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93009</xdr:rowOff>
    </xdr:from>
    <xdr:ext cx="762000" cy="259045"/>
    <xdr:sp macro="" textlink="">
      <xdr:nvSpPr>
        <xdr:cNvPr id="465" name="将来負担の状況該当値テキスト"/>
        <xdr:cNvSpPr txBox="1"/>
      </xdr:nvSpPr>
      <xdr:spPr>
        <a:xfrm>
          <a:off x="17106900" y="28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130316</xdr:rowOff>
    </xdr:from>
    <xdr:to>
      <xdr:col>77</xdr:col>
      <xdr:colOff>95250</xdr:colOff>
      <xdr:row>17</xdr:row>
      <xdr:rowOff>60466</xdr:rowOff>
    </xdr:to>
    <xdr:sp macro="" textlink="">
      <xdr:nvSpPr>
        <xdr:cNvPr id="466" name="楕円 465"/>
        <xdr:cNvSpPr/>
      </xdr:nvSpPr>
      <xdr:spPr>
        <a:xfrm>
          <a:off x="16129000" y="28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45243</xdr:rowOff>
    </xdr:from>
    <xdr:ext cx="736600" cy="259045"/>
    <xdr:sp macro="" textlink="">
      <xdr:nvSpPr>
        <xdr:cNvPr id="467" name="テキスト ボックス 466"/>
        <xdr:cNvSpPr txBox="1"/>
      </xdr:nvSpPr>
      <xdr:spPr>
        <a:xfrm>
          <a:off x="15798800" y="295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166511</xdr:rowOff>
    </xdr:from>
    <xdr:to>
      <xdr:col>73</xdr:col>
      <xdr:colOff>44450</xdr:colOff>
      <xdr:row>17</xdr:row>
      <xdr:rowOff>96661</xdr:rowOff>
    </xdr:to>
    <xdr:sp macro="" textlink="">
      <xdr:nvSpPr>
        <xdr:cNvPr id="468" name="楕円 467"/>
        <xdr:cNvSpPr/>
      </xdr:nvSpPr>
      <xdr:spPr>
        <a:xfrm>
          <a:off x="15240000" y="29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81438</xdr:rowOff>
    </xdr:from>
    <xdr:ext cx="762000" cy="259045"/>
    <xdr:sp macro="" textlink="">
      <xdr:nvSpPr>
        <xdr:cNvPr id="469" name="テキスト ボックス 468"/>
        <xdr:cNvSpPr txBox="1"/>
      </xdr:nvSpPr>
      <xdr:spPr>
        <a:xfrm>
          <a:off x="14909800" y="299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154587</xdr:rowOff>
    </xdr:from>
    <xdr:to>
      <xdr:col>68</xdr:col>
      <xdr:colOff>203200</xdr:colOff>
      <xdr:row>18</xdr:row>
      <xdr:rowOff>84737</xdr:rowOff>
    </xdr:to>
    <xdr:sp macro="" textlink="">
      <xdr:nvSpPr>
        <xdr:cNvPr id="470" name="楕円 469"/>
        <xdr:cNvSpPr/>
      </xdr:nvSpPr>
      <xdr:spPr>
        <a:xfrm>
          <a:off x="14351000" y="30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69514</xdr:rowOff>
    </xdr:from>
    <xdr:ext cx="762000" cy="259045"/>
    <xdr:sp macro="" textlink="">
      <xdr:nvSpPr>
        <xdr:cNvPr id="471" name="テキスト ボックス 470"/>
        <xdr:cNvSpPr txBox="1"/>
      </xdr:nvSpPr>
      <xdr:spPr>
        <a:xfrm>
          <a:off x="14020800" y="31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2046</xdr:rowOff>
    </xdr:from>
    <xdr:to>
      <xdr:col>64</xdr:col>
      <xdr:colOff>152400</xdr:colOff>
      <xdr:row>19</xdr:row>
      <xdr:rowOff>103646</xdr:rowOff>
    </xdr:to>
    <xdr:sp macro="" textlink="">
      <xdr:nvSpPr>
        <xdr:cNvPr id="472" name="楕円 471"/>
        <xdr:cNvSpPr/>
      </xdr:nvSpPr>
      <xdr:spPr>
        <a:xfrm>
          <a:off x="13462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88423</xdr:rowOff>
    </xdr:from>
    <xdr:ext cx="762000" cy="259045"/>
    <xdr:sp macro="" textlink="">
      <xdr:nvSpPr>
        <xdr:cNvPr id="473" name="テキスト ボックス 472"/>
        <xdr:cNvSpPr txBox="1"/>
      </xdr:nvSpPr>
      <xdr:spPr>
        <a:xfrm>
          <a:off x="13131800" y="334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職員の退職・新規採用</a:t>
          </a:r>
          <a:r>
            <a:rPr kumimoji="1" lang="ja-JP" altLang="ja-JP" sz="1100">
              <a:solidFill>
                <a:schemeClr val="dk1"/>
              </a:solidFill>
              <a:effectLst/>
              <a:latin typeface="+mn-ea"/>
              <a:ea typeface="+mn-ea"/>
              <a:cs typeface="+mn-cs"/>
            </a:rPr>
            <a:t>によ</a:t>
          </a:r>
          <a:r>
            <a:rPr kumimoji="1" lang="ja-JP" altLang="en-US" sz="1100">
              <a:solidFill>
                <a:schemeClr val="dk1"/>
              </a:solidFill>
              <a:effectLst/>
              <a:latin typeface="+mn-ea"/>
              <a:ea typeface="+mn-ea"/>
              <a:cs typeface="+mn-cs"/>
            </a:rPr>
            <a:t>る新陳代謝や職員数の減により、</a:t>
          </a:r>
          <a:r>
            <a:rPr kumimoji="1" lang="ja-JP" altLang="ja-JP" sz="1100">
              <a:solidFill>
                <a:schemeClr val="dk1"/>
              </a:solidFill>
              <a:effectLst/>
              <a:latin typeface="+mn-ea"/>
              <a:ea typeface="+mn-ea"/>
              <a:cs typeface="+mn-cs"/>
            </a:rPr>
            <a:t>前年度を</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下</a:t>
          </a:r>
          <a:r>
            <a:rPr kumimoji="1" lang="ja-JP" altLang="ja-JP" sz="1100">
              <a:solidFill>
                <a:schemeClr val="dk1"/>
              </a:solidFill>
              <a:effectLst/>
              <a:latin typeface="+mn-ea"/>
              <a:ea typeface="+mn-ea"/>
              <a:cs typeface="+mn-cs"/>
            </a:rPr>
            <a:t>回った。</a:t>
          </a:r>
          <a:endParaRPr lang="ja-JP" altLang="ja-JP" sz="1400">
            <a:effectLst/>
            <a:latin typeface="+mn-ea"/>
            <a:ea typeface="+mn-ea"/>
          </a:endParaRPr>
        </a:p>
        <a:p>
          <a:r>
            <a:rPr kumimoji="1" lang="ja-JP" altLang="ja-JP" sz="1100">
              <a:solidFill>
                <a:schemeClr val="dk1"/>
              </a:solidFill>
              <a:effectLst/>
              <a:latin typeface="+mn-ea"/>
              <a:ea typeface="+mn-ea"/>
              <a:cs typeface="+mn-cs"/>
            </a:rPr>
            <a:t>　当町は、保育園</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園（</a:t>
          </a:r>
          <a:r>
            <a:rPr kumimoji="1" lang="ja-JP" altLang="en-US" sz="1100">
              <a:solidFill>
                <a:schemeClr val="dk1"/>
              </a:solidFill>
              <a:effectLst/>
              <a:latin typeface="+mn-ea"/>
              <a:ea typeface="+mn-ea"/>
              <a:cs typeface="+mn-cs"/>
            </a:rPr>
            <a:t>園の数は令和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年度末時点（</a:t>
          </a:r>
          <a:r>
            <a:rPr kumimoji="1" lang="ja-JP" altLang="ja-JP"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園廃止</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）と学校給食センターを町直営で運営していることなどが人件費の数値を高める要因となっている。引き続き適切な定員管理を行い、人件費の抑制を行う。</a:t>
          </a:r>
          <a:endParaRPr lang="ja-JP" altLang="ja-JP" sz="14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121285</xdr:rowOff>
    </xdr:from>
    <xdr:to>
      <xdr:col>24</xdr:col>
      <xdr:colOff>25400</xdr:colOff>
      <xdr:row>36</xdr:row>
      <xdr:rowOff>75565</xdr:rowOff>
    </xdr:to>
    <xdr:cxnSp macro="">
      <xdr:nvCxnSpPr>
        <xdr:cNvPr id="62" name="直線コネクタ 61"/>
        <xdr:cNvCxnSpPr/>
      </xdr:nvCxnSpPr>
      <xdr:spPr>
        <a:xfrm flipV="1">
          <a:off x="3987800" y="612203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46990</xdr:rowOff>
    </xdr:from>
    <xdr:to>
      <xdr:col>19</xdr:col>
      <xdr:colOff>187325</xdr:colOff>
      <xdr:row>36</xdr:row>
      <xdr:rowOff>75565</xdr:rowOff>
    </xdr:to>
    <xdr:cxnSp macro="">
      <xdr:nvCxnSpPr>
        <xdr:cNvPr id="65" name="直線コネクタ 64"/>
        <xdr:cNvCxnSpPr/>
      </xdr:nvCxnSpPr>
      <xdr:spPr>
        <a:xfrm>
          <a:off x="3098800" y="6219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46990</xdr:rowOff>
    </xdr:from>
    <xdr:to>
      <xdr:col>15</xdr:col>
      <xdr:colOff>98425</xdr:colOff>
      <xdr:row>36</xdr:row>
      <xdr:rowOff>109855</xdr:rowOff>
    </xdr:to>
    <xdr:cxnSp macro="">
      <xdr:nvCxnSpPr>
        <xdr:cNvPr id="68" name="直線コネクタ 67"/>
        <xdr:cNvCxnSpPr/>
      </xdr:nvCxnSpPr>
      <xdr:spPr>
        <a:xfrm flipV="1">
          <a:off x="2209800" y="62191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109855</xdr:rowOff>
    </xdr:from>
    <xdr:to>
      <xdr:col>11</xdr:col>
      <xdr:colOff>9525</xdr:colOff>
      <xdr:row>36</xdr:row>
      <xdr:rowOff>127000</xdr:rowOff>
    </xdr:to>
    <xdr:cxnSp macro="">
      <xdr:nvCxnSpPr>
        <xdr:cNvPr id="71" name="直線コネクタ 70"/>
        <xdr:cNvCxnSpPr/>
      </xdr:nvCxnSpPr>
      <xdr:spPr>
        <a:xfrm flipV="1">
          <a:off x="1320800" y="6282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70485</xdr:rowOff>
    </xdr:from>
    <xdr:to>
      <xdr:col>24</xdr:col>
      <xdr:colOff>76200</xdr:colOff>
      <xdr:row>36</xdr:row>
      <xdr:rowOff>635</xdr:rowOff>
    </xdr:to>
    <xdr:sp macro="" textlink="">
      <xdr:nvSpPr>
        <xdr:cNvPr id="81" name="楕円 80"/>
        <xdr:cNvSpPr/>
      </xdr:nvSpPr>
      <xdr:spPr>
        <a:xfrm>
          <a:off x="47752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42562</xdr:rowOff>
    </xdr:from>
    <xdr:ext cx="762000" cy="259045"/>
    <xdr:sp macro="" textlink="">
      <xdr:nvSpPr>
        <xdr:cNvPr id="82" name="人件費該当値テキスト"/>
        <xdr:cNvSpPr txBox="1"/>
      </xdr:nvSpPr>
      <xdr:spPr>
        <a:xfrm>
          <a:off x="49149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24765</xdr:rowOff>
    </xdr:from>
    <xdr:to>
      <xdr:col>20</xdr:col>
      <xdr:colOff>38100</xdr:colOff>
      <xdr:row>36</xdr:row>
      <xdr:rowOff>126365</xdr:rowOff>
    </xdr:to>
    <xdr:sp macro="" textlink="">
      <xdr:nvSpPr>
        <xdr:cNvPr id="83" name="楕円 82"/>
        <xdr:cNvSpPr/>
      </xdr:nvSpPr>
      <xdr:spPr>
        <a:xfrm>
          <a:off x="3937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111142</xdr:rowOff>
    </xdr:from>
    <xdr:ext cx="736600" cy="259045"/>
    <xdr:sp macro="" textlink="">
      <xdr:nvSpPr>
        <xdr:cNvPr id="84" name="テキスト ボックス 83"/>
        <xdr:cNvSpPr txBox="1"/>
      </xdr:nvSpPr>
      <xdr:spPr>
        <a:xfrm>
          <a:off x="3606800" y="628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167640</xdr:rowOff>
    </xdr:from>
    <xdr:to>
      <xdr:col>15</xdr:col>
      <xdr:colOff>149225</xdr:colOff>
      <xdr:row>36</xdr:row>
      <xdr:rowOff>97790</xdr:rowOff>
    </xdr:to>
    <xdr:sp macro="" textlink="">
      <xdr:nvSpPr>
        <xdr:cNvPr id="85" name="楕円 84"/>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82567</xdr:rowOff>
    </xdr:from>
    <xdr:ext cx="762000" cy="259045"/>
    <xdr:sp macro="" textlink="">
      <xdr:nvSpPr>
        <xdr:cNvPr id="86" name="テキスト ボックス 85"/>
        <xdr:cNvSpPr txBox="1"/>
      </xdr:nvSpPr>
      <xdr:spPr>
        <a:xfrm>
          <a:off x="2717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59055</xdr:rowOff>
    </xdr:from>
    <xdr:to>
      <xdr:col>11</xdr:col>
      <xdr:colOff>60325</xdr:colOff>
      <xdr:row>36</xdr:row>
      <xdr:rowOff>160655</xdr:rowOff>
    </xdr:to>
    <xdr:sp macro="" textlink="">
      <xdr:nvSpPr>
        <xdr:cNvPr id="87" name="楕円 86"/>
        <xdr:cNvSpPr/>
      </xdr:nvSpPr>
      <xdr:spPr>
        <a:xfrm>
          <a:off x="21590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145432</xdr:rowOff>
    </xdr:from>
    <xdr:ext cx="762000" cy="259045"/>
    <xdr:sp macro="" textlink="">
      <xdr:nvSpPr>
        <xdr:cNvPr id="88" name="テキスト ボックス 87"/>
        <xdr:cNvSpPr txBox="1"/>
      </xdr:nvSpPr>
      <xdr:spPr>
        <a:xfrm>
          <a:off x="1828800" y="631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89" name="楕円 88"/>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0" name="テキスト ボックス 89"/>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この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の主な要因は</a:t>
          </a:r>
          <a:r>
            <a:rPr kumimoji="1" lang="ja-JP" altLang="en-US" sz="1100">
              <a:solidFill>
                <a:schemeClr val="dk1"/>
              </a:solidFill>
              <a:effectLst/>
              <a:latin typeface="+mn-lt"/>
              <a:ea typeface="+mn-ea"/>
              <a:cs typeface="+mn-cs"/>
            </a:rPr>
            <a:t>、コロナ禍での休館等により施設の利用が減少したことに伴う光熱水費の減によるものである</a:t>
          </a:r>
          <a:r>
            <a:rPr kumimoji="1" lang="ja-JP" altLang="ja-JP" sz="1100">
              <a:solidFill>
                <a:schemeClr val="dk1"/>
              </a:solidFill>
              <a:effectLst/>
              <a:latin typeface="+mn-lt"/>
              <a:ea typeface="+mn-ea"/>
              <a:cs typeface="+mn-cs"/>
            </a:rPr>
            <a:t>。今後も施設管理に係る委託の見直しや事務の効率化を推進し、行政コストの低減を図る。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50800</xdr:rowOff>
    </xdr:to>
    <xdr:cxnSp macro="">
      <xdr:nvCxnSpPr>
        <xdr:cNvPr id="123" name="直線コネクタ 122"/>
        <xdr:cNvCxnSpPr/>
      </xdr:nvCxnSpPr>
      <xdr:spPr>
        <a:xfrm flipV="1">
          <a:off x="15671800" y="2740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50800</xdr:rowOff>
    </xdr:to>
    <xdr:cxnSp macro="">
      <xdr:nvCxnSpPr>
        <xdr:cNvPr id="126" name="直線コネクタ 125"/>
        <xdr:cNvCxnSpPr/>
      </xdr:nvCxnSpPr>
      <xdr:spPr>
        <a:xfrm>
          <a:off x="14782800" y="277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81280</xdr:rowOff>
    </xdr:to>
    <xdr:cxnSp macro="">
      <xdr:nvCxnSpPr>
        <xdr:cNvPr id="129" name="直線コネクタ 128"/>
        <xdr:cNvCxnSpPr/>
      </xdr:nvCxnSpPr>
      <xdr:spPr>
        <a:xfrm flipV="1">
          <a:off x="13893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88900</xdr:rowOff>
    </xdr:to>
    <xdr:cxnSp macro="">
      <xdr:nvCxnSpPr>
        <xdr:cNvPr id="132" name="直線コネクタ 131"/>
        <xdr:cNvCxnSpPr/>
      </xdr:nvCxnSpPr>
      <xdr:spPr>
        <a:xfrm flipV="1">
          <a:off x="13004800" y="2824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2" name="楕円 141"/>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3"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4" name="楕円 143"/>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5" name="テキスト ボックス 144"/>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46" name="楕円 145"/>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88917</xdr:rowOff>
    </xdr:from>
    <xdr:ext cx="762000" cy="259045"/>
    <xdr:sp macro="" textlink="">
      <xdr:nvSpPr>
        <xdr:cNvPr id="147" name="テキスト ボックス 146"/>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48" name="楕円 147"/>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49" name="テキスト ボックス 148"/>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0" name="楕円 149"/>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1" name="テキスト ボックス 150"/>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主な減少要因としては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こども医療費の減による。</a:t>
          </a:r>
          <a:r>
            <a:rPr kumimoji="1" lang="ja-JP" altLang="en-US" sz="1100">
              <a:solidFill>
                <a:schemeClr val="dk1"/>
              </a:solidFill>
              <a:effectLst/>
              <a:latin typeface="+mn-lt"/>
              <a:ea typeface="+mn-ea"/>
              <a:cs typeface="+mn-cs"/>
            </a:rPr>
            <a:t>年少人口の減</a:t>
          </a:r>
          <a:r>
            <a:rPr kumimoji="1" lang="ja-JP" altLang="ja-JP" sz="1100">
              <a:solidFill>
                <a:schemeClr val="dk1"/>
              </a:solidFill>
              <a:effectLst/>
              <a:latin typeface="+mn-lt"/>
              <a:ea typeface="+mn-ea"/>
              <a:cs typeface="+mn-cs"/>
            </a:rPr>
            <a:t>の影響で子どもに係る経費は減少するも、</a:t>
          </a:r>
          <a:r>
            <a:rPr kumimoji="1" lang="ja-JP" altLang="en-US" sz="1100">
              <a:solidFill>
                <a:schemeClr val="dk1"/>
              </a:solidFill>
              <a:effectLst/>
              <a:latin typeface="+mn-lt"/>
              <a:ea typeface="+mn-ea"/>
              <a:cs typeface="+mn-cs"/>
            </a:rPr>
            <a:t>高齢者人口の増による</a:t>
          </a:r>
          <a:r>
            <a:rPr kumimoji="1" lang="ja-JP" altLang="ja-JP" sz="1100">
              <a:solidFill>
                <a:schemeClr val="dk1"/>
              </a:solidFill>
              <a:effectLst/>
              <a:latin typeface="+mn-lt"/>
              <a:ea typeface="+mn-ea"/>
              <a:cs typeface="+mn-cs"/>
            </a:rPr>
            <a:t>介護や医療給付関係の経費の増加が見込まれるため、予防対策の事業を拡充していく必要がある。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107950</xdr:rowOff>
    </xdr:to>
    <xdr:cxnSp macro="">
      <xdr:nvCxnSpPr>
        <xdr:cNvPr id="186" name="直線コネクタ 185"/>
        <xdr:cNvCxnSpPr/>
      </xdr:nvCxnSpPr>
      <xdr:spPr>
        <a:xfrm flipV="1">
          <a:off x="3987800" y="94070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107950</xdr:rowOff>
    </xdr:to>
    <xdr:cxnSp macro="">
      <xdr:nvCxnSpPr>
        <xdr:cNvPr id="189" name="直線コネクタ 188"/>
        <xdr:cNvCxnSpPr/>
      </xdr:nvCxnSpPr>
      <xdr:spPr>
        <a:xfrm>
          <a:off x="3098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97065</xdr:rowOff>
    </xdr:to>
    <xdr:cxnSp macro="">
      <xdr:nvCxnSpPr>
        <xdr:cNvPr id="192" name="直線コネクタ 191"/>
        <xdr:cNvCxnSpPr/>
      </xdr:nvCxnSpPr>
      <xdr:spPr>
        <a:xfrm>
          <a:off x="2209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97065</xdr:rowOff>
    </xdr:to>
    <xdr:cxnSp macro="">
      <xdr:nvCxnSpPr>
        <xdr:cNvPr id="195" name="直線コネクタ 194"/>
        <xdr:cNvCxnSpPr/>
      </xdr:nvCxnSpPr>
      <xdr:spPr>
        <a:xfrm flipV="1">
          <a:off x="1320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5" name="楕円 204"/>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6"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09" name="楕円 208"/>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0" name="テキスト ボックス 209"/>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1" name="楕円 210"/>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2" name="テキスト ボックス 211"/>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3" name="楕円 212"/>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4" name="テキスト ボックス 213"/>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その他は前年度から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en-US" sz="1100">
              <a:solidFill>
                <a:schemeClr val="dk1"/>
              </a:solidFill>
              <a:effectLst/>
              <a:latin typeface="+mn-lt"/>
              <a:ea typeface="+mn-ea"/>
              <a:cs typeface="+mn-cs"/>
            </a:rPr>
            <a:t>　減少した主な要因としては、</a:t>
          </a:r>
          <a:r>
            <a:rPr kumimoji="1" lang="ja-JP" altLang="ja-JP" sz="1100">
              <a:solidFill>
                <a:schemeClr val="dk1"/>
              </a:solidFill>
              <a:effectLst/>
              <a:latin typeface="+mn-lt"/>
              <a:ea typeface="+mn-ea"/>
              <a:cs typeface="+mn-cs"/>
            </a:rPr>
            <a:t>下水道事業特別会計及び農業集落排水特別会計の法適化により、繰出金から補助費に計上科目を変更したこと</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各</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経費節減</a:t>
          </a:r>
          <a:r>
            <a:rPr kumimoji="1" lang="ja-JP" altLang="en-US" sz="1100">
              <a:solidFill>
                <a:schemeClr val="dk1"/>
              </a:solidFill>
              <a:effectLst/>
              <a:latin typeface="+mn-lt"/>
              <a:ea typeface="+mn-ea"/>
              <a:cs typeface="+mn-cs"/>
            </a:rPr>
            <a:t>や介護・医療の予防対策を拡充し、</a:t>
          </a:r>
          <a:r>
            <a:rPr kumimoji="1" lang="ja-JP" altLang="ja-JP" sz="1100">
              <a:solidFill>
                <a:schemeClr val="dk1"/>
              </a:solidFill>
              <a:effectLst/>
              <a:latin typeface="+mn-lt"/>
              <a:ea typeface="+mn-ea"/>
              <a:cs typeface="+mn-cs"/>
            </a:rPr>
            <a:t>一般会計の負担額を減らしていくよう努める。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58</xdr:row>
      <xdr:rowOff>96520</xdr:rowOff>
    </xdr:to>
    <xdr:cxnSp macro="">
      <xdr:nvCxnSpPr>
        <xdr:cNvPr id="247" name="直線コネクタ 246"/>
        <xdr:cNvCxnSpPr/>
      </xdr:nvCxnSpPr>
      <xdr:spPr>
        <a:xfrm flipV="1">
          <a:off x="15671800" y="98120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96520</xdr:rowOff>
    </xdr:to>
    <xdr:cxnSp macro="">
      <xdr:nvCxnSpPr>
        <xdr:cNvPr id="250" name="直線コネクタ 249"/>
        <xdr:cNvCxnSpPr/>
      </xdr:nvCxnSpPr>
      <xdr:spPr>
        <a:xfrm>
          <a:off x="14782800" y="999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50800</xdr:rowOff>
    </xdr:to>
    <xdr:cxnSp macro="">
      <xdr:nvCxnSpPr>
        <xdr:cNvPr id="253" name="直線コネクタ 252"/>
        <xdr:cNvCxnSpPr/>
      </xdr:nvCxnSpPr>
      <xdr:spPr>
        <a:xfrm>
          <a:off x="13893800" y="988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115570</xdr:rowOff>
    </xdr:to>
    <xdr:cxnSp macro="">
      <xdr:nvCxnSpPr>
        <xdr:cNvPr id="256" name="直線コネクタ 255"/>
        <xdr:cNvCxnSpPr/>
      </xdr:nvCxnSpPr>
      <xdr:spPr>
        <a:xfrm>
          <a:off x="13004800" y="978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6" name="楕円 265"/>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67"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68" name="楕円 267"/>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69" name="テキスト ボックス 268"/>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0" name="楕円 269"/>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1" name="テキスト ボックス 270"/>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2" name="楕円 271"/>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3" name="テキスト ボックス 272"/>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4" name="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5" name="テキスト ボックス 274"/>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補助費等は前年度から</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増加した主な要因としては、</a:t>
          </a:r>
          <a:r>
            <a:rPr kumimoji="1" lang="ja-JP" altLang="ja-JP" sz="1100">
              <a:solidFill>
                <a:schemeClr val="dk1"/>
              </a:solidFill>
              <a:effectLst/>
              <a:latin typeface="+mn-lt"/>
              <a:ea typeface="+mn-ea"/>
              <a:cs typeface="+mn-cs"/>
            </a:rPr>
            <a:t>下水道事業特別会計及び農業集落排水特別会計の法適化により、繰出金から補助費に計上科目を変更</a:t>
          </a:r>
          <a:r>
            <a:rPr kumimoji="1" lang="ja-JP" altLang="en-US" sz="1100">
              <a:solidFill>
                <a:schemeClr val="dk1"/>
              </a:solidFill>
              <a:effectLst/>
              <a:latin typeface="+mn-lt"/>
              <a:ea typeface="+mn-ea"/>
              <a:cs typeface="+mn-cs"/>
            </a:rPr>
            <a:t>したことに</a:t>
          </a:r>
          <a:r>
            <a:rPr kumimoji="1" lang="ja-JP" altLang="ja-JP" sz="1100">
              <a:solidFill>
                <a:schemeClr val="dk1"/>
              </a:solidFill>
              <a:effectLst/>
              <a:latin typeface="+mn-lt"/>
              <a:ea typeface="+mn-ea"/>
              <a:cs typeface="+mn-cs"/>
            </a:rPr>
            <a:t>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。継続的に補助金の効果を検証し、廃止を含めた見直しを行うことで経費抑制に努める。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138430</xdr:rowOff>
    </xdr:to>
    <xdr:cxnSp macro="">
      <xdr:nvCxnSpPr>
        <xdr:cNvPr id="305" name="直線コネクタ 304"/>
        <xdr:cNvCxnSpPr/>
      </xdr:nvCxnSpPr>
      <xdr:spPr>
        <a:xfrm>
          <a:off x="15671800" y="629462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163576</xdr:rowOff>
    </xdr:to>
    <xdr:cxnSp macro="">
      <xdr:nvCxnSpPr>
        <xdr:cNvPr id="308" name="直線コネクタ 307"/>
        <xdr:cNvCxnSpPr/>
      </xdr:nvCxnSpPr>
      <xdr:spPr>
        <a:xfrm flipV="1">
          <a:off x="14782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163576</xdr:rowOff>
    </xdr:to>
    <xdr:cxnSp macro="">
      <xdr:nvCxnSpPr>
        <xdr:cNvPr id="311" name="直線コネクタ 310"/>
        <xdr:cNvCxnSpPr/>
      </xdr:nvCxnSpPr>
      <xdr:spPr>
        <a:xfrm>
          <a:off x="13893800" y="6280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154432</xdr:rowOff>
    </xdr:to>
    <xdr:cxnSp macro="">
      <xdr:nvCxnSpPr>
        <xdr:cNvPr id="314" name="直線コネクタ 313"/>
        <xdr:cNvCxnSpPr/>
      </xdr:nvCxnSpPr>
      <xdr:spPr>
        <a:xfrm flipV="1">
          <a:off x="13004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4" name="楕円 323"/>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5"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7" name="テキスト ボックス 326"/>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8" name="楕円 327"/>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9" name="テキスト ボックス 32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0" name="楕円 329"/>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1" name="テキスト ボックス 330"/>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32" name="楕円 331"/>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33" name="テキスト ボックス 332"/>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単年度の財政運営に公債費が過度に影響を及ぼさないよう負担の平準化を図っていくとともに、地方債を起こす際には交付税上有利な地方債を適切に活用していく。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74422</xdr:rowOff>
    </xdr:to>
    <xdr:cxnSp macro="">
      <xdr:nvCxnSpPr>
        <xdr:cNvPr id="363" name="直線コネクタ 362"/>
        <xdr:cNvCxnSpPr/>
      </xdr:nvCxnSpPr>
      <xdr:spPr>
        <a:xfrm flipV="1">
          <a:off x="3987800" y="13266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74422</xdr:rowOff>
    </xdr:to>
    <xdr:cxnSp macro="">
      <xdr:nvCxnSpPr>
        <xdr:cNvPr id="366" name="直線コネクタ 365"/>
        <xdr:cNvCxnSpPr/>
      </xdr:nvCxnSpPr>
      <xdr:spPr>
        <a:xfrm>
          <a:off x="3098800" y="1327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74422</xdr:rowOff>
    </xdr:to>
    <xdr:cxnSp macro="">
      <xdr:nvCxnSpPr>
        <xdr:cNvPr id="369" name="直線コネクタ 368"/>
        <xdr:cNvCxnSpPr/>
      </xdr:nvCxnSpPr>
      <xdr:spPr>
        <a:xfrm>
          <a:off x="2209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65278</xdr:rowOff>
    </xdr:to>
    <xdr:cxnSp macro="">
      <xdr:nvCxnSpPr>
        <xdr:cNvPr id="372" name="直線コネクタ 371"/>
        <xdr:cNvCxnSpPr/>
      </xdr:nvCxnSpPr>
      <xdr:spPr>
        <a:xfrm>
          <a:off x="1320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2" name="楕円 381"/>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83" name="公債費該当値テキスト"/>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4" name="楕円 383"/>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85" name="テキスト ボックス 384"/>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6" name="楕円 385"/>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87" name="テキスト ボックス 386"/>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88" name="楕円 387"/>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9" name="テキスト ボックス 388"/>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0" name="楕円 389"/>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1" name="テキスト ボックス 390"/>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公債費以外は前年度から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人件費が類似団体平均を上回っていることから</a:t>
          </a:r>
          <a:r>
            <a:rPr kumimoji="1" lang="ja-JP" altLang="en-US" sz="1100">
              <a:solidFill>
                <a:schemeClr val="dk1"/>
              </a:solidFill>
              <a:effectLst/>
              <a:latin typeface="+mn-lt"/>
              <a:ea typeface="+mn-ea"/>
              <a:cs typeface="+mn-cs"/>
            </a:rPr>
            <a:t>、事務の効率化</a:t>
          </a:r>
          <a:r>
            <a:rPr kumimoji="1" lang="ja-JP" altLang="ja-JP" sz="1100">
              <a:solidFill>
                <a:schemeClr val="dk1"/>
              </a:solidFill>
              <a:effectLst/>
              <a:latin typeface="+mn-lt"/>
              <a:ea typeface="+mn-ea"/>
              <a:cs typeface="+mn-cs"/>
            </a:rPr>
            <a:t>を重点課題</a:t>
          </a:r>
          <a:r>
            <a:rPr kumimoji="1" lang="ja-JP" altLang="en-US" sz="1100">
              <a:solidFill>
                <a:schemeClr val="dk1"/>
              </a:solidFill>
              <a:effectLst/>
              <a:latin typeface="+mn-lt"/>
              <a:ea typeface="+mn-ea"/>
              <a:cs typeface="+mn-cs"/>
            </a:rPr>
            <a:t>としつつ、</a:t>
          </a:r>
          <a:r>
            <a:rPr kumimoji="1" lang="ja-JP" altLang="ja-JP" sz="1100">
              <a:solidFill>
                <a:schemeClr val="dk1"/>
              </a:solidFill>
              <a:effectLst/>
              <a:latin typeface="+mn-lt"/>
              <a:ea typeface="+mn-ea"/>
              <a:cs typeface="+mn-cs"/>
            </a:rPr>
            <a:t>引き続きすべての経常経費の</a:t>
          </a:r>
          <a:r>
            <a:rPr kumimoji="1" lang="ja-JP" altLang="en-US" sz="1100">
              <a:solidFill>
                <a:schemeClr val="dk1"/>
              </a:solidFill>
              <a:effectLst/>
              <a:latin typeface="+mn-lt"/>
              <a:ea typeface="+mn-ea"/>
              <a:cs typeface="+mn-cs"/>
            </a:rPr>
            <a:t>縮減</a:t>
          </a:r>
          <a:r>
            <a:rPr kumimoji="1" lang="ja-JP" altLang="ja-JP" sz="1100">
              <a:solidFill>
                <a:schemeClr val="dk1"/>
              </a:solidFill>
              <a:effectLst/>
              <a:latin typeface="+mn-lt"/>
              <a:ea typeface="+mn-ea"/>
              <a:cs typeface="+mn-cs"/>
            </a:rPr>
            <a:t>に努める</a:t>
          </a:r>
          <a:r>
            <a:rPr kumimoji="1" lang="ja-JP" altLang="en-US" sz="1100">
              <a:solidFill>
                <a:schemeClr val="dk1"/>
              </a:solidFill>
              <a:effectLst/>
              <a:latin typeface="+mn-lt"/>
              <a:ea typeface="+mn-ea"/>
              <a:cs typeface="+mn-cs"/>
            </a:rPr>
            <a:t>。また、財源となる収入についても未利用財産等を活用し、積極的な確保を図っていく。</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78</xdr:row>
      <xdr:rowOff>3556</xdr:rowOff>
    </xdr:to>
    <xdr:cxnSp macro="">
      <xdr:nvCxnSpPr>
        <xdr:cNvPr id="422" name="直線コネクタ 421"/>
        <xdr:cNvCxnSpPr/>
      </xdr:nvCxnSpPr>
      <xdr:spPr>
        <a:xfrm flipV="1">
          <a:off x="15671800" y="132394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3556</xdr:rowOff>
    </xdr:to>
    <xdr:cxnSp macro="">
      <xdr:nvCxnSpPr>
        <xdr:cNvPr id="425" name="直線コネクタ 424"/>
        <xdr:cNvCxnSpPr/>
      </xdr:nvCxnSpPr>
      <xdr:spPr>
        <a:xfrm>
          <a:off x="14782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77</xdr:row>
      <xdr:rowOff>147574</xdr:rowOff>
    </xdr:to>
    <xdr:cxnSp macro="">
      <xdr:nvCxnSpPr>
        <xdr:cNvPr id="428" name="直線コネクタ 427"/>
        <xdr:cNvCxnSpPr/>
      </xdr:nvCxnSpPr>
      <xdr:spPr>
        <a:xfrm>
          <a:off x="13893800" y="13303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77</xdr:row>
      <xdr:rowOff>115570</xdr:rowOff>
    </xdr:to>
    <xdr:cxnSp macro="">
      <xdr:nvCxnSpPr>
        <xdr:cNvPr id="431" name="直線コネクタ 430"/>
        <xdr:cNvCxnSpPr/>
      </xdr:nvCxnSpPr>
      <xdr:spPr>
        <a:xfrm flipV="1">
          <a:off x="13004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1" name="楕円 440"/>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42" name="公債費以外該当値テキスト"/>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3" name="楕円 442"/>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64533</xdr:rowOff>
    </xdr:from>
    <xdr:ext cx="736600" cy="259045"/>
    <xdr:sp macro="" textlink="">
      <xdr:nvSpPr>
        <xdr:cNvPr id="444" name="テキスト ボックス 443"/>
        <xdr:cNvSpPr txBox="1"/>
      </xdr:nvSpPr>
      <xdr:spPr>
        <a:xfrm>
          <a:off x="15290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5" name="楕円 444"/>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46" name="テキスト ボックス 445"/>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47" name="楕円 446"/>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162831</xdr:rowOff>
    </xdr:from>
    <xdr:ext cx="762000" cy="259045"/>
    <xdr:sp macro="" textlink="">
      <xdr:nvSpPr>
        <xdr:cNvPr id="448" name="テキスト ボックス 447"/>
        <xdr:cNvSpPr txBox="1"/>
      </xdr:nvSpPr>
      <xdr:spPr>
        <a:xfrm>
          <a:off x="13512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9" name="楕円 448"/>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50" name="テキスト ボックス 449"/>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10898</xdr:rowOff>
    </xdr:from>
    <xdr:to>
      <xdr:col>29</xdr:col>
      <xdr:colOff>127000</xdr:colOff>
      <xdr:row>17</xdr:row>
      <xdr:rowOff>23177</xdr:rowOff>
    </xdr:to>
    <xdr:cxnSp macro="">
      <xdr:nvCxnSpPr>
        <xdr:cNvPr id="52" name="直線コネクタ 51"/>
        <xdr:cNvCxnSpPr/>
      </xdr:nvCxnSpPr>
      <xdr:spPr bwMode="auto">
        <a:xfrm>
          <a:off x="5003800" y="2973173"/>
          <a:ext cx="647700" cy="1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10898</xdr:rowOff>
    </xdr:from>
    <xdr:to>
      <xdr:col>26</xdr:col>
      <xdr:colOff>50800</xdr:colOff>
      <xdr:row>17</xdr:row>
      <xdr:rowOff>21643</xdr:rowOff>
    </xdr:to>
    <xdr:cxnSp macro="">
      <xdr:nvCxnSpPr>
        <xdr:cNvPr id="55" name="直線コネクタ 54"/>
        <xdr:cNvCxnSpPr/>
      </xdr:nvCxnSpPr>
      <xdr:spPr bwMode="auto">
        <a:xfrm flipV="1">
          <a:off x="4305300" y="2973173"/>
          <a:ext cx="698500" cy="10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21643</xdr:rowOff>
    </xdr:from>
    <xdr:to>
      <xdr:col>22</xdr:col>
      <xdr:colOff>114300</xdr:colOff>
      <xdr:row>17</xdr:row>
      <xdr:rowOff>41123</xdr:rowOff>
    </xdr:to>
    <xdr:cxnSp macro="">
      <xdr:nvCxnSpPr>
        <xdr:cNvPr id="58" name="直線コネクタ 57"/>
        <xdr:cNvCxnSpPr/>
      </xdr:nvCxnSpPr>
      <xdr:spPr bwMode="auto">
        <a:xfrm flipV="1">
          <a:off x="3606800" y="2983918"/>
          <a:ext cx="698500" cy="19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41123</xdr:rowOff>
    </xdr:from>
    <xdr:to>
      <xdr:col>18</xdr:col>
      <xdr:colOff>177800</xdr:colOff>
      <xdr:row>17</xdr:row>
      <xdr:rowOff>47050</xdr:rowOff>
    </xdr:to>
    <xdr:cxnSp macro="">
      <xdr:nvCxnSpPr>
        <xdr:cNvPr id="61" name="直線コネクタ 60"/>
        <xdr:cNvCxnSpPr/>
      </xdr:nvCxnSpPr>
      <xdr:spPr bwMode="auto">
        <a:xfrm flipV="1">
          <a:off x="2908300" y="3003398"/>
          <a:ext cx="698500" cy="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143827</xdr:rowOff>
    </xdr:from>
    <xdr:to>
      <xdr:col>29</xdr:col>
      <xdr:colOff>177800</xdr:colOff>
      <xdr:row>17</xdr:row>
      <xdr:rowOff>73977</xdr:rowOff>
    </xdr:to>
    <xdr:sp macro="" textlink="">
      <xdr:nvSpPr>
        <xdr:cNvPr id="71" name="楕円 70"/>
        <xdr:cNvSpPr/>
      </xdr:nvSpPr>
      <xdr:spPr bwMode="auto">
        <a:xfrm>
          <a:off x="5600700" y="293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160354</xdr:rowOff>
    </xdr:from>
    <xdr:ext cx="762000" cy="259045"/>
    <xdr:sp macro="" textlink="">
      <xdr:nvSpPr>
        <xdr:cNvPr id="72" name="人口1人当たり決算額の推移該当値テキスト130"/>
        <xdr:cNvSpPr txBox="1"/>
      </xdr:nvSpPr>
      <xdr:spPr>
        <a:xfrm>
          <a:off x="5740400" y="277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131548</xdr:rowOff>
    </xdr:from>
    <xdr:to>
      <xdr:col>26</xdr:col>
      <xdr:colOff>101600</xdr:colOff>
      <xdr:row>17</xdr:row>
      <xdr:rowOff>61698</xdr:rowOff>
    </xdr:to>
    <xdr:sp macro="" textlink="">
      <xdr:nvSpPr>
        <xdr:cNvPr id="73" name="楕円 72"/>
        <xdr:cNvSpPr/>
      </xdr:nvSpPr>
      <xdr:spPr bwMode="auto">
        <a:xfrm>
          <a:off x="4953000" y="292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71875</xdr:rowOff>
    </xdr:from>
    <xdr:ext cx="736600" cy="259045"/>
    <xdr:sp macro="" textlink="">
      <xdr:nvSpPr>
        <xdr:cNvPr id="74" name="テキスト ボックス 73"/>
        <xdr:cNvSpPr txBox="1"/>
      </xdr:nvSpPr>
      <xdr:spPr>
        <a:xfrm>
          <a:off x="4622800" y="2691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142293</xdr:rowOff>
    </xdr:from>
    <xdr:to>
      <xdr:col>22</xdr:col>
      <xdr:colOff>165100</xdr:colOff>
      <xdr:row>17</xdr:row>
      <xdr:rowOff>72443</xdr:rowOff>
    </xdr:to>
    <xdr:sp macro="" textlink="">
      <xdr:nvSpPr>
        <xdr:cNvPr id="75" name="楕円 74"/>
        <xdr:cNvSpPr/>
      </xdr:nvSpPr>
      <xdr:spPr bwMode="auto">
        <a:xfrm>
          <a:off x="4254500" y="29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82620</xdr:rowOff>
    </xdr:from>
    <xdr:ext cx="762000" cy="259045"/>
    <xdr:sp macro="" textlink="">
      <xdr:nvSpPr>
        <xdr:cNvPr id="76" name="テキスト ボックス 75"/>
        <xdr:cNvSpPr txBox="1"/>
      </xdr:nvSpPr>
      <xdr:spPr>
        <a:xfrm>
          <a:off x="3924300" y="270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161773</xdr:rowOff>
    </xdr:from>
    <xdr:to>
      <xdr:col>19</xdr:col>
      <xdr:colOff>38100</xdr:colOff>
      <xdr:row>17</xdr:row>
      <xdr:rowOff>91923</xdr:rowOff>
    </xdr:to>
    <xdr:sp macro="" textlink="">
      <xdr:nvSpPr>
        <xdr:cNvPr id="77" name="楕円 76"/>
        <xdr:cNvSpPr/>
      </xdr:nvSpPr>
      <xdr:spPr bwMode="auto">
        <a:xfrm>
          <a:off x="3556000" y="295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102100</xdr:rowOff>
    </xdr:from>
    <xdr:ext cx="762000" cy="259045"/>
    <xdr:sp macro="" textlink="">
      <xdr:nvSpPr>
        <xdr:cNvPr id="78" name="テキスト ボックス 77"/>
        <xdr:cNvSpPr txBox="1"/>
      </xdr:nvSpPr>
      <xdr:spPr>
        <a:xfrm>
          <a:off x="3225800" y="272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167700</xdr:rowOff>
    </xdr:from>
    <xdr:to>
      <xdr:col>15</xdr:col>
      <xdr:colOff>101600</xdr:colOff>
      <xdr:row>17</xdr:row>
      <xdr:rowOff>97850</xdr:rowOff>
    </xdr:to>
    <xdr:sp macro="" textlink="">
      <xdr:nvSpPr>
        <xdr:cNvPr id="79" name="楕円 78"/>
        <xdr:cNvSpPr/>
      </xdr:nvSpPr>
      <xdr:spPr bwMode="auto">
        <a:xfrm>
          <a:off x="2857500" y="29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108027</xdr:rowOff>
    </xdr:from>
    <xdr:ext cx="762000" cy="259045"/>
    <xdr:sp macro="" textlink="">
      <xdr:nvSpPr>
        <xdr:cNvPr id="80" name="テキスト ボックス 79"/>
        <xdr:cNvSpPr txBox="1"/>
      </xdr:nvSpPr>
      <xdr:spPr>
        <a:xfrm>
          <a:off x="2527300" y="272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181178</xdr:rowOff>
    </xdr:from>
    <xdr:to>
      <xdr:col>29</xdr:col>
      <xdr:colOff>127000</xdr:colOff>
      <xdr:row>35</xdr:row>
      <xdr:rowOff>258935</xdr:rowOff>
    </xdr:to>
    <xdr:cxnSp macro="">
      <xdr:nvCxnSpPr>
        <xdr:cNvPr id="115" name="直線コネクタ 114"/>
        <xdr:cNvCxnSpPr/>
      </xdr:nvCxnSpPr>
      <xdr:spPr bwMode="auto">
        <a:xfrm flipV="1">
          <a:off x="5003800" y="6791528"/>
          <a:ext cx="647700" cy="7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258935</xdr:rowOff>
    </xdr:from>
    <xdr:to>
      <xdr:col>26</xdr:col>
      <xdr:colOff>50800</xdr:colOff>
      <xdr:row>35</xdr:row>
      <xdr:rowOff>261939</xdr:rowOff>
    </xdr:to>
    <xdr:cxnSp macro="">
      <xdr:nvCxnSpPr>
        <xdr:cNvPr id="118" name="直線コネクタ 117"/>
        <xdr:cNvCxnSpPr/>
      </xdr:nvCxnSpPr>
      <xdr:spPr bwMode="auto">
        <a:xfrm flipV="1">
          <a:off x="4305300" y="6869285"/>
          <a:ext cx="698500" cy="3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261939</xdr:rowOff>
    </xdr:from>
    <xdr:to>
      <xdr:col>22</xdr:col>
      <xdr:colOff>114300</xdr:colOff>
      <xdr:row>35</xdr:row>
      <xdr:rowOff>309521</xdr:rowOff>
    </xdr:to>
    <xdr:cxnSp macro="">
      <xdr:nvCxnSpPr>
        <xdr:cNvPr id="121" name="直線コネクタ 120"/>
        <xdr:cNvCxnSpPr/>
      </xdr:nvCxnSpPr>
      <xdr:spPr bwMode="auto">
        <a:xfrm flipV="1">
          <a:off x="3606800" y="6872289"/>
          <a:ext cx="698500" cy="4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309521</xdr:rowOff>
    </xdr:from>
    <xdr:to>
      <xdr:col>18</xdr:col>
      <xdr:colOff>177800</xdr:colOff>
      <xdr:row>35</xdr:row>
      <xdr:rowOff>310500</xdr:rowOff>
    </xdr:to>
    <xdr:cxnSp macro="">
      <xdr:nvCxnSpPr>
        <xdr:cNvPr id="124" name="直線コネクタ 123"/>
        <xdr:cNvCxnSpPr/>
      </xdr:nvCxnSpPr>
      <xdr:spPr bwMode="auto">
        <a:xfrm flipV="1">
          <a:off x="2908300" y="6919871"/>
          <a:ext cx="698500" cy="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130378</xdr:rowOff>
    </xdr:from>
    <xdr:to>
      <xdr:col>29</xdr:col>
      <xdr:colOff>177800</xdr:colOff>
      <xdr:row>35</xdr:row>
      <xdr:rowOff>231978</xdr:rowOff>
    </xdr:to>
    <xdr:sp macro="" textlink="">
      <xdr:nvSpPr>
        <xdr:cNvPr id="134" name="楕円 133"/>
        <xdr:cNvSpPr/>
      </xdr:nvSpPr>
      <xdr:spPr bwMode="auto">
        <a:xfrm>
          <a:off x="5600700" y="674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318355</xdr:rowOff>
    </xdr:from>
    <xdr:ext cx="762000" cy="259045"/>
    <xdr:sp macro="" textlink="">
      <xdr:nvSpPr>
        <xdr:cNvPr id="135" name="人口1人当たり決算額の推移該当値テキスト445"/>
        <xdr:cNvSpPr txBox="1"/>
      </xdr:nvSpPr>
      <xdr:spPr>
        <a:xfrm>
          <a:off x="5740400" y="65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208135</xdr:rowOff>
    </xdr:from>
    <xdr:to>
      <xdr:col>26</xdr:col>
      <xdr:colOff>101600</xdr:colOff>
      <xdr:row>35</xdr:row>
      <xdr:rowOff>309735</xdr:rowOff>
    </xdr:to>
    <xdr:sp macro="" textlink="">
      <xdr:nvSpPr>
        <xdr:cNvPr id="136" name="楕円 135"/>
        <xdr:cNvSpPr/>
      </xdr:nvSpPr>
      <xdr:spPr bwMode="auto">
        <a:xfrm>
          <a:off x="4953000" y="681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294512</xdr:rowOff>
    </xdr:from>
    <xdr:ext cx="736600" cy="259045"/>
    <xdr:sp macro="" textlink="">
      <xdr:nvSpPr>
        <xdr:cNvPr id="137" name="テキスト ボックス 136"/>
        <xdr:cNvSpPr txBox="1"/>
      </xdr:nvSpPr>
      <xdr:spPr>
        <a:xfrm>
          <a:off x="4622800" y="690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211139</xdr:rowOff>
    </xdr:from>
    <xdr:to>
      <xdr:col>22</xdr:col>
      <xdr:colOff>165100</xdr:colOff>
      <xdr:row>35</xdr:row>
      <xdr:rowOff>312739</xdr:rowOff>
    </xdr:to>
    <xdr:sp macro="" textlink="">
      <xdr:nvSpPr>
        <xdr:cNvPr id="138" name="楕円 137"/>
        <xdr:cNvSpPr/>
      </xdr:nvSpPr>
      <xdr:spPr bwMode="auto">
        <a:xfrm>
          <a:off x="4254500" y="682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297516</xdr:rowOff>
    </xdr:from>
    <xdr:ext cx="762000" cy="259045"/>
    <xdr:sp macro="" textlink="">
      <xdr:nvSpPr>
        <xdr:cNvPr id="139" name="テキスト ボックス 138"/>
        <xdr:cNvSpPr txBox="1"/>
      </xdr:nvSpPr>
      <xdr:spPr>
        <a:xfrm>
          <a:off x="3924300" y="690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258721</xdr:rowOff>
    </xdr:from>
    <xdr:to>
      <xdr:col>19</xdr:col>
      <xdr:colOff>38100</xdr:colOff>
      <xdr:row>36</xdr:row>
      <xdr:rowOff>17421</xdr:rowOff>
    </xdr:to>
    <xdr:sp macro="" textlink="">
      <xdr:nvSpPr>
        <xdr:cNvPr id="140" name="楕円 139"/>
        <xdr:cNvSpPr/>
      </xdr:nvSpPr>
      <xdr:spPr bwMode="auto">
        <a:xfrm>
          <a:off x="3556000" y="686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2198</xdr:rowOff>
    </xdr:from>
    <xdr:ext cx="762000" cy="259045"/>
    <xdr:sp macro="" textlink="">
      <xdr:nvSpPr>
        <xdr:cNvPr id="141" name="テキスト ボックス 140"/>
        <xdr:cNvSpPr txBox="1"/>
      </xdr:nvSpPr>
      <xdr:spPr>
        <a:xfrm>
          <a:off x="3225800" y="695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259700</xdr:rowOff>
    </xdr:from>
    <xdr:to>
      <xdr:col>15</xdr:col>
      <xdr:colOff>101600</xdr:colOff>
      <xdr:row>36</xdr:row>
      <xdr:rowOff>18400</xdr:rowOff>
    </xdr:to>
    <xdr:sp macro="" textlink="">
      <xdr:nvSpPr>
        <xdr:cNvPr id="142" name="楕円 141"/>
        <xdr:cNvSpPr/>
      </xdr:nvSpPr>
      <xdr:spPr bwMode="auto">
        <a:xfrm>
          <a:off x="28575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3177</xdr:rowOff>
    </xdr:from>
    <xdr:ext cx="762000" cy="259045"/>
    <xdr:sp macro="" textlink="">
      <xdr:nvSpPr>
        <xdr:cNvPr id="143" name="テキスト ボックス 142"/>
        <xdr:cNvSpPr txBox="1"/>
      </xdr:nvSpPr>
      <xdr:spPr>
        <a:xfrm>
          <a:off x="2527300" y="6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58947</xdr:rowOff>
    </xdr:from>
    <xdr:to>
      <xdr:col>24</xdr:col>
      <xdr:colOff>63500</xdr:colOff>
      <xdr:row>36</xdr:row>
      <xdr:rowOff>113944</xdr:rowOff>
    </xdr:to>
    <xdr:cxnSp macro="">
      <xdr:nvCxnSpPr>
        <xdr:cNvPr id="61" name="直線コネクタ 60"/>
        <xdr:cNvCxnSpPr/>
      </xdr:nvCxnSpPr>
      <xdr:spPr>
        <a:xfrm flipV="1">
          <a:off x="3797300" y="6231147"/>
          <a:ext cx="838200" cy="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113944</xdr:rowOff>
    </xdr:from>
    <xdr:to>
      <xdr:col>19</xdr:col>
      <xdr:colOff>177800</xdr:colOff>
      <xdr:row>36</xdr:row>
      <xdr:rowOff>125375</xdr:rowOff>
    </xdr:to>
    <xdr:cxnSp macro="">
      <xdr:nvCxnSpPr>
        <xdr:cNvPr id="64" name="直線コネクタ 63"/>
        <xdr:cNvCxnSpPr/>
      </xdr:nvCxnSpPr>
      <xdr:spPr>
        <a:xfrm flipV="1">
          <a:off x="2908300" y="628614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125375</xdr:rowOff>
    </xdr:from>
    <xdr:to>
      <xdr:col>15</xdr:col>
      <xdr:colOff>50800</xdr:colOff>
      <xdr:row>36</xdr:row>
      <xdr:rowOff>134671</xdr:rowOff>
    </xdr:to>
    <xdr:cxnSp macro="">
      <xdr:nvCxnSpPr>
        <xdr:cNvPr id="67" name="直線コネクタ 66"/>
        <xdr:cNvCxnSpPr/>
      </xdr:nvCxnSpPr>
      <xdr:spPr>
        <a:xfrm flipV="1">
          <a:off x="2019300" y="629757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114040</xdr:rowOff>
    </xdr:from>
    <xdr:to>
      <xdr:col>10</xdr:col>
      <xdr:colOff>114300</xdr:colOff>
      <xdr:row>36</xdr:row>
      <xdr:rowOff>134671</xdr:rowOff>
    </xdr:to>
    <xdr:cxnSp macro="">
      <xdr:nvCxnSpPr>
        <xdr:cNvPr id="70" name="直線コネクタ 69"/>
        <xdr:cNvCxnSpPr/>
      </xdr:nvCxnSpPr>
      <xdr:spPr>
        <a:xfrm>
          <a:off x="1130300" y="6286240"/>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8147</xdr:rowOff>
    </xdr:from>
    <xdr:to>
      <xdr:col>24</xdr:col>
      <xdr:colOff>114300</xdr:colOff>
      <xdr:row>36</xdr:row>
      <xdr:rowOff>109747</xdr:rowOff>
    </xdr:to>
    <xdr:sp macro="" textlink="">
      <xdr:nvSpPr>
        <xdr:cNvPr id="80" name="楕円 79"/>
        <xdr:cNvSpPr/>
      </xdr:nvSpPr>
      <xdr:spPr>
        <a:xfrm>
          <a:off x="4584700" y="61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31024</xdr:rowOff>
    </xdr:from>
    <xdr:ext cx="534377" cy="259045"/>
    <xdr:sp macro="" textlink="">
      <xdr:nvSpPr>
        <xdr:cNvPr id="81" name="人件費該当値テキスト"/>
        <xdr:cNvSpPr txBox="1"/>
      </xdr:nvSpPr>
      <xdr:spPr>
        <a:xfrm>
          <a:off x="4686300" y="603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63144</xdr:rowOff>
    </xdr:from>
    <xdr:to>
      <xdr:col>20</xdr:col>
      <xdr:colOff>38100</xdr:colOff>
      <xdr:row>36</xdr:row>
      <xdr:rowOff>164744</xdr:rowOff>
    </xdr:to>
    <xdr:sp macro="" textlink="">
      <xdr:nvSpPr>
        <xdr:cNvPr id="82" name="楕円 81"/>
        <xdr:cNvSpPr/>
      </xdr:nvSpPr>
      <xdr:spPr>
        <a:xfrm>
          <a:off x="3746500" y="62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9821</xdr:rowOff>
    </xdr:from>
    <xdr:ext cx="534377" cy="259045"/>
    <xdr:sp macro="" textlink="">
      <xdr:nvSpPr>
        <xdr:cNvPr id="83" name="テキスト ボックス 82"/>
        <xdr:cNvSpPr txBox="1"/>
      </xdr:nvSpPr>
      <xdr:spPr>
        <a:xfrm>
          <a:off x="3530111" y="601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74575</xdr:rowOff>
    </xdr:from>
    <xdr:to>
      <xdr:col>15</xdr:col>
      <xdr:colOff>101600</xdr:colOff>
      <xdr:row>37</xdr:row>
      <xdr:rowOff>4725</xdr:rowOff>
    </xdr:to>
    <xdr:sp macro="" textlink="">
      <xdr:nvSpPr>
        <xdr:cNvPr id="84" name="楕円 83"/>
        <xdr:cNvSpPr/>
      </xdr:nvSpPr>
      <xdr:spPr>
        <a:xfrm>
          <a:off x="2857500" y="62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21252</xdr:rowOff>
    </xdr:from>
    <xdr:ext cx="534377" cy="259045"/>
    <xdr:sp macro="" textlink="">
      <xdr:nvSpPr>
        <xdr:cNvPr id="85" name="テキスト ボックス 84"/>
        <xdr:cNvSpPr txBox="1"/>
      </xdr:nvSpPr>
      <xdr:spPr>
        <a:xfrm>
          <a:off x="2641111" y="602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83871</xdr:rowOff>
    </xdr:from>
    <xdr:to>
      <xdr:col>10</xdr:col>
      <xdr:colOff>165100</xdr:colOff>
      <xdr:row>37</xdr:row>
      <xdr:rowOff>14021</xdr:rowOff>
    </xdr:to>
    <xdr:sp macro="" textlink="">
      <xdr:nvSpPr>
        <xdr:cNvPr id="86" name="楕円 85"/>
        <xdr:cNvSpPr/>
      </xdr:nvSpPr>
      <xdr:spPr>
        <a:xfrm>
          <a:off x="19685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30548</xdr:rowOff>
    </xdr:from>
    <xdr:ext cx="534377" cy="259045"/>
    <xdr:sp macro="" textlink="">
      <xdr:nvSpPr>
        <xdr:cNvPr id="87" name="テキスト ボックス 86"/>
        <xdr:cNvSpPr txBox="1"/>
      </xdr:nvSpPr>
      <xdr:spPr>
        <a:xfrm>
          <a:off x="1752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63240</xdr:rowOff>
    </xdr:from>
    <xdr:to>
      <xdr:col>6</xdr:col>
      <xdr:colOff>38100</xdr:colOff>
      <xdr:row>36</xdr:row>
      <xdr:rowOff>164840</xdr:rowOff>
    </xdr:to>
    <xdr:sp macro="" textlink="">
      <xdr:nvSpPr>
        <xdr:cNvPr id="88" name="楕円 87"/>
        <xdr:cNvSpPr/>
      </xdr:nvSpPr>
      <xdr:spPr>
        <a:xfrm>
          <a:off x="1079500" y="6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9917</xdr:rowOff>
    </xdr:from>
    <xdr:ext cx="534377" cy="259045"/>
    <xdr:sp macro="" textlink="">
      <xdr:nvSpPr>
        <xdr:cNvPr id="89" name="テキスト ボックス 88"/>
        <xdr:cNvSpPr txBox="1"/>
      </xdr:nvSpPr>
      <xdr:spPr>
        <a:xfrm>
          <a:off x="863111" y="60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8027</xdr:rowOff>
    </xdr:from>
    <xdr:to>
      <xdr:col>24</xdr:col>
      <xdr:colOff>63500</xdr:colOff>
      <xdr:row>59</xdr:row>
      <xdr:rowOff>26331</xdr:rowOff>
    </xdr:to>
    <xdr:cxnSp macro="">
      <xdr:nvCxnSpPr>
        <xdr:cNvPr id="121" name="直線コネクタ 120"/>
        <xdr:cNvCxnSpPr/>
      </xdr:nvCxnSpPr>
      <xdr:spPr>
        <a:xfrm flipV="1">
          <a:off x="3797300" y="10123577"/>
          <a:ext cx="8382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26331</xdr:rowOff>
    </xdr:from>
    <xdr:to>
      <xdr:col>19</xdr:col>
      <xdr:colOff>177800</xdr:colOff>
      <xdr:row>59</xdr:row>
      <xdr:rowOff>109655</xdr:rowOff>
    </xdr:to>
    <xdr:cxnSp macro="">
      <xdr:nvCxnSpPr>
        <xdr:cNvPr id="124" name="直線コネクタ 123"/>
        <xdr:cNvCxnSpPr/>
      </xdr:nvCxnSpPr>
      <xdr:spPr>
        <a:xfrm flipV="1">
          <a:off x="2908300" y="10141881"/>
          <a:ext cx="889000" cy="8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95629</xdr:rowOff>
    </xdr:from>
    <xdr:to>
      <xdr:col>15</xdr:col>
      <xdr:colOff>50800</xdr:colOff>
      <xdr:row>59</xdr:row>
      <xdr:rowOff>109655</xdr:rowOff>
    </xdr:to>
    <xdr:cxnSp macro="">
      <xdr:nvCxnSpPr>
        <xdr:cNvPr id="127" name="直線コネクタ 126"/>
        <xdr:cNvCxnSpPr/>
      </xdr:nvCxnSpPr>
      <xdr:spPr>
        <a:xfrm>
          <a:off x="2019300" y="10211179"/>
          <a:ext cx="889000" cy="1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72785</xdr:rowOff>
    </xdr:from>
    <xdr:to>
      <xdr:col>10</xdr:col>
      <xdr:colOff>114300</xdr:colOff>
      <xdr:row>59</xdr:row>
      <xdr:rowOff>95629</xdr:rowOff>
    </xdr:to>
    <xdr:cxnSp macro="">
      <xdr:nvCxnSpPr>
        <xdr:cNvPr id="130" name="直線コネクタ 129"/>
        <xdr:cNvCxnSpPr/>
      </xdr:nvCxnSpPr>
      <xdr:spPr>
        <a:xfrm>
          <a:off x="1130300" y="10188335"/>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128677</xdr:rowOff>
    </xdr:from>
    <xdr:to>
      <xdr:col>24</xdr:col>
      <xdr:colOff>114300</xdr:colOff>
      <xdr:row>59</xdr:row>
      <xdr:rowOff>58827</xdr:rowOff>
    </xdr:to>
    <xdr:sp macro="" textlink="">
      <xdr:nvSpPr>
        <xdr:cNvPr id="140" name="楕円 139"/>
        <xdr:cNvSpPr/>
      </xdr:nvSpPr>
      <xdr:spPr>
        <a:xfrm>
          <a:off x="4584700" y="10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43604</xdr:rowOff>
    </xdr:from>
    <xdr:ext cx="534377" cy="259045"/>
    <xdr:sp macro="" textlink="">
      <xdr:nvSpPr>
        <xdr:cNvPr id="141" name="物件費該当値テキスト"/>
        <xdr:cNvSpPr txBox="1"/>
      </xdr:nvSpPr>
      <xdr:spPr>
        <a:xfrm>
          <a:off x="4686300" y="99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146981</xdr:rowOff>
    </xdr:from>
    <xdr:to>
      <xdr:col>20</xdr:col>
      <xdr:colOff>38100</xdr:colOff>
      <xdr:row>59</xdr:row>
      <xdr:rowOff>77131</xdr:rowOff>
    </xdr:to>
    <xdr:sp macro="" textlink="">
      <xdr:nvSpPr>
        <xdr:cNvPr id="142" name="楕円 141"/>
        <xdr:cNvSpPr/>
      </xdr:nvSpPr>
      <xdr:spPr>
        <a:xfrm>
          <a:off x="3746500" y="100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68258</xdr:rowOff>
    </xdr:from>
    <xdr:ext cx="534377" cy="259045"/>
    <xdr:sp macro="" textlink="">
      <xdr:nvSpPr>
        <xdr:cNvPr id="143" name="テキスト ボックス 142"/>
        <xdr:cNvSpPr txBox="1"/>
      </xdr:nvSpPr>
      <xdr:spPr>
        <a:xfrm>
          <a:off x="3530111" y="101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58855</xdr:rowOff>
    </xdr:from>
    <xdr:to>
      <xdr:col>15</xdr:col>
      <xdr:colOff>101600</xdr:colOff>
      <xdr:row>59</xdr:row>
      <xdr:rowOff>160455</xdr:rowOff>
    </xdr:to>
    <xdr:sp macro="" textlink="">
      <xdr:nvSpPr>
        <xdr:cNvPr id="144" name="楕円 143"/>
        <xdr:cNvSpPr/>
      </xdr:nvSpPr>
      <xdr:spPr>
        <a:xfrm>
          <a:off x="2857500" y="101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151582</xdr:rowOff>
    </xdr:from>
    <xdr:ext cx="534377" cy="259045"/>
    <xdr:sp macro="" textlink="">
      <xdr:nvSpPr>
        <xdr:cNvPr id="145" name="テキスト ボックス 144"/>
        <xdr:cNvSpPr txBox="1"/>
      </xdr:nvSpPr>
      <xdr:spPr>
        <a:xfrm>
          <a:off x="2641111" y="102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44829</xdr:rowOff>
    </xdr:from>
    <xdr:to>
      <xdr:col>10</xdr:col>
      <xdr:colOff>165100</xdr:colOff>
      <xdr:row>59</xdr:row>
      <xdr:rowOff>146429</xdr:rowOff>
    </xdr:to>
    <xdr:sp macro="" textlink="">
      <xdr:nvSpPr>
        <xdr:cNvPr id="146" name="楕円 145"/>
        <xdr:cNvSpPr/>
      </xdr:nvSpPr>
      <xdr:spPr>
        <a:xfrm>
          <a:off x="1968500" y="101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137556</xdr:rowOff>
    </xdr:from>
    <xdr:ext cx="534377" cy="259045"/>
    <xdr:sp macro="" textlink="">
      <xdr:nvSpPr>
        <xdr:cNvPr id="147" name="テキスト ボックス 146"/>
        <xdr:cNvSpPr txBox="1"/>
      </xdr:nvSpPr>
      <xdr:spPr>
        <a:xfrm>
          <a:off x="1752111" y="1025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21985</xdr:rowOff>
    </xdr:from>
    <xdr:to>
      <xdr:col>6</xdr:col>
      <xdr:colOff>38100</xdr:colOff>
      <xdr:row>59</xdr:row>
      <xdr:rowOff>123585</xdr:rowOff>
    </xdr:to>
    <xdr:sp macro="" textlink="">
      <xdr:nvSpPr>
        <xdr:cNvPr id="148" name="楕円 147"/>
        <xdr:cNvSpPr/>
      </xdr:nvSpPr>
      <xdr:spPr>
        <a:xfrm>
          <a:off x="1079500" y="10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114712</xdr:rowOff>
    </xdr:from>
    <xdr:ext cx="534377" cy="259045"/>
    <xdr:sp macro="" textlink="">
      <xdr:nvSpPr>
        <xdr:cNvPr id="149" name="テキスト ボックス 148"/>
        <xdr:cNvSpPr txBox="1"/>
      </xdr:nvSpPr>
      <xdr:spPr>
        <a:xfrm>
          <a:off x="863111" y="102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94895</xdr:rowOff>
    </xdr:from>
    <xdr:to>
      <xdr:col>24</xdr:col>
      <xdr:colOff>63500</xdr:colOff>
      <xdr:row>77</xdr:row>
      <xdr:rowOff>100152</xdr:rowOff>
    </xdr:to>
    <xdr:cxnSp macro="">
      <xdr:nvCxnSpPr>
        <xdr:cNvPr id="174" name="直線コネクタ 173"/>
        <xdr:cNvCxnSpPr/>
      </xdr:nvCxnSpPr>
      <xdr:spPr>
        <a:xfrm flipV="1">
          <a:off x="3797300" y="13296545"/>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98724</xdr:rowOff>
    </xdr:from>
    <xdr:to>
      <xdr:col>19</xdr:col>
      <xdr:colOff>177800</xdr:colOff>
      <xdr:row>77</xdr:row>
      <xdr:rowOff>100152</xdr:rowOff>
    </xdr:to>
    <xdr:cxnSp macro="">
      <xdr:nvCxnSpPr>
        <xdr:cNvPr id="177" name="直線コネクタ 176"/>
        <xdr:cNvCxnSpPr/>
      </xdr:nvCxnSpPr>
      <xdr:spPr>
        <a:xfrm>
          <a:off x="2908300" y="13300374"/>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98724</xdr:rowOff>
    </xdr:from>
    <xdr:to>
      <xdr:col>15</xdr:col>
      <xdr:colOff>50800</xdr:colOff>
      <xdr:row>77</xdr:row>
      <xdr:rowOff>164788</xdr:rowOff>
    </xdr:to>
    <xdr:cxnSp macro="">
      <xdr:nvCxnSpPr>
        <xdr:cNvPr id="180" name="直線コネクタ 179"/>
        <xdr:cNvCxnSpPr/>
      </xdr:nvCxnSpPr>
      <xdr:spPr>
        <a:xfrm flipV="1">
          <a:off x="2019300" y="13300374"/>
          <a:ext cx="889000" cy="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164788</xdr:rowOff>
    </xdr:from>
    <xdr:to>
      <xdr:col>10</xdr:col>
      <xdr:colOff>114300</xdr:colOff>
      <xdr:row>77</xdr:row>
      <xdr:rowOff>165360</xdr:rowOff>
    </xdr:to>
    <xdr:cxnSp macro="">
      <xdr:nvCxnSpPr>
        <xdr:cNvPr id="183" name="直線コネクタ 182"/>
        <xdr:cNvCxnSpPr/>
      </xdr:nvCxnSpPr>
      <xdr:spPr>
        <a:xfrm flipV="1">
          <a:off x="1130300" y="1336643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44095</xdr:rowOff>
    </xdr:from>
    <xdr:to>
      <xdr:col>24</xdr:col>
      <xdr:colOff>114300</xdr:colOff>
      <xdr:row>77</xdr:row>
      <xdr:rowOff>145695</xdr:rowOff>
    </xdr:to>
    <xdr:sp macro="" textlink="">
      <xdr:nvSpPr>
        <xdr:cNvPr id="193" name="楕円 192"/>
        <xdr:cNvSpPr/>
      </xdr:nvSpPr>
      <xdr:spPr>
        <a:xfrm>
          <a:off x="45847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130472</xdr:rowOff>
    </xdr:from>
    <xdr:ext cx="469744" cy="259045"/>
    <xdr:sp macro="" textlink="">
      <xdr:nvSpPr>
        <xdr:cNvPr id="194" name="維持補修費該当値テキスト"/>
        <xdr:cNvSpPr txBox="1"/>
      </xdr:nvSpPr>
      <xdr:spPr>
        <a:xfrm>
          <a:off x="4686300" y="1316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49352</xdr:rowOff>
    </xdr:from>
    <xdr:to>
      <xdr:col>20</xdr:col>
      <xdr:colOff>38100</xdr:colOff>
      <xdr:row>77</xdr:row>
      <xdr:rowOff>150952</xdr:rowOff>
    </xdr:to>
    <xdr:sp macro="" textlink="">
      <xdr:nvSpPr>
        <xdr:cNvPr id="195" name="楕円 194"/>
        <xdr:cNvSpPr/>
      </xdr:nvSpPr>
      <xdr:spPr>
        <a:xfrm>
          <a:off x="3746500" y="132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142079</xdr:rowOff>
    </xdr:from>
    <xdr:ext cx="469744" cy="259045"/>
    <xdr:sp macro="" textlink="">
      <xdr:nvSpPr>
        <xdr:cNvPr id="196" name="テキスト ボックス 195"/>
        <xdr:cNvSpPr txBox="1"/>
      </xdr:nvSpPr>
      <xdr:spPr>
        <a:xfrm>
          <a:off x="3562428" y="1334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47924</xdr:rowOff>
    </xdr:from>
    <xdr:to>
      <xdr:col>15</xdr:col>
      <xdr:colOff>101600</xdr:colOff>
      <xdr:row>77</xdr:row>
      <xdr:rowOff>149524</xdr:rowOff>
    </xdr:to>
    <xdr:sp macro="" textlink="">
      <xdr:nvSpPr>
        <xdr:cNvPr id="197" name="楕円 196"/>
        <xdr:cNvSpPr/>
      </xdr:nvSpPr>
      <xdr:spPr>
        <a:xfrm>
          <a:off x="2857500" y="132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140651</xdr:rowOff>
    </xdr:from>
    <xdr:ext cx="469744" cy="259045"/>
    <xdr:sp macro="" textlink="">
      <xdr:nvSpPr>
        <xdr:cNvPr id="198" name="テキスト ボックス 197"/>
        <xdr:cNvSpPr txBox="1"/>
      </xdr:nvSpPr>
      <xdr:spPr>
        <a:xfrm>
          <a:off x="2673428" y="1334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113988</xdr:rowOff>
    </xdr:from>
    <xdr:to>
      <xdr:col>10</xdr:col>
      <xdr:colOff>165100</xdr:colOff>
      <xdr:row>78</xdr:row>
      <xdr:rowOff>44138</xdr:rowOff>
    </xdr:to>
    <xdr:sp macro="" textlink="">
      <xdr:nvSpPr>
        <xdr:cNvPr id="199" name="楕円 198"/>
        <xdr:cNvSpPr/>
      </xdr:nvSpPr>
      <xdr:spPr>
        <a:xfrm>
          <a:off x="1968500" y="133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35265</xdr:rowOff>
    </xdr:from>
    <xdr:ext cx="378565" cy="259045"/>
    <xdr:sp macro="" textlink="">
      <xdr:nvSpPr>
        <xdr:cNvPr id="200" name="テキスト ボックス 199"/>
        <xdr:cNvSpPr txBox="1"/>
      </xdr:nvSpPr>
      <xdr:spPr>
        <a:xfrm>
          <a:off x="1830017" y="13408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114560</xdr:rowOff>
    </xdr:from>
    <xdr:to>
      <xdr:col>6</xdr:col>
      <xdr:colOff>38100</xdr:colOff>
      <xdr:row>78</xdr:row>
      <xdr:rowOff>44710</xdr:rowOff>
    </xdr:to>
    <xdr:sp macro="" textlink="">
      <xdr:nvSpPr>
        <xdr:cNvPr id="201" name="楕円 200"/>
        <xdr:cNvSpPr/>
      </xdr:nvSpPr>
      <xdr:spPr>
        <a:xfrm>
          <a:off x="1079500" y="13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35837</xdr:rowOff>
    </xdr:from>
    <xdr:ext cx="378565" cy="259045"/>
    <xdr:sp macro="" textlink="">
      <xdr:nvSpPr>
        <xdr:cNvPr id="202" name="テキスト ボックス 201"/>
        <xdr:cNvSpPr txBox="1"/>
      </xdr:nvSpPr>
      <xdr:spPr>
        <a:xfrm>
          <a:off x="941017" y="1340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50105</xdr:rowOff>
    </xdr:from>
    <xdr:to>
      <xdr:col>24</xdr:col>
      <xdr:colOff>63500</xdr:colOff>
      <xdr:row>98</xdr:row>
      <xdr:rowOff>83285</xdr:rowOff>
    </xdr:to>
    <xdr:cxnSp macro="">
      <xdr:nvCxnSpPr>
        <xdr:cNvPr id="234" name="直線コネクタ 233"/>
        <xdr:cNvCxnSpPr/>
      </xdr:nvCxnSpPr>
      <xdr:spPr>
        <a:xfrm flipV="1">
          <a:off x="3797300" y="16852205"/>
          <a:ext cx="838200" cy="3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83285</xdr:rowOff>
    </xdr:from>
    <xdr:to>
      <xdr:col>19</xdr:col>
      <xdr:colOff>177800</xdr:colOff>
      <xdr:row>98</xdr:row>
      <xdr:rowOff>90731</xdr:rowOff>
    </xdr:to>
    <xdr:cxnSp macro="">
      <xdr:nvCxnSpPr>
        <xdr:cNvPr id="237" name="直線コネクタ 236"/>
        <xdr:cNvCxnSpPr/>
      </xdr:nvCxnSpPr>
      <xdr:spPr>
        <a:xfrm flipV="1">
          <a:off x="2908300" y="16885385"/>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78468</xdr:rowOff>
    </xdr:from>
    <xdr:to>
      <xdr:col>15</xdr:col>
      <xdr:colOff>50800</xdr:colOff>
      <xdr:row>98</xdr:row>
      <xdr:rowOff>90731</xdr:rowOff>
    </xdr:to>
    <xdr:cxnSp macro="">
      <xdr:nvCxnSpPr>
        <xdr:cNvPr id="240" name="直線コネクタ 239"/>
        <xdr:cNvCxnSpPr/>
      </xdr:nvCxnSpPr>
      <xdr:spPr>
        <a:xfrm>
          <a:off x="2019300" y="16880568"/>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78468</xdr:rowOff>
    </xdr:from>
    <xdr:to>
      <xdr:col>10</xdr:col>
      <xdr:colOff>114300</xdr:colOff>
      <xdr:row>98</xdr:row>
      <xdr:rowOff>85930</xdr:rowOff>
    </xdr:to>
    <xdr:cxnSp macro="">
      <xdr:nvCxnSpPr>
        <xdr:cNvPr id="243" name="直線コネクタ 242"/>
        <xdr:cNvCxnSpPr/>
      </xdr:nvCxnSpPr>
      <xdr:spPr>
        <a:xfrm flipV="1">
          <a:off x="1130300" y="16880568"/>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170755</xdr:rowOff>
    </xdr:from>
    <xdr:to>
      <xdr:col>24</xdr:col>
      <xdr:colOff>114300</xdr:colOff>
      <xdr:row>98</xdr:row>
      <xdr:rowOff>100905</xdr:rowOff>
    </xdr:to>
    <xdr:sp macro="" textlink="">
      <xdr:nvSpPr>
        <xdr:cNvPr id="253" name="楕円 252"/>
        <xdr:cNvSpPr/>
      </xdr:nvSpPr>
      <xdr:spPr>
        <a:xfrm>
          <a:off x="4584700" y="168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149182</xdr:rowOff>
    </xdr:from>
    <xdr:ext cx="534377" cy="259045"/>
    <xdr:sp macro="" textlink="">
      <xdr:nvSpPr>
        <xdr:cNvPr id="254" name="扶助費該当値テキスト"/>
        <xdr:cNvSpPr txBox="1"/>
      </xdr:nvSpPr>
      <xdr:spPr>
        <a:xfrm>
          <a:off x="4686300" y="1677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32485</xdr:rowOff>
    </xdr:from>
    <xdr:to>
      <xdr:col>20</xdr:col>
      <xdr:colOff>38100</xdr:colOff>
      <xdr:row>98</xdr:row>
      <xdr:rowOff>134085</xdr:rowOff>
    </xdr:to>
    <xdr:sp macro="" textlink="">
      <xdr:nvSpPr>
        <xdr:cNvPr id="255" name="楕円 254"/>
        <xdr:cNvSpPr/>
      </xdr:nvSpPr>
      <xdr:spPr>
        <a:xfrm>
          <a:off x="3746500" y="168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125212</xdr:rowOff>
    </xdr:from>
    <xdr:ext cx="534377" cy="259045"/>
    <xdr:sp macro="" textlink="">
      <xdr:nvSpPr>
        <xdr:cNvPr id="256" name="テキスト ボックス 255"/>
        <xdr:cNvSpPr txBox="1"/>
      </xdr:nvSpPr>
      <xdr:spPr>
        <a:xfrm>
          <a:off x="3530111" y="169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39931</xdr:rowOff>
    </xdr:from>
    <xdr:to>
      <xdr:col>15</xdr:col>
      <xdr:colOff>101600</xdr:colOff>
      <xdr:row>98</xdr:row>
      <xdr:rowOff>141531</xdr:rowOff>
    </xdr:to>
    <xdr:sp macro="" textlink="">
      <xdr:nvSpPr>
        <xdr:cNvPr id="257" name="楕円 256"/>
        <xdr:cNvSpPr/>
      </xdr:nvSpPr>
      <xdr:spPr>
        <a:xfrm>
          <a:off x="2857500" y="1684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132658</xdr:rowOff>
    </xdr:from>
    <xdr:ext cx="534377" cy="259045"/>
    <xdr:sp macro="" textlink="">
      <xdr:nvSpPr>
        <xdr:cNvPr id="258" name="テキスト ボックス 257"/>
        <xdr:cNvSpPr txBox="1"/>
      </xdr:nvSpPr>
      <xdr:spPr>
        <a:xfrm>
          <a:off x="2641111" y="1693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27668</xdr:rowOff>
    </xdr:from>
    <xdr:to>
      <xdr:col>10</xdr:col>
      <xdr:colOff>165100</xdr:colOff>
      <xdr:row>98</xdr:row>
      <xdr:rowOff>129268</xdr:rowOff>
    </xdr:to>
    <xdr:sp macro="" textlink="">
      <xdr:nvSpPr>
        <xdr:cNvPr id="259" name="楕円 258"/>
        <xdr:cNvSpPr/>
      </xdr:nvSpPr>
      <xdr:spPr>
        <a:xfrm>
          <a:off x="1968500" y="168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120395</xdr:rowOff>
    </xdr:from>
    <xdr:ext cx="534377" cy="259045"/>
    <xdr:sp macro="" textlink="">
      <xdr:nvSpPr>
        <xdr:cNvPr id="260" name="テキスト ボックス 259"/>
        <xdr:cNvSpPr txBox="1"/>
      </xdr:nvSpPr>
      <xdr:spPr>
        <a:xfrm>
          <a:off x="1752111" y="169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35130</xdr:rowOff>
    </xdr:from>
    <xdr:to>
      <xdr:col>6</xdr:col>
      <xdr:colOff>38100</xdr:colOff>
      <xdr:row>98</xdr:row>
      <xdr:rowOff>136730</xdr:rowOff>
    </xdr:to>
    <xdr:sp macro="" textlink="">
      <xdr:nvSpPr>
        <xdr:cNvPr id="261" name="楕円 260"/>
        <xdr:cNvSpPr/>
      </xdr:nvSpPr>
      <xdr:spPr>
        <a:xfrm>
          <a:off x="1079500" y="16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127857</xdr:rowOff>
    </xdr:from>
    <xdr:ext cx="534377" cy="259045"/>
    <xdr:sp macro="" textlink="">
      <xdr:nvSpPr>
        <xdr:cNvPr id="262" name="テキスト ボックス 261"/>
        <xdr:cNvSpPr txBox="1"/>
      </xdr:nvSpPr>
      <xdr:spPr>
        <a:xfrm>
          <a:off x="863111" y="169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85865</xdr:rowOff>
    </xdr:from>
    <xdr:to>
      <xdr:col>55</xdr:col>
      <xdr:colOff>0</xdr:colOff>
      <xdr:row>37</xdr:row>
      <xdr:rowOff>114838</xdr:rowOff>
    </xdr:to>
    <xdr:cxnSp macro="">
      <xdr:nvCxnSpPr>
        <xdr:cNvPr id="289" name="直線コネクタ 288"/>
        <xdr:cNvCxnSpPr/>
      </xdr:nvCxnSpPr>
      <xdr:spPr>
        <a:xfrm flipV="1">
          <a:off x="9639300" y="5915165"/>
          <a:ext cx="838200" cy="5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114838</xdr:rowOff>
    </xdr:from>
    <xdr:to>
      <xdr:col>50</xdr:col>
      <xdr:colOff>114300</xdr:colOff>
      <xdr:row>37</xdr:row>
      <xdr:rowOff>119158</xdr:rowOff>
    </xdr:to>
    <xdr:cxnSp macro="">
      <xdr:nvCxnSpPr>
        <xdr:cNvPr id="292" name="直線コネクタ 291"/>
        <xdr:cNvCxnSpPr/>
      </xdr:nvCxnSpPr>
      <xdr:spPr>
        <a:xfrm flipV="1">
          <a:off x="8750300" y="6458488"/>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113841</xdr:rowOff>
    </xdr:from>
    <xdr:to>
      <xdr:col>45</xdr:col>
      <xdr:colOff>177800</xdr:colOff>
      <xdr:row>37</xdr:row>
      <xdr:rowOff>119158</xdr:rowOff>
    </xdr:to>
    <xdr:cxnSp macro="">
      <xdr:nvCxnSpPr>
        <xdr:cNvPr id="295" name="直線コネクタ 294"/>
        <xdr:cNvCxnSpPr/>
      </xdr:nvCxnSpPr>
      <xdr:spPr>
        <a:xfrm>
          <a:off x="7861300" y="6457491"/>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113841</xdr:rowOff>
    </xdr:from>
    <xdr:to>
      <xdr:col>41</xdr:col>
      <xdr:colOff>50800</xdr:colOff>
      <xdr:row>37</xdr:row>
      <xdr:rowOff>128238</xdr:rowOff>
    </xdr:to>
    <xdr:cxnSp macro="">
      <xdr:nvCxnSpPr>
        <xdr:cNvPr id="298" name="直線コネクタ 297"/>
        <xdr:cNvCxnSpPr/>
      </xdr:nvCxnSpPr>
      <xdr:spPr>
        <a:xfrm flipV="1">
          <a:off x="6972300" y="6457491"/>
          <a:ext cx="889000" cy="1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35065</xdr:rowOff>
    </xdr:from>
    <xdr:to>
      <xdr:col>55</xdr:col>
      <xdr:colOff>50800</xdr:colOff>
      <xdr:row>34</xdr:row>
      <xdr:rowOff>136665</xdr:rowOff>
    </xdr:to>
    <xdr:sp macro="" textlink="">
      <xdr:nvSpPr>
        <xdr:cNvPr id="308" name="楕円 307"/>
        <xdr:cNvSpPr/>
      </xdr:nvSpPr>
      <xdr:spPr>
        <a:xfrm>
          <a:off x="10426700" y="58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57942</xdr:rowOff>
    </xdr:from>
    <xdr:ext cx="599010" cy="259045"/>
    <xdr:sp macro="" textlink="">
      <xdr:nvSpPr>
        <xdr:cNvPr id="309" name="補助費等該当値テキスト"/>
        <xdr:cNvSpPr txBox="1"/>
      </xdr:nvSpPr>
      <xdr:spPr>
        <a:xfrm>
          <a:off x="10528300" y="571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64038</xdr:rowOff>
    </xdr:from>
    <xdr:to>
      <xdr:col>50</xdr:col>
      <xdr:colOff>165100</xdr:colOff>
      <xdr:row>37</xdr:row>
      <xdr:rowOff>165638</xdr:rowOff>
    </xdr:to>
    <xdr:sp macro="" textlink="">
      <xdr:nvSpPr>
        <xdr:cNvPr id="310" name="楕円 309"/>
        <xdr:cNvSpPr/>
      </xdr:nvSpPr>
      <xdr:spPr>
        <a:xfrm>
          <a:off x="9588500" y="64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156764</xdr:rowOff>
    </xdr:from>
    <xdr:ext cx="534377" cy="259045"/>
    <xdr:sp macro="" textlink="">
      <xdr:nvSpPr>
        <xdr:cNvPr id="311" name="テキスト ボックス 310"/>
        <xdr:cNvSpPr txBox="1"/>
      </xdr:nvSpPr>
      <xdr:spPr>
        <a:xfrm>
          <a:off x="9372111" y="65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68358</xdr:rowOff>
    </xdr:from>
    <xdr:to>
      <xdr:col>46</xdr:col>
      <xdr:colOff>38100</xdr:colOff>
      <xdr:row>37</xdr:row>
      <xdr:rowOff>169958</xdr:rowOff>
    </xdr:to>
    <xdr:sp macro="" textlink="">
      <xdr:nvSpPr>
        <xdr:cNvPr id="312" name="楕円 311"/>
        <xdr:cNvSpPr/>
      </xdr:nvSpPr>
      <xdr:spPr>
        <a:xfrm>
          <a:off x="8699500" y="64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161085</xdr:rowOff>
    </xdr:from>
    <xdr:ext cx="534377" cy="259045"/>
    <xdr:sp macro="" textlink="">
      <xdr:nvSpPr>
        <xdr:cNvPr id="313" name="テキスト ボックス 312"/>
        <xdr:cNvSpPr txBox="1"/>
      </xdr:nvSpPr>
      <xdr:spPr>
        <a:xfrm>
          <a:off x="8483111" y="650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63041</xdr:rowOff>
    </xdr:from>
    <xdr:to>
      <xdr:col>41</xdr:col>
      <xdr:colOff>101600</xdr:colOff>
      <xdr:row>37</xdr:row>
      <xdr:rowOff>164641</xdr:rowOff>
    </xdr:to>
    <xdr:sp macro="" textlink="">
      <xdr:nvSpPr>
        <xdr:cNvPr id="314" name="楕円 313"/>
        <xdr:cNvSpPr/>
      </xdr:nvSpPr>
      <xdr:spPr>
        <a:xfrm>
          <a:off x="7810500" y="64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155768</xdr:rowOff>
    </xdr:from>
    <xdr:ext cx="534377" cy="259045"/>
    <xdr:sp macro="" textlink="">
      <xdr:nvSpPr>
        <xdr:cNvPr id="315" name="テキスト ボックス 314"/>
        <xdr:cNvSpPr txBox="1"/>
      </xdr:nvSpPr>
      <xdr:spPr>
        <a:xfrm>
          <a:off x="7594111" y="649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77438</xdr:rowOff>
    </xdr:from>
    <xdr:to>
      <xdr:col>36</xdr:col>
      <xdr:colOff>165100</xdr:colOff>
      <xdr:row>38</xdr:row>
      <xdr:rowOff>7588</xdr:rowOff>
    </xdr:to>
    <xdr:sp macro="" textlink="">
      <xdr:nvSpPr>
        <xdr:cNvPr id="316" name="楕円 315"/>
        <xdr:cNvSpPr/>
      </xdr:nvSpPr>
      <xdr:spPr>
        <a:xfrm>
          <a:off x="6921500" y="64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170165</xdr:rowOff>
    </xdr:from>
    <xdr:ext cx="534377" cy="259045"/>
    <xdr:sp macro="" textlink="">
      <xdr:nvSpPr>
        <xdr:cNvPr id="317" name="テキスト ボックス 316"/>
        <xdr:cNvSpPr txBox="1"/>
      </xdr:nvSpPr>
      <xdr:spPr>
        <a:xfrm>
          <a:off x="6705111" y="65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12114</xdr:rowOff>
    </xdr:from>
    <xdr:to>
      <xdr:col>55</xdr:col>
      <xdr:colOff>0</xdr:colOff>
      <xdr:row>58</xdr:row>
      <xdr:rowOff>37388</xdr:rowOff>
    </xdr:to>
    <xdr:cxnSp macro="">
      <xdr:nvCxnSpPr>
        <xdr:cNvPr id="344" name="直線コネクタ 343"/>
        <xdr:cNvCxnSpPr/>
      </xdr:nvCxnSpPr>
      <xdr:spPr>
        <a:xfrm flipV="1">
          <a:off x="9639300" y="9784764"/>
          <a:ext cx="838200" cy="19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155839</xdr:rowOff>
    </xdr:from>
    <xdr:to>
      <xdr:col>50</xdr:col>
      <xdr:colOff>114300</xdr:colOff>
      <xdr:row>58</xdr:row>
      <xdr:rowOff>37388</xdr:rowOff>
    </xdr:to>
    <xdr:cxnSp macro="">
      <xdr:nvCxnSpPr>
        <xdr:cNvPr id="347" name="直線コネクタ 346"/>
        <xdr:cNvCxnSpPr/>
      </xdr:nvCxnSpPr>
      <xdr:spPr>
        <a:xfrm>
          <a:off x="8750300" y="9928489"/>
          <a:ext cx="889000" cy="5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74302</xdr:rowOff>
    </xdr:from>
    <xdr:to>
      <xdr:col>45</xdr:col>
      <xdr:colOff>177800</xdr:colOff>
      <xdr:row>57</xdr:row>
      <xdr:rowOff>155839</xdr:rowOff>
    </xdr:to>
    <xdr:cxnSp macro="">
      <xdr:nvCxnSpPr>
        <xdr:cNvPr id="350" name="直線コネクタ 349"/>
        <xdr:cNvCxnSpPr/>
      </xdr:nvCxnSpPr>
      <xdr:spPr>
        <a:xfrm>
          <a:off x="7861300" y="9846952"/>
          <a:ext cx="889000" cy="8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74302</xdr:rowOff>
    </xdr:from>
    <xdr:to>
      <xdr:col>41</xdr:col>
      <xdr:colOff>50800</xdr:colOff>
      <xdr:row>57</xdr:row>
      <xdr:rowOff>162386</xdr:rowOff>
    </xdr:to>
    <xdr:cxnSp macro="">
      <xdr:nvCxnSpPr>
        <xdr:cNvPr id="353" name="直線コネクタ 352"/>
        <xdr:cNvCxnSpPr/>
      </xdr:nvCxnSpPr>
      <xdr:spPr>
        <a:xfrm flipV="1">
          <a:off x="6972300" y="9846952"/>
          <a:ext cx="889000" cy="8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132764</xdr:rowOff>
    </xdr:from>
    <xdr:to>
      <xdr:col>55</xdr:col>
      <xdr:colOff>50800</xdr:colOff>
      <xdr:row>57</xdr:row>
      <xdr:rowOff>62914</xdr:rowOff>
    </xdr:to>
    <xdr:sp macro="" textlink="">
      <xdr:nvSpPr>
        <xdr:cNvPr id="363" name="楕円 362"/>
        <xdr:cNvSpPr/>
      </xdr:nvSpPr>
      <xdr:spPr>
        <a:xfrm>
          <a:off x="10426700" y="97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111191</xdr:rowOff>
    </xdr:from>
    <xdr:ext cx="534377" cy="259045"/>
    <xdr:sp macro="" textlink="">
      <xdr:nvSpPr>
        <xdr:cNvPr id="364" name="普通建設事業費該当値テキスト"/>
        <xdr:cNvSpPr txBox="1"/>
      </xdr:nvSpPr>
      <xdr:spPr>
        <a:xfrm>
          <a:off x="10528300" y="971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158038</xdr:rowOff>
    </xdr:from>
    <xdr:to>
      <xdr:col>50</xdr:col>
      <xdr:colOff>165100</xdr:colOff>
      <xdr:row>58</xdr:row>
      <xdr:rowOff>88188</xdr:rowOff>
    </xdr:to>
    <xdr:sp macro="" textlink="">
      <xdr:nvSpPr>
        <xdr:cNvPr id="365" name="楕円 364"/>
        <xdr:cNvSpPr/>
      </xdr:nvSpPr>
      <xdr:spPr>
        <a:xfrm>
          <a:off x="9588500" y="99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79315</xdr:rowOff>
    </xdr:from>
    <xdr:ext cx="534377" cy="259045"/>
    <xdr:sp macro="" textlink="">
      <xdr:nvSpPr>
        <xdr:cNvPr id="366" name="テキスト ボックス 365"/>
        <xdr:cNvSpPr txBox="1"/>
      </xdr:nvSpPr>
      <xdr:spPr>
        <a:xfrm>
          <a:off x="9372111" y="1002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105039</xdr:rowOff>
    </xdr:from>
    <xdr:to>
      <xdr:col>46</xdr:col>
      <xdr:colOff>38100</xdr:colOff>
      <xdr:row>58</xdr:row>
      <xdr:rowOff>35189</xdr:rowOff>
    </xdr:to>
    <xdr:sp macro="" textlink="">
      <xdr:nvSpPr>
        <xdr:cNvPr id="367" name="楕円 366"/>
        <xdr:cNvSpPr/>
      </xdr:nvSpPr>
      <xdr:spPr>
        <a:xfrm>
          <a:off x="8699500" y="9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26316</xdr:rowOff>
    </xdr:from>
    <xdr:ext cx="534377" cy="259045"/>
    <xdr:sp macro="" textlink="">
      <xdr:nvSpPr>
        <xdr:cNvPr id="368" name="テキスト ボックス 367"/>
        <xdr:cNvSpPr txBox="1"/>
      </xdr:nvSpPr>
      <xdr:spPr>
        <a:xfrm>
          <a:off x="8483111" y="997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23502</xdr:rowOff>
    </xdr:from>
    <xdr:to>
      <xdr:col>41</xdr:col>
      <xdr:colOff>101600</xdr:colOff>
      <xdr:row>57</xdr:row>
      <xdr:rowOff>125102</xdr:rowOff>
    </xdr:to>
    <xdr:sp macro="" textlink="">
      <xdr:nvSpPr>
        <xdr:cNvPr id="369" name="楕円 368"/>
        <xdr:cNvSpPr/>
      </xdr:nvSpPr>
      <xdr:spPr>
        <a:xfrm>
          <a:off x="7810500" y="97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116229</xdr:rowOff>
    </xdr:from>
    <xdr:ext cx="534377" cy="259045"/>
    <xdr:sp macro="" textlink="">
      <xdr:nvSpPr>
        <xdr:cNvPr id="370" name="テキスト ボックス 369"/>
        <xdr:cNvSpPr txBox="1"/>
      </xdr:nvSpPr>
      <xdr:spPr>
        <a:xfrm>
          <a:off x="7594111" y="988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111586</xdr:rowOff>
    </xdr:from>
    <xdr:to>
      <xdr:col>36</xdr:col>
      <xdr:colOff>165100</xdr:colOff>
      <xdr:row>58</xdr:row>
      <xdr:rowOff>41736</xdr:rowOff>
    </xdr:to>
    <xdr:sp macro="" textlink="">
      <xdr:nvSpPr>
        <xdr:cNvPr id="371" name="楕円 370"/>
        <xdr:cNvSpPr/>
      </xdr:nvSpPr>
      <xdr:spPr>
        <a:xfrm>
          <a:off x="6921500" y="98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32863</xdr:rowOff>
    </xdr:from>
    <xdr:ext cx="534377" cy="259045"/>
    <xdr:sp macro="" textlink="">
      <xdr:nvSpPr>
        <xdr:cNvPr id="372" name="テキスト ボックス 371"/>
        <xdr:cNvSpPr txBox="1"/>
      </xdr:nvSpPr>
      <xdr:spPr>
        <a:xfrm>
          <a:off x="6705111" y="99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42219</xdr:rowOff>
    </xdr:from>
    <xdr:to>
      <xdr:col>55</xdr:col>
      <xdr:colOff>0</xdr:colOff>
      <xdr:row>79</xdr:row>
      <xdr:rowOff>83775</xdr:rowOff>
    </xdr:to>
    <xdr:cxnSp macro="">
      <xdr:nvCxnSpPr>
        <xdr:cNvPr id="403" name="直線コネクタ 402"/>
        <xdr:cNvCxnSpPr/>
      </xdr:nvCxnSpPr>
      <xdr:spPr>
        <a:xfrm flipV="1">
          <a:off x="9639300" y="13586769"/>
          <a:ext cx="838200" cy="4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83775</xdr:rowOff>
    </xdr:from>
    <xdr:to>
      <xdr:col>50</xdr:col>
      <xdr:colOff>114300</xdr:colOff>
      <xdr:row>79</xdr:row>
      <xdr:rowOff>96642</xdr:rowOff>
    </xdr:to>
    <xdr:cxnSp macro="">
      <xdr:nvCxnSpPr>
        <xdr:cNvPr id="406" name="直線コネクタ 405"/>
        <xdr:cNvCxnSpPr/>
      </xdr:nvCxnSpPr>
      <xdr:spPr>
        <a:xfrm flipV="1">
          <a:off x="8750300" y="13628325"/>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69667</xdr:rowOff>
    </xdr:from>
    <xdr:to>
      <xdr:col>45</xdr:col>
      <xdr:colOff>177800</xdr:colOff>
      <xdr:row>79</xdr:row>
      <xdr:rowOff>96642</xdr:rowOff>
    </xdr:to>
    <xdr:cxnSp macro="">
      <xdr:nvCxnSpPr>
        <xdr:cNvPr id="409" name="直線コネクタ 408"/>
        <xdr:cNvCxnSpPr/>
      </xdr:nvCxnSpPr>
      <xdr:spPr>
        <a:xfrm>
          <a:off x="7861300" y="1361421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39753</xdr:rowOff>
    </xdr:from>
    <xdr:to>
      <xdr:col>41</xdr:col>
      <xdr:colOff>50800</xdr:colOff>
      <xdr:row>79</xdr:row>
      <xdr:rowOff>69667</xdr:rowOff>
    </xdr:to>
    <xdr:cxnSp macro="">
      <xdr:nvCxnSpPr>
        <xdr:cNvPr id="412" name="直線コネクタ 411"/>
        <xdr:cNvCxnSpPr/>
      </xdr:nvCxnSpPr>
      <xdr:spPr>
        <a:xfrm>
          <a:off x="6972300" y="13584303"/>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162869</xdr:rowOff>
    </xdr:from>
    <xdr:to>
      <xdr:col>55</xdr:col>
      <xdr:colOff>50800</xdr:colOff>
      <xdr:row>79</xdr:row>
      <xdr:rowOff>93019</xdr:rowOff>
    </xdr:to>
    <xdr:sp macro="" textlink="">
      <xdr:nvSpPr>
        <xdr:cNvPr id="422" name="楕円 421"/>
        <xdr:cNvSpPr/>
      </xdr:nvSpPr>
      <xdr:spPr>
        <a:xfrm>
          <a:off x="10426700" y="135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77796</xdr:rowOff>
    </xdr:from>
    <xdr:ext cx="469744" cy="259045"/>
    <xdr:sp macro="" textlink="">
      <xdr:nvSpPr>
        <xdr:cNvPr id="423" name="普通建設事業費 （ うち新規整備　）該当値テキスト"/>
        <xdr:cNvSpPr txBox="1"/>
      </xdr:nvSpPr>
      <xdr:spPr>
        <a:xfrm>
          <a:off x="10528300"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32975</xdr:rowOff>
    </xdr:from>
    <xdr:to>
      <xdr:col>50</xdr:col>
      <xdr:colOff>165100</xdr:colOff>
      <xdr:row>79</xdr:row>
      <xdr:rowOff>134575</xdr:rowOff>
    </xdr:to>
    <xdr:sp macro="" textlink="">
      <xdr:nvSpPr>
        <xdr:cNvPr id="424" name="楕円 423"/>
        <xdr:cNvSpPr/>
      </xdr:nvSpPr>
      <xdr:spPr>
        <a:xfrm>
          <a:off x="9588500" y="135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125702</xdr:rowOff>
    </xdr:from>
    <xdr:ext cx="378565" cy="259045"/>
    <xdr:sp macro="" textlink="">
      <xdr:nvSpPr>
        <xdr:cNvPr id="425" name="テキスト ボックス 424"/>
        <xdr:cNvSpPr txBox="1"/>
      </xdr:nvSpPr>
      <xdr:spPr>
        <a:xfrm>
          <a:off x="9450017" y="13670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45842</xdr:rowOff>
    </xdr:from>
    <xdr:to>
      <xdr:col>46</xdr:col>
      <xdr:colOff>38100</xdr:colOff>
      <xdr:row>79</xdr:row>
      <xdr:rowOff>147442</xdr:rowOff>
    </xdr:to>
    <xdr:sp macro="" textlink="">
      <xdr:nvSpPr>
        <xdr:cNvPr id="426" name="楕円 425"/>
        <xdr:cNvSpPr/>
      </xdr:nvSpPr>
      <xdr:spPr>
        <a:xfrm>
          <a:off x="8699500" y="135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138569</xdr:rowOff>
    </xdr:from>
    <xdr:ext cx="378565" cy="259045"/>
    <xdr:sp macro="" textlink="">
      <xdr:nvSpPr>
        <xdr:cNvPr id="427" name="テキスト ボックス 426"/>
        <xdr:cNvSpPr txBox="1"/>
      </xdr:nvSpPr>
      <xdr:spPr>
        <a:xfrm>
          <a:off x="8561017" y="13683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18867</xdr:rowOff>
    </xdr:from>
    <xdr:to>
      <xdr:col>41</xdr:col>
      <xdr:colOff>101600</xdr:colOff>
      <xdr:row>79</xdr:row>
      <xdr:rowOff>120467</xdr:rowOff>
    </xdr:to>
    <xdr:sp macro="" textlink="">
      <xdr:nvSpPr>
        <xdr:cNvPr id="428" name="楕円 427"/>
        <xdr:cNvSpPr/>
      </xdr:nvSpPr>
      <xdr:spPr>
        <a:xfrm>
          <a:off x="7810500" y="13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111594</xdr:rowOff>
    </xdr:from>
    <xdr:ext cx="469744" cy="259045"/>
    <xdr:sp macro="" textlink="">
      <xdr:nvSpPr>
        <xdr:cNvPr id="429" name="テキスト ボックス 428"/>
        <xdr:cNvSpPr txBox="1"/>
      </xdr:nvSpPr>
      <xdr:spPr>
        <a:xfrm>
          <a:off x="7626428" y="1365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160403</xdr:rowOff>
    </xdr:from>
    <xdr:to>
      <xdr:col>36</xdr:col>
      <xdr:colOff>165100</xdr:colOff>
      <xdr:row>79</xdr:row>
      <xdr:rowOff>90553</xdr:rowOff>
    </xdr:to>
    <xdr:sp macro="" textlink="">
      <xdr:nvSpPr>
        <xdr:cNvPr id="430" name="楕円 429"/>
        <xdr:cNvSpPr/>
      </xdr:nvSpPr>
      <xdr:spPr>
        <a:xfrm>
          <a:off x="6921500" y="135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81680</xdr:rowOff>
    </xdr:from>
    <xdr:ext cx="469744" cy="259045"/>
    <xdr:sp macro="" textlink="">
      <xdr:nvSpPr>
        <xdr:cNvPr id="431" name="テキスト ボックス 430"/>
        <xdr:cNvSpPr txBox="1"/>
      </xdr:nvSpPr>
      <xdr:spPr>
        <a:xfrm>
          <a:off x="6737428" y="1362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99543</xdr:rowOff>
    </xdr:from>
    <xdr:to>
      <xdr:col>55</xdr:col>
      <xdr:colOff>0</xdr:colOff>
      <xdr:row>98</xdr:row>
      <xdr:rowOff>97358</xdr:rowOff>
    </xdr:to>
    <xdr:cxnSp macro="">
      <xdr:nvCxnSpPr>
        <xdr:cNvPr id="460" name="直線コネクタ 459"/>
        <xdr:cNvCxnSpPr/>
      </xdr:nvCxnSpPr>
      <xdr:spPr>
        <a:xfrm flipV="1">
          <a:off x="9639300" y="16730193"/>
          <a:ext cx="838200" cy="1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14402</xdr:rowOff>
    </xdr:from>
    <xdr:to>
      <xdr:col>50</xdr:col>
      <xdr:colOff>114300</xdr:colOff>
      <xdr:row>98</xdr:row>
      <xdr:rowOff>97358</xdr:rowOff>
    </xdr:to>
    <xdr:cxnSp macro="">
      <xdr:nvCxnSpPr>
        <xdr:cNvPr id="463" name="直線コネクタ 462"/>
        <xdr:cNvCxnSpPr/>
      </xdr:nvCxnSpPr>
      <xdr:spPr>
        <a:xfrm>
          <a:off x="8750300" y="16816502"/>
          <a:ext cx="889000" cy="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99861</xdr:rowOff>
    </xdr:from>
    <xdr:to>
      <xdr:col>45</xdr:col>
      <xdr:colOff>177800</xdr:colOff>
      <xdr:row>98</xdr:row>
      <xdr:rowOff>14402</xdr:rowOff>
    </xdr:to>
    <xdr:cxnSp macro="">
      <xdr:nvCxnSpPr>
        <xdr:cNvPr id="466" name="直線コネクタ 465"/>
        <xdr:cNvCxnSpPr/>
      </xdr:nvCxnSpPr>
      <xdr:spPr>
        <a:xfrm>
          <a:off x="7861300" y="16730511"/>
          <a:ext cx="889000" cy="8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99861</xdr:rowOff>
    </xdr:from>
    <xdr:to>
      <xdr:col>41</xdr:col>
      <xdr:colOff>50800</xdr:colOff>
      <xdr:row>98</xdr:row>
      <xdr:rowOff>86158</xdr:rowOff>
    </xdr:to>
    <xdr:cxnSp macro="">
      <xdr:nvCxnSpPr>
        <xdr:cNvPr id="469" name="直線コネクタ 468"/>
        <xdr:cNvCxnSpPr/>
      </xdr:nvCxnSpPr>
      <xdr:spPr>
        <a:xfrm flipV="1">
          <a:off x="6972300" y="16730511"/>
          <a:ext cx="889000" cy="1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48743</xdr:rowOff>
    </xdr:from>
    <xdr:to>
      <xdr:col>55</xdr:col>
      <xdr:colOff>50800</xdr:colOff>
      <xdr:row>97</xdr:row>
      <xdr:rowOff>150343</xdr:rowOff>
    </xdr:to>
    <xdr:sp macro="" textlink="">
      <xdr:nvSpPr>
        <xdr:cNvPr id="479" name="楕円 478"/>
        <xdr:cNvSpPr/>
      </xdr:nvSpPr>
      <xdr:spPr>
        <a:xfrm>
          <a:off x="10426700" y="166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27170</xdr:rowOff>
    </xdr:from>
    <xdr:ext cx="534377" cy="259045"/>
    <xdr:sp macro="" textlink="">
      <xdr:nvSpPr>
        <xdr:cNvPr id="480" name="普通建設事業費 （ うち更新整備　）該当値テキスト"/>
        <xdr:cNvSpPr txBox="1"/>
      </xdr:nvSpPr>
      <xdr:spPr>
        <a:xfrm>
          <a:off x="10528300" y="166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46558</xdr:rowOff>
    </xdr:from>
    <xdr:to>
      <xdr:col>50</xdr:col>
      <xdr:colOff>165100</xdr:colOff>
      <xdr:row>98</xdr:row>
      <xdr:rowOff>148158</xdr:rowOff>
    </xdr:to>
    <xdr:sp macro="" textlink="">
      <xdr:nvSpPr>
        <xdr:cNvPr id="481" name="楕円 480"/>
        <xdr:cNvSpPr/>
      </xdr:nvSpPr>
      <xdr:spPr>
        <a:xfrm>
          <a:off x="9588500" y="1684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139285</xdr:rowOff>
    </xdr:from>
    <xdr:ext cx="469744" cy="259045"/>
    <xdr:sp macro="" textlink="">
      <xdr:nvSpPr>
        <xdr:cNvPr id="482" name="テキスト ボックス 481"/>
        <xdr:cNvSpPr txBox="1"/>
      </xdr:nvSpPr>
      <xdr:spPr>
        <a:xfrm>
          <a:off x="9404428" y="1694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135052</xdr:rowOff>
    </xdr:from>
    <xdr:to>
      <xdr:col>46</xdr:col>
      <xdr:colOff>38100</xdr:colOff>
      <xdr:row>98</xdr:row>
      <xdr:rowOff>65202</xdr:rowOff>
    </xdr:to>
    <xdr:sp macro="" textlink="">
      <xdr:nvSpPr>
        <xdr:cNvPr id="483" name="楕円 482"/>
        <xdr:cNvSpPr/>
      </xdr:nvSpPr>
      <xdr:spPr>
        <a:xfrm>
          <a:off x="8699500" y="167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56329</xdr:rowOff>
    </xdr:from>
    <xdr:ext cx="534377" cy="259045"/>
    <xdr:sp macro="" textlink="">
      <xdr:nvSpPr>
        <xdr:cNvPr id="484" name="テキスト ボックス 483"/>
        <xdr:cNvSpPr txBox="1"/>
      </xdr:nvSpPr>
      <xdr:spPr>
        <a:xfrm>
          <a:off x="8483111" y="168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49061</xdr:rowOff>
    </xdr:from>
    <xdr:to>
      <xdr:col>41</xdr:col>
      <xdr:colOff>101600</xdr:colOff>
      <xdr:row>97</xdr:row>
      <xdr:rowOff>150661</xdr:rowOff>
    </xdr:to>
    <xdr:sp macro="" textlink="">
      <xdr:nvSpPr>
        <xdr:cNvPr id="485" name="楕円 484"/>
        <xdr:cNvSpPr/>
      </xdr:nvSpPr>
      <xdr:spPr>
        <a:xfrm>
          <a:off x="7810500" y="166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141788</xdr:rowOff>
    </xdr:from>
    <xdr:ext cx="534377" cy="259045"/>
    <xdr:sp macro="" textlink="">
      <xdr:nvSpPr>
        <xdr:cNvPr id="486" name="テキスト ボックス 485"/>
        <xdr:cNvSpPr txBox="1"/>
      </xdr:nvSpPr>
      <xdr:spPr>
        <a:xfrm>
          <a:off x="7594111" y="167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35358</xdr:rowOff>
    </xdr:from>
    <xdr:to>
      <xdr:col>36</xdr:col>
      <xdr:colOff>165100</xdr:colOff>
      <xdr:row>98</xdr:row>
      <xdr:rowOff>136958</xdr:rowOff>
    </xdr:to>
    <xdr:sp macro="" textlink="">
      <xdr:nvSpPr>
        <xdr:cNvPr id="487" name="楕円 486"/>
        <xdr:cNvSpPr/>
      </xdr:nvSpPr>
      <xdr:spPr>
        <a:xfrm>
          <a:off x="6921500" y="16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128085</xdr:rowOff>
    </xdr:from>
    <xdr:ext cx="534377" cy="259045"/>
    <xdr:sp macro="" textlink="">
      <xdr:nvSpPr>
        <xdr:cNvPr id="488" name="テキスト ボックス 487"/>
        <xdr:cNvSpPr txBox="1"/>
      </xdr:nvSpPr>
      <xdr:spPr>
        <a:xfrm>
          <a:off x="6705111" y="1693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28738</xdr:rowOff>
    </xdr:from>
    <xdr:to>
      <xdr:col>85</xdr:col>
      <xdr:colOff>127000</xdr:colOff>
      <xdr:row>39</xdr:row>
      <xdr:rowOff>37165</xdr:rowOff>
    </xdr:to>
    <xdr:cxnSp macro="">
      <xdr:nvCxnSpPr>
        <xdr:cNvPr id="517" name="直線コネクタ 516"/>
        <xdr:cNvCxnSpPr/>
      </xdr:nvCxnSpPr>
      <xdr:spPr>
        <a:xfrm flipV="1">
          <a:off x="15481300" y="6715288"/>
          <a:ext cx="8382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37165</xdr:rowOff>
    </xdr:from>
    <xdr:to>
      <xdr:col>81</xdr:col>
      <xdr:colOff>50800</xdr:colOff>
      <xdr:row>39</xdr:row>
      <xdr:rowOff>44450</xdr:rowOff>
    </xdr:to>
    <xdr:cxnSp macro="">
      <xdr:nvCxnSpPr>
        <xdr:cNvPr id="520" name="直線コネクタ 519"/>
        <xdr:cNvCxnSpPr/>
      </xdr:nvCxnSpPr>
      <xdr:spPr>
        <a:xfrm flipV="1">
          <a:off x="14592300" y="6723715"/>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43799</xdr:rowOff>
    </xdr:from>
    <xdr:to>
      <xdr:col>71</xdr:col>
      <xdr:colOff>177800</xdr:colOff>
      <xdr:row>39</xdr:row>
      <xdr:rowOff>44450</xdr:rowOff>
    </xdr:to>
    <xdr:cxnSp macro="">
      <xdr:nvCxnSpPr>
        <xdr:cNvPr id="526" name="直線コネクタ 525"/>
        <xdr:cNvCxnSpPr/>
      </xdr:nvCxnSpPr>
      <xdr:spPr>
        <a:xfrm>
          <a:off x="12814300" y="6730349"/>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149388</xdr:rowOff>
    </xdr:from>
    <xdr:to>
      <xdr:col>85</xdr:col>
      <xdr:colOff>177800</xdr:colOff>
      <xdr:row>39</xdr:row>
      <xdr:rowOff>79538</xdr:rowOff>
    </xdr:to>
    <xdr:sp macro="" textlink="">
      <xdr:nvSpPr>
        <xdr:cNvPr id="536" name="楕円 535"/>
        <xdr:cNvSpPr/>
      </xdr:nvSpPr>
      <xdr:spPr>
        <a:xfrm>
          <a:off x="16268700" y="66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108764</xdr:rowOff>
    </xdr:from>
    <xdr:ext cx="469744" cy="259045"/>
    <xdr:sp macro="" textlink="">
      <xdr:nvSpPr>
        <xdr:cNvPr id="537" name="災害復旧事業費該当値テキスト"/>
        <xdr:cNvSpPr txBox="1"/>
      </xdr:nvSpPr>
      <xdr:spPr>
        <a:xfrm>
          <a:off x="16370300" y="645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157815</xdr:rowOff>
    </xdr:from>
    <xdr:to>
      <xdr:col>81</xdr:col>
      <xdr:colOff>101600</xdr:colOff>
      <xdr:row>39</xdr:row>
      <xdr:rowOff>87965</xdr:rowOff>
    </xdr:to>
    <xdr:sp macro="" textlink="">
      <xdr:nvSpPr>
        <xdr:cNvPr id="538" name="楕円 537"/>
        <xdr:cNvSpPr/>
      </xdr:nvSpPr>
      <xdr:spPr>
        <a:xfrm>
          <a:off x="15430500" y="66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79092</xdr:rowOff>
    </xdr:from>
    <xdr:ext cx="469744" cy="259045"/>
    <xdr:sp macro="" textlink="">
      <xdr:nvSpPr>
        <xdr:cNvPr id="539" name="テキスト ボックス 538"/>
        <xdr:cNvSpPr txBox="1"/>
      </xdr:nvSpPr>
      <xdr:spPr>
        <a:xfrm>
          <a:off x="15246428" y="676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164449</xdr:rowOff>
    </xdr:from>
    <xdr:to>
      <xdr:col>67</xdr:col>
      <xdr:colOff>101600</xdr:colOff>
      <xdr:row>39</xdr:row>
      <xdr:rowOff>94599</xdr:rowOff>
    </xdr:to>
    <xdr:sp macro="" textlink="">
      <xdr:nvSpPr>
        <xdr:cNvPr id="544" name="楕円 543"/>
        <xdr:cNvSpPr/>
      </xdr:nvSpPr>
      <xdr:spPr>
        <a:xfrm>
          <a:off x="12763500" y="66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85726</xdr:rowOff>
    </xdr:from>
    <xdr:ext cx="378565" cy="259045"/>
    <xdr:sp macro="" textlink="">
      <xdr:nvSpPr>
        <xdr:cNvPr id="545" name="テキスト ボックス 544"/>
        <xdr:cNvSpPr txBox="1"/>
      </xdr:nvSpPr>
      <xdr:spPr>
        <a:xfrm>
          <a:off x="12625017" y="677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58041</xdr:rowOff>
    </xdr:from>
    <xdr:to>
      <xdr:col>85</xdr:col>
      <xdr:colOff>127000</xdr:colOff>
      <xdr:row>76</xdr:row>
      <xdr:rowOff>81243</xdr:rowOff>
    </xdr:to>
    <xdr:cxnSp macro="">
      <xdr:nvCxnSpPr>
        <xdr:cNvPr id="625" name="直線コネクタ 624"/>
        <xdr:cNvCxnSpPr/>
      </xdr:nvCxnSpPr>
      <xdr:spPr>
        <a:xfrm flipV="1">
          <a:off x="15481300" y="13088241"/>
          <a:ext cx="8382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81243</xdr:rowOff>
    </xdr:from>
    <xdr:to>
      <xdr:col>81</xdr:col>
      <xdr:colOff>50800</xdr:colOff>
      <xdr:row>76</xdr:row>
      <xdr:rowOff>84412</xdr:rowOff>
    </xdr:to>
    <xdr:cxnSp macro="">
      <xdr:nvCxnSpPr>
        <xdr:cNvPr id="628" name="直線コネクタ 627"/>
        <xdr:cNvCxnSpPr/>
      </xdr:nvCxnSpPr>
      <xdr:spPr>
        <a:xfrm flipV="1">
          <a:off x="14592300" y="13111443"/>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84412</xdr:rowOff>
    </xdr:from>
    <xdr:to>
      <xdr:col>76</xdr:col>
      <xdr:colOff>114300</xdr:colOff>
      <xdr:row>76</xdr:row>
      <xdr:rowOff>107793</xdr:rowOff>
    </xdr:to>
    <xdr:cxnSp macro="">
      <xdr:nvCxnSpPr>
        <xdr:cNvPr id="631" name="直線コネクタ 630"/>
        <xdr:cNvCxnSpPr/>
      </xdr:nvCxnSpPr>
      <xdr:spPr>
        <a:xfrm flipV="1">
          <a:off x="13703300" y="13114612"/>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107793</xdr:rowOff>
    </xdr:from>
    <xdr:to>
      <xdr:col>71</xdr:col>
      <xdr:colOff>177800</xdr:colOff>
      <xdr:row>76</xdr:row>
      <xdr:rowOff>130294</xdr:rowOff>
    </xdr:to>
    <xdr:cxnSp macro="">
      <xdr:nvCxnSpPr>
        <xdr:cNvPr id="634" name="直線コネクタ 633"/>
        <xdr:cNvCxnSpPr/>
      </xdr:nvCxnSpPr>
      <xdr:spPr>
        <a:xfrm flipV="1">
          <a:off x="12814300" y="13137993"/>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7241</xdr:rowOff>
    </xdr:from>
    <xdr:to>
      <xdr:col>85</xdr:col>
      <xdr:colOff>177800</xdr:colOff>
      <xdr:row>76</xdr:row>
      <xdr:rowOff>108841</xdr:rowOff>
    </xdr:to>
    <xdr:sp macro="" textlink="">
      <xdr:nvSpPr>
        <xdr:cNvPr id="644" name="楕円 643"/>
        <xdr:cNvSpPr/>
      </xdr:nvSpPr>
      <xdr:spPr>
        <a:xfrm>
          <a:off x="16268700" y="130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30118</xdr:rowOff>
    </xdr:from>
    <xdr:ext cx="534377" cy="259045"/>
    <xdr:sp macro="" textlink="">
      <xdr:nvSpPr>
        <xdr:cNvPr id="645" name="公債費該当値テキスト"/>
        <xdr:cNvSpPr txBox="1"/>
      </xdr:nvSpPr>
      <xdr:spPr>
        <a:xfrm>
          <a:off x="16370300" y="128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30443</xdr:rowOff>
    </xdr:from>
    <xdr:to>
      <xdr:col>81</xdr:col>
      <xdr:colOff>101600</xdr:colOff>
      <xdr:row>76</xdr:row>
      <xdr:rowOff>132043</xdr:rowOff>
    </xdr:to>
    <xdr:sp macro="" textlink="">
      <xdr:nvSpPr>
        <xdr:cNvPr id="646" name="楕円 645"/>
        <xdr:cNvSpPr/>
      </xdr:nvSpPr>
      <xdr:spPr>
        <a:xfrm>
          <a:off x="15430500" y="130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148571</xdr:rowOff>
    </xdr:from>
    <xdr:ext cx="534377" cy="259045"/>
    <xdr:sp macro="" textlink="">
      <xdr:nvSpPr>
        <xdr:cNvPr id="647" name="テキスト ボックス 646"/>
        <xdr:cNvSpPr txBox="1"/>
      </xdr:nvSpPr>
      <xdr:spPr>
        <a:xfrm>
          <a:off x="15214111" y="128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33612</xdr:rowOff>
    </xdr:from>
    <xdr:to>
      <xdr:col>76</xdr:col>
      <xdr:colOff>165100</xdr:colOff>
      <xdr:row>76</xdr:row>
      <xdr:rowOff>135212</xdr:rowOff>
    </xdr:to>
    <xdr:sp macro="" textlink="">
      <xdr:nvSpPr>
        <xdr:cNvPr id="648" name="楕円 647"/>
        <xdr:cNvSpPr/>
      </xdr:nvSpPr>
      <xdr:spPr>
        <a:xfrm>
          <a:off x="14541500" y="130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151738</xdr:rowOff>
    </xdr:from>
    <xdr:ext cx="534377" cy="259045"/>
    <xdr:sp macro="" textlink="">
      <xdr:nvSpPr>
        <xdr:cNvPr id="649" name="テキスト ボックス 648"/>
        <xdr:cNvSpPr txBox="1"/>
      </xdr:nvSpPr>
      <xdr:spPr>
        <a:xfrm>
          <a:off x="14325111" y="128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56993</xdr:rowOff>
    </xdr:from>
    <xdr:to>
      <xdr:col>72</xdr:col>
      <xdr:colOff>38100</xdr:colOff>
      <xdr:row>76</xdr:row>
      <xdr:rowOff>158593</xdr:rowOff>
    </xdr:to>
    <xdr:sp macro="" textlink="">
      <xdr:nvSpPr>
        <xdr:cNvPr id="650" name="楕円 649"/>
        <xdr:cNvSpPr/>
      </xdr:nvSpPr>
      <xdr:spPr>
        <a:xfrm>
          <a:off x="13652500" y="130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149720</xdr:rowOff>
    </xdr:from>
    <xdr:ext cx="534377" cy="259045"/>
    <xdr:sp macro="" textlink="">
      <xdr:nvSpPr>
        <xdr:cNvPr id="651" name="テキスト ボックス 650"/>
        <xdr:cNvSpPr txBox="1"/>
      </xdr:nvSpPr>
      <xdr:spPr>
        <a:xfrm>
          <a:off x="13436111" y="131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79494</xdr:rowOff>
    </xdr:from>
    <xdr:to>
      <xdr:col>67</xdr:col>
      <xdr:colOff>101600</xdr:colOff>
      <xdr:row>77</xdr:row>
      <xdr:rowOff>9644</xdr:rowOff>
    </xdr:to>
    <xdr:sp macro="" textlink="">
      <xdr:nvSpPr>
        <xdr:cNvPr id="652" name="楕円 651"/>
        <xdr:cNvSpPr/>
      </xdr:nvSpPr>
      <xdr:spPr>
        <a:xfrm>
          <a:off x="12763500" y="131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771</xdr:rowOff>
    </xdr:from>
    <xdr:ext cx="534377" cy="259045"/>
    <xdr:sp macro="" textlink="">
      <xdr:nvSpPr>
        <xdr:cNvPr id="653" name="テキスト ボックス 652"/>
        <xdr:cNvSpPr txBox="1"/>
      </xdr:nvSpPr>
      <xdr:spPr>
        <a:xfrm>
          <a:off x="12547111" y="132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100600</xdr:rowOff>
    </xdr:from>
    <xdr:to>
      <xdr:col>85</xdr:col>
      <xdr:colOff>127000</xdr:colOff>
      <xdr:row>98</xdr:row>
      <xdr:rowOff>136709</xdr:rowOff>
    </xdr:to>
    <xdr:cxnSp macro="">
      <xdr:nvCxnSpPr>
        <xdr:cNvPr id="680" name="直線コネクタ 679"/>
        <xdr:cNvCxnSpPr/>
      </xdr:nvCxnSpPr>
      <xdr:spPr>
        <a:xfrm flipV="1">
          <a:off x="15481300" y="16902700"/>
          <a:ext cx="838200" cy="3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136709</xdr:rowOff>
    </xdr:from>
    <xdr:to>
      <xdr:col>81</xdr:col>
      <xdr:colOff>50800</xdr:colOff>
      <xdr:row>98</xdr:row>
      <xdr:rowOff>138173</xdr:rowOff>
    </xdr:to>
    <xdr:cxnSp macro="">
      <xdr:nvCxnSpPr>
        <xdr:cNvPr id="683" name="直線コネクタ 682"/>
        <xdr:cNvCxnSpPr/>
      </xdr:nvCxnSpPr>
      <xdr:spPr>
        <a:xfrm flipV="1">
          <a:off x="14592300" y="1693880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138173</xdr:rowOff>
    </xdr:from>
    <xdr:to>
      <xdr:col>76</xdr:col>
      <xdr:colOff>114300</xdr:colOff>
      <xdr:row>98</xdr:row>
      <xdr:rowOff>138630</xdr:rowOff>
    </xdr:to>
    <xdr:cxnSp macro="">
      <xdr:nvCxnSpPr>
        <xdr:cNvPr id="686" name="直線コネクタ 685"/>
        <xdr:cNvCxnSpPr/>
      </xdr:nvCxnSpPr>
      <xdr:spPr>
        <a:xfrm flipV="1">
          <a:off x="13703300" y="169402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138630</xdr:rowOff>
    </xdr:from>
    <xdr:to>
      <xdr:col>71</xdr:col>
      <xdr:colOff>177800</xdr:colOff>
      <xdr:row>98</xdr:row>
      <xdr:rowOff>138832</xdr:rowOff>
    </xdr:to>
    <xdr:cxnSp macro="">
      <xdr:nvCxnSpPr>
        <xdr:cNvPr id="689" name="直線コネクタ 688"/>
        <xdr:cNvCxnSpPr/>
      </xdr:nvCxnSpPr>
      <xdr:spPr>
        <a:xfrm flipV="1">
          <a:off x="12814300" y="16940730"/>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49800</xdr:rowOff>
    </xdr:from>
    <xdr:to>
      <xdr:col>85</xdr:col>
      <xdr:colOff>177800</xdr:colOff>
      <xdr:row>98</xdr:row>
      <xdr:rowOff>151400</xdr:rowOff>
    </xdr:to>
    <xdr:sp macro="" textlink="">
      <xdr:nvSpPr>
        <xdr:cNvPr id="699" name="楕円 698"/>
        <xdr:cNvSpPr/>
      </xdr:nvSpPr>
      <xdr:spPr>
        <a:xfrm>
          <a:off x="16268700" y="168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136177</xdr:rowOff>
    </xdr:from>
    <xdr:ext cx="469744" cy="259045"/>
    <xdr:sp macro="" textlink="">
      <xdr:nvSpPr>
        <xdr:cNvPr id="700" name="積立金該当値テキスト"/>
        <xdr:cNvSpPr txBox="1"/>
      </xdr:nvSpPr>
      <xdr:spPr>
        <a:xfrm>
          <a:off x="16370300" y="1676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85909</xdr:rowOff>
    </xdr:from>
    <xdr:to>
      <xdr:col>81</xdr:col>
      <xdr:colOff>101600</xdr:colOff>
      <xdr:row>99</xdr:row>
      <xdr:rowOff>16059</xdr:rowOff>
    </xdr:to>
    <xdr:sp macro="" textlink="">
      <xdr:nvSpPr>
        <xdr:cNvPr id="701" name="楕円 700"/>
        <xdr:cNvSpPr/>
      </xdr:nvSpPr>
      <xdr:spPr>
        <a:xfrm>
          <a:off x="15430500" y="168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7186</xdr:rowOff>
    </xdr:from>
    <xdr:ext cx="378565" cy="259045"/>
    <xdr:sp macro="" textlink="">
      <xdr:nvSpPr>
        <xdr:cNvPr id="702" name="テキスト ボックス 701"/>
        <xdr:cNvSpPr txBox="1"/>
      </xdr:nvSpPr>
      <xdr:spPr>
        <a:xfrm>
          <a:off x="15292017" y="16980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87373</xdr:rowOff>
    </xdr:from>
    <xdr:to>
      <xdr:col>76</xdr:col>
      <xdr:colOff>165100</xdr:colOff>
      <xdr:row>99</xdr:row>
      <xdr:rowOff>17523</xdr:rowOff>
    </xdr:to>
    <xdr:sp macro="" textlink="">
      <xdr:nvSpPr>
        <xdr:cNvPr id="703" name="楕円 702"/>
        <xdr:cNvSpPr/>
      </xdr:nvSpPr>
      <xdr:spPr>
        <a:xfrm>
          <a:off x="14541500" y="168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8650</xdr:rowOff>
    </xdr:from>
    <xdr:ext cx="378565" cy="259045"/>
    <xdr:sp macro="" textlink="">
      <xdr:nvSpPr>
        <xdr:cNvPr id="704" name="テキスト ボックス 703"/>
        <xdr:cNvSpPr txBox="1"/>
      </xdr:nvSpPr>
      <xdr:spPr>
        <a:xfrm>
          <a:off x="14403017" y="1698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87830</xdr:rowOff>
    </xdr:from>
    <xdr:to>
      <xdr:col>72</xdr:col>
      <xdr:colOff>38100</xdr:colOff>
      <xdr:row>99</xdr:row>
      <xdr:rowOff>17980</xdr:rowOff>
    </xdr:to>
    <xdr:sp macro="" textlink="">
      <xdr:nvSpPr>
        <xdr:cNvPr id="705" name="楕円 704"/>
        <xdr:cNvSpPr/>
      </xdr:nvSpPr>
      <xdr:spPr>
        <a:xfrm>
          <a:off x="13652500" y="168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9107</xdr:rowOff>
    </xdr:from>
    <xdr:ext cx="378565" cy="259045"/>
    <xdr:sp macro="" textlink="">
      <xdr:nvSpPr>
        <xdr:cNvPr id="706" name="テキスト ボックス 705"/>
        <xdr:cNvSpPr txBox="1"/>
      </xdr:nvSpPr>
      <xdr:spPr>
        <a:xfrm>
          <a:off x="13514017" y="16982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88032</xdr:rowOff>
    </xdr:from>
    <xdr:to>
      <xdr:col>67</xdr:col>
      <xdr:colOff>101600</xdr:colOff>
      <xdr:row>99</xdr:row>
      <xdr:rowOff>18182</xdr:rowOff>
    </xdr:to>
    <xdr:sp macro="" textlink="">
      <xdr:nvSpPr>
        <xdr:cNvPr id="707" name="楕円 706"/>
        <xdr:cNvSpPr/>
      </xdr:nvSpPr>
      <xdr:spPr>
        <a:xfrm>
          <a:off x="12763500" y="168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9309</xdr:rowOff>
    </xdr:from>
    <xdr:ext cx="313932" cy="259045"/>
    <xdr:sp macro="" textlink="">
      <xdr:nvSpPr>
        <xdr:cNvPr id="708" name="テキスト ボックス 707"/>
        <xdr:cNvSpPr txBox="1"/>
      </xdr:nvSpPr>
      <xdr:spPr>
        <a:xfrm>
          <a:off x="12657333" y="16982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69840</xdr:rowOff>
    </xdr:from>
    <xdr:to>
      <xdr:col>116</xdr:col>
      <xdr:colOff>63500</xdr:colOff>
      <xdr:row>76</xdr:row>
      <xdr:rowOff>59393</xdr:rowOff>
    </xdr:to>
    <xdr:cxnSp macro="">
      <xdr:nvCxnSpPr>
        <xdr:cNvPr id="848" name="直線コネクタ 847"/>
        <xdr:cNvCxnSpPr/>
      </xdr:nvCxnSpPr>
      <xdr:spPr>
        <a:xfrm>
          <a:off x="21323300" y="12928590"/>
          <a:ext cx="838200" cy="16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69840</xdr:rowOff>
    </xdr:from>
    <xdr:to>
      <xdr:col>111</xdr:col>
      <xdr:colOff>177800</xdr:colOff>
      <xdr:row>75</xdr:row>
      <xdr:rowOff>139860</xdr:rowOff>
    </xdr:to>
    <xdr:cxnSp macro="">
      <xdr:nvCxnSpPr>
        <xdr:cNvPr id="851" name="直線コネクタ 850"/>
        <xdr:cNvCxnSpPr/>
      </xdr:nvCxnSpPr>
      <xdr:spPr>
        <a:xfrm flipV="1">
          <a:off x="20434300" y="12928590"/>
          <a:ext cx="889000" cy="7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139860</xdr:rowOff>
    </xdr:from>
    <xdr:to>
      <xdr:col>107</xdr:col>
      <xdr:colOff>50800</xdr:colOff>
      <xdr:row>76</xdr:row>
      <xdr:rowOff>33378</xdr:rowOff>
    </xdr:to>
    <xdr:cxnSp macro="">
      <xdr:nvCxnSpPr>
        <xdr:cNvPr id="854" name="直線コネクタ 853"/>
        <xdr:cNvCxnSpPr/>
      </xdr:nvCxnSpPr>
      <xdr:spPr>
        <a:xfrm flipV="1">
          <a:off x="19545300" y="12998610"/>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29446</xdr:rowOff>
    </xdr:from>
    <xdr:to>
      <xdr:col>102</xdr:col>
      <xdr:colOff>114300</xdr:colOff>
      <xdr:row>76</xdr:row>
      <xdr:rowOff>33378</xdr:rowOff>
    </xdr:to>
    <xdr:cxnSp macro="">
      <xdr:nvCxnSpPr>
        <xdr:cNvPr id="857" name="直線コネクタ 856"/>
        <xdr:cNvCxnSpPr/>
      </xdr:nvCxnSpPr>
      <xdr:spPr>
        <a:xfrm>
          <a:off x="18656300" y="1305964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8593</xdr:rowOff>
    </xdr:from>
    <xdr:to>
      <xdr:col>116</xdr:col>
      <xdr:colOff>114300</xdr:colOff>
      <xdr:row>76</xdr:row>
      <xdr:rowOff>110193</xdr:rowOff>
    </xdr:to>
    <xdr:sp macro="" textlink="">
      <xdr:nvSpPr>
        <xdr:cNvPr id="867" name="楕円 866"/>
        <xdr:cNvSpPr/>
      </xdr:nvSpPr>
      <xdr:spPr>
        <a:xfrm>
          <a:off x="22110700" y="130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31469</xdr:rowOff>
    </xdr:from>
    <xdr:ext cx="534377" cy="259045"/>
    <xdr:sp macro="" textlink="">
      <xdr:nvSpPr>
        <xdr:cNvPr id="868" name="繰出金該当値テキスト"/>
        <xdr:cNvSpPr txBox="1"/>
      </xdr:nvSpPr>
      <xdr:spPr>
        <a:xfrm>
          <a:off x="22212300" y="1289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19040</xdr:rowOff>
    </xdr:from>
    <xdr:to>
      <xdr:col>112</xdr:col>
      <xdr:colOff>38100</xdr:colOff>
      <xdr:row>75</xdr:row>
      <xdr:rowOff>120640</xdr:rowOff>
    </xdr:to>
    <xdr:sp macro="" textlink="">
      <xdr:nvSpPr>
        <xdr:cNvPr id="869" name="楕円 868"/>
        <xdr:cNvSpPr/>
      </xdr:nvSpPr>
      <xdr:spPr>
        <a:xfrm>
          <a:off x="21272500" y="128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137167</xdr:rowOff>
    </xdr:from>
    <xdr:ext cx="534377" cy="259045"/>
    <xdr:sp macro="" textlink="">
      <xdr:nvSpPr>
        <xdr:cNvPr id="870" name="テキスト ボックス 869"/>
        <xdr:cNvSpPr txBox="1"/>
      </xdr:nvSpPr>
      <xdr:spPr>
        <a:xfrm>
          <a:off x="21056111" y="1265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89060</xdr:rowOff>
    </xdr:from>
    <xdr:to>
      <xdr:col>107</xdr:col>
      <xdr:colOff>101600</xdr:colOff>
      <xdr:row>76</xdr:row>
      <xdr:rowOff>19210</xdr:rowOff>
    </xdr:to>
    <xdr:sp macro="" textlink="">
      <xdr:nvSpPr>
        <xdr:cNvPr id="871" name="楕円 870"/>
        <xdr:cNvSpPr/>
      </xdr:nvSpPr>
      <xdr:spPr>
        <a:xfrm>
          <a:off x="20383500" y="129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35737</xdr:rowOff>
    </xdr:from>
    <xdr:ext cx="534377" cy="259045"/>
    <xdr:sp macro="" textlink="">
      <xdr:nvSpPr>
        <xdr:cNvPr id="872" name="テキスト ボックス 871"/>
        <xdr:cNvSpPr txBox="1"/>
      </xdr:nvSpPr>
      <xdr:spPr>
        <a:xfrm>
          <a:off x="20167111" y="127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154028</xdr:rowOff>
    </xdr:from>
    <xdr:to>
      <xdr:col>102</xdr:col>
      <xdr:colOff>165100</xdr:colOff>
      <xdr:row>76</xdr:row>
      <xdr:rowOff>84178</xdr:rowOff>
    </xdr:to>
    <xdr:sp macro="" textlink="">
      <xdr:nvSpPr>
        <xdr:cNvPr id="873" name="楕円 872"/>
        <xdr:cNvSpPr/>
      </xdr:nvSpPr>
      <xdr:spPr>
        <a:xfrm>
          <a:off x="19494500" y="1301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75305</xdr:rowOff>
    </xdr:from>
    <xdr:ext cx="534377" cy="259045"/>
    <xdr:sp macro="" textlink="">
      <xdr:nvSpPr>
        <xdr:cNvPr id="874" name="テキスト ボックス 873"/>
        <xdr:cNvSpPr txBox="1"/>
      </xdr:nvSpPr>
      <xdr:spPr>
        <a:xfrm>
          <a:off x="19278111" y="131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150096</xdr:rowOff>
    </xdr:from>
    <xdr:to>
      <xdr:col>98</xdr:col>
      <xdr:colOff>38100</xdr:colOff>
      <xdr:row>76</xdr:row>
      <xdr:rowOff>80246</xdr:rowOff>
    </xdr:to>
    <xdr:sp macro="" textlink="">
      <xdr:nvSpPr>
        <xdr:cNvPr id="875" name="楕円 874"/>
        <xdr:cNvSpPr/>
      </xdr:nvSpPr>
      <xdr:spPr>
        <a:xfrm>
          <a:off x="18605500" y="130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71373</xdr:rowOff>
    </xdr:from>
    <xdr:ext cx="534377" cy="259045"/>
    <xdr:sp macro="" textlink="">
      <xdr:nvSpPr>
        <xdr:cNvPr id="876" name="テキスト ボックス 875"/>
        <xdr:cNvSpPr txBox="1"/>
      </xdr:nvSpPr>
      <xdr:spPr>
        <a:xfrm>
          <a:off x="18389111" y="131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年度歳出決算総額は、住民一人当たり</a:t>
          </a:r>
          <a:r>
            <a:rPr kumimoji="1" lang="en-US" altLang="ja-JP" sz="1050">
              <a:solidFill>
                <a:schemeClr val="dk1"/>
              </a:solidFill>
              <a:effectLst/>
              <a:latin typeface="+mn-lt"/>
              <a:ea typeface="+mn-ea"/>
              <a:cs typeface="+mn-cs"/>
            </a:rPr>
            <a:t>44</a:t>
          </a:r>
          <a:r>
            <a:rPr kumimoji="1" lang="ja-JP" altLang="en-US" sz="1050">
              <a:solidFill>
                <a:schemeClr val="dk1"/>
              </a:solidFill>
              <a:effectLst/>
              <a:latin typeface="+mn-lt"/>
              <a:ea typeface="+mn-ea"/>
              <a:cs typeface="+mn-cs"/>
            </a:rPr>
            <a:t>万</a:t>
          </a:r>
          <a:r>
            <a:rPr kumimoji="1" lang="en-US" altLang="ja-JP" sz="1050">
              <a:solidFill>
                <a:schemeClr val="dk1"/>
              </a:solidFill>
              <a:effectLst/>
              <a:latin typeface="+mn-lt"/>
              <a:ea typeface="+mn-ea"/>
              <a:cs typeface="+mn-cs"/>
            </a:rPr>
            <a:t>2,465</a:t>
          </a:r>
          <a:r>
            <a:rPr kumimoji="1" lang="ja-JP" altLang="ja-JP" sz="1050">
              <a:solidFill>
                <a:schemeClr val="dk1"/>
              </a:solidFill>
              <a:effectLst/>
              <a:latin typeface="+mn-lt"/>
              <a:ea typeface="+mn-ea"/>
              <a:cs typeface="+mn-cs"/>
            </a:rPr>
            <a:t>円（</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万</a:t>
          </a:r>
          <a:r>
            <a:rPr kumimoji="1" lang="en-US" altLang="ja-JP" sz="1050">
              <a:solidFill>
                <a:schemeClr val="dk1"/>
              </a:solidFill>
              <a:effectLst/>
              <a:latin typeface="+mn-lt"/>
              <a:ea typeface="+mn-ea"/>
              <a:cs typeface="+mn-cs"/>
            </a:rPr>
            <a:t>5,445</a:t>
          </a:r>
          <a:r>
            <a:rPr kumimoji="1" lang="ja-JP" altLang="ja-JP" sz="1050">
              <a:solidFill>
                <a:schemeClr val="dk1"/>
              </a:solidFill>
              <a:effectLst/>
              <a:latin typeface="+mn-lt"/>
              <a:ea typeface="+mn-ea"/>
              <a:cs typeface="+mn-cs"/>
            </a:rPr>
            <a:t>円）となり、前年度と比べて住民一人当たり</a:t>
          </a:r>
          <a:r>
            <a:rPr kumimoji="1" lang="en-US" altLang="ja-JP" sz="1050">
              <a:solidFill>
                <a:schemeClr val="dk1"/>
              </a:solidFill>
              <a:effectLst/>
              <a:latin typeface="+mn-lt"/>
              <a:ea typeface="+mn-ea"/>
              <a:cs typeface="+mn-cs"/>
            </a:rPr>
            <a:t>14</a:t>
          </a:r>
          <a:r>
            <a:rPr kumimoji="1" lang="ja-JP" altLang="en-US" sz="1050">
              <a:solidFill>
                <a:schemeClr val="dk1"/>
              </a:solidFill>
              <a:effectLst/>
              <a:latin typeface="+mn-lt"/>
              <a:ea typeface="+mn-ea"/>
              <a:cs typeface="+mn-cs"/>
            </a:rPr>
            <a:t>万</a:t>
          </a:r>
          <a:r>
            <a:rPr kumimoji="1" lang="en-US" altLang="ja-JP" sz="1050">
              <a:solidFill>
                <a:schemeClr val="dk1"/>
              </a:solidFill>
              <a:effectLst/>
              <a:latin typeface="+mn-lt"/>
              <a:ea typeface="+mn-ea"/>
              <a:cs typeface="+mn-cs"/>
            </a:rPr>
            <a:t>7,020</a:t>
          </a:r>
          <a:r>
            <a:rPr kumimoji="1" lang="ja-JP" altLang="ja-JP" sz="1050">
              <a:solidFill>
                <a:schemeClr val="dk1"/>
              </a:solidFill>
              <a:effectLst/>
              <a:latin typeface="+mn-lt"/>
              <a:ea typeface="+mn-ea"/>
              <a:cs typeface="+mn-cs"/>
            </a:rPr>
            <a:t>円の増となった。</a:t>
          </a:r>
          <a:r>
            <a:rPr kumimoji="1" lang="ja-JP" altLang="en-US" sz="1050">
              <a:solidFill>
                <a:schemeClr val="dk1"/>
              </a:solidFill>
              <a:effectLst/>
              <a:latin typeface="+mn-lt"/>
              <a:ea typeface="+mn-ea"/>
              <a:cs typeface="+mn-cs"/>
            </a:rPr>
            <a:t>大幅に増加した要因としては、一人あたり</a:t>
          </a:r>
          <a:r>
            <a:rPr kumimoji="1" lang="en-US" altLang="ja-JP" sz="1050">
              <a:solidFill>
                <a:schemeClr val="dk1"/>
              </a:solidFill>
              <a:effectLst/>
              <a:latin typeface="+mn-lt"/>
              <a:ea typeface="+mn-ea"/>
              <a:cs typeface="+mn-cs"/>
            </a:rPr>
            <a:t>10</a:t>
          </a:r>
          <a:r>
            <a:rPr kumimoji="1" lang="ja-JP" altLang="en-US" sz="1050">
              <a:solidFill>
                <a:schemeClr val="dk1"/>
              </a:solidFill>
              <a:effectLst/>
              <a:latin typeface="+mn-lt"/>
              <a:ea typeface="+mn-ea"/>
              <a:cs typeface="+mn-cs"/>
            </a:rPr>
            <a:t>万円を支給した特別定額給付金の事業を実施したことによる（補助費等に計上）。</a:t>
          </a:r>
          <a:endParaRPr lang="ja-JP" altLang="ja-JP" sz="1200">
            <a:effectLst/>
          </a:endParaRPr>
        </a:p>
        <a:p>
          <a:r>
            <a:rPr kumimoji="1" lang="ja-JP" altLang="ja-JP" sz="1050">
              <a:solidFill>
                <a:schemeClr val="dk1"/>
              </a:solidFill>
              <a:effectLst/>
              <a:latin typeface="+mn-lt"/>
              <a:ea typeface="+mn-ea"/>
              <a:cs typeface="+mn-cs"/>
            </a:rPr>
            <a:t>類似団体平均を</a:t>
          </a:r>
          <a:r>
            <a:rPr kumimoji="1" lang="ja-JP" altLang="en-US" sz="1050">
              <a:solidFill>
                <a:schemeClr val="dk1"/>
              </a:solidFill>
              <a:effectLst/>
              <a:latin typeface="+mn-lt"/>
              <a:ea typeface="+mn-ea"/>
              <a:cs typeface="+mn-cs"/>
            </a:rPr>
            <a:t>大きく</a:t>
          </a:r>
          <a:r>
            <a:rPr kumimoji="1" lang="ja-JP" altLang="ja-JP" sz="1050">
              <a:solidFill>
                <a:schemeClr val="dk1"/>
              </a:solidFill>
              <a:effectLst/>
              <a:latin typeface="+mn-lt"/>
              <a:ea typeface="+mn-ea"/>
              <a:cs typeface="+mn-cs"/>
            </a:rPr>
            <a:t>上回っている項目は人件費</a:t>
          </a:r>
          <a:r>
            <a:rPr kumimoji="1" lang="ja-JP" altLang="en-US" sz="1050">
              <a:solidFill>
                <a:schemeClr val="dk1"/>
              </a:solidFill>
              <a:effectLst/>
              <a:latin typeface="+mn-lt"/>
              <a:ea typeface="+mn-ea"/>
              <a:cs typeface="+mn-cs"/>
            </a:rPr>
            <a:t>、補助費等、公債費であり、いずれも上昇傾向であることから事務の効率化や適切な起債管理を行う必要がある。</a:t>
          </a:r>
          <a:endParaRPr lang="ja-JP" altLang="ja-JP" sz="120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近年増加の傾向が著しい繰出金について</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en-US" sz="1050">
              <a:solidFill>
                <a:schemeClr val="dk1"/>
              </a:solidFill>
              <a:effectLst/>
              <a:latin typeface="+mn-lt"/>
              <a:ea typeface="+mn-ea"/>
              <a:cs typeface="+mn-cs"/>
            </a:rPr>
            <a:t>年度は減少しているが、</a:t>
          </a:r>
          <a:r>
            <a:rPr kumimoji="1" lang="ja-JP" altLang="ja-JP" sz="1050">
              <a:solidFill>
                <a:schemeClr val="dk1"/>
              </a:solidFill>
              <a:effectLst/>
              <a:latin typeface="+mn-lt"/>
              <a:ea typeface="+mn-ea"/>
              <a:cs typeface="+mn-cs"/>
            </a:rPr>
            <a:t>下水道事業特別会計及び農業集落排水特別会計の法適化により、繰出金から補助費に計上科目を変更したこと</a:t>
          </a:r>
          <a:r>
            <a:rPr kumimoji="1" lang="ja-JP" altLang="en-US" sz="1050">
              <a:solidFill>
                <a:schemeClr val="dk1"/>
              </a:solidFill>
              <a:effectLst/>
              <a:latin typeface="+mn-lt"/>
              <a:ea typeface="+mn-ea"/>
              <a:cs typeface="+mn-cs"/>
            </a:rPr>
            <a:t>による減少である。引き続き、</a:t>
          </a:r>
          <a:r>
            <a:rPr kumimoji="1" lang="ja-JP" altLang="ja-JP" sz="1050">
              <a:solidFill>
                <a:schemeClr val="dk1"/>
              </a:solidFill>
              <a:effectLst/>
              <a:latin typeface="+mn-lt"/>
              <a:ea typeface="+mn-ea"/>
              <a:cs typeface="+mn-cs"/>
            </a:rPr>
            <a:t>特別会計や企業会計の歳入確保や経費の節減により一般会計の負担額を減らしていくよう努める必要がある。</a:t>
          </a:r>
          <a:endParaRPr lang="ja-JP" altLang="ja-JP" sz="1200">
            <a:effectLst/>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一方で、普通建設事業費</a:t>
          </a:r>
          <a:r>
            <a:rPr kumimoji="1" lang="ja-JP" altLang="en-US" sz="1050">
              <a:solidFill>
                <a:schemeClr val="dk1"/>
              </a:solidFill>
              <a:effectLst/>
              <a:latin typeface="+mn-lt"/>
              <a:ea typeface="+mn-ea"/>
              <a:cs typeface="+mn-cs"/>
            </a:rPr>
            <a:t>は引き続き類似団体平均を下回っている状況</a:t>
          </a:r>
          <a:r>
            <a:rPr kumimoji="1" lang="ja-JP" altLang="ja-JP" sz="1050">
              <a:solidFill>
                <a:schemeClr val="dk1"/>
              </a:solidFill>
              <a:effectLst/>
              <a:latin typeface="+mn-lt"/>
              <a:ea typeface="+mn-ea"/>
              <a:cs typeface="+mn-cs"/>
            </a:rPr>
            <a:t>であり、ハード面において新たな投資ができていないことを意味している。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施設の老朽化対策等を行う際は</a:t>
          </a:r>
          <a:r>
            <a:rPr kumimoji="1" lang="ja-JP" altLang="en-US" sz="1050">
              <a:solidFill>
                <a:schemeClr val="dk1"/>
              </a:solidFill>
              <a:effectLst/>
              <a:latin typeface="+mn-lt"/>
              <a:ea typeface="+mn-ea"/>
              <a:cs typeface="+mn-cs"/>
            </a:rPr>
            <a:t>イニシャルコストだけでなく、ランニングコストの低減にも着目する</a:t>
          </a:r>
          <a:r>
            <a:rPr kumimoji="1" lang="ja-JP" altLang="ja-JP" sz="1050">
              <a:solidFill>
                <a:schemeClr val="dk1"/>
              </a:solidFill>
              <a:effectLst/>
              <a:latin typeface="+mn-lt"/>
              <a:ea typeface="+mn-ea"/>
              <a:cs typeface="+mn-cs"/>
            </a:rPr>
            <a:t>とともに、有利な財源の活用を図っていく。また、施設整備に備えて基金への積立を積極的に検討していく。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29,075
28,773
60.36
13,130,848
12,864,663
249,258
6,613,123
9,121,823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91694</xdr:rowOff>
    </xdr:from>
    <xdr:to>
      <xdr:col>24</xdr:col>
      <xdr:colOff>63500</xdr:colOff>
      <xdr:row>35</xdr:row>
      <xdr:rowOff>9398</xdr:rowOff>
    </xdr:to>
    <xdr:cxnSp macro="">
      <xdr:nvCxnSpPr>
        <xdr:cNvPr id="61" name="直線コネクタ 60"/>
        <xdr:cNvCxnSpPr/>
      </xdr:nvCxnSpPr>
      <xdr:spPr>
        <a:xfrm flipV="1">
          <a:off x="3797300" y="5920994"/>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168656</xdr:rowOff>
    </xdr:from>
    <xdr:to>
      <xdr:col>19</xdr:col>
      <xdr:colOff>177800</xdr:colOff>
      <xdr:row>35</xdr:row>
      <xdr:rowOff>9398</xdr:rowOff>
    </xdr:to>
    <xdr:cxnSp macro="">
      <xdr:nvCxnSpPr>
        <xdr:cNvPr id="64" name="直線コネクタ 63"/>
        <xdr:cNvCxnSpPr/>
      </xdr:nvCxnSpPr>
      <xdr:spPr>
        <a:xfrm>
          <a:off x="2908300" y="599795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168656</xdr:rowOff>
    </xdr:from>
    <xdr:to>
      <xdr:col>15</xdr:col>
      <xdr:colOff>50800</xdr:colOff>
      <xdr:row>34</xdr:row>
      <xdr:rowOff>170180</xdr:rowOff>
    </xdr:to>
    <xdr:cxnSp macro="">
      <xdr:nvCxnSpPr>
        <xdr:cNvPr id="67" name="直線コネクタ 66"/>
        <xdr:cNvCxnSpPr/>
      </xdr:nvCxnSpPr>
      <xdr:spPr>
        <a:xfrm flipV="1">
          <a:off x="2019300" y="59979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170180</xdr:rowOff>
    </xdr:from>
    <xdr:to>
      <xdr:col>10</xdr:col>
      <xdr:colOff>114300</xdr:colOff>
      <xdr:row>35</xdr:row>
      <xdr:rowOff>18161</xdr:rowOff>
    </xdr:to>
    <xdr:cxnSp macro="">
      <xdr:nvCxnSpPr>
        <xdr:cNvPr id="70" name="直線コネクタ 69"/>
        <xdr:cNvCxnSpPr/>
      </xdr:nvCxnSpPr>
      <xdr:spPr>
        <a:xfrm flipV="1">
          <a:off x="1130300" y="599948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40894</xdr:rowOff>
    </xdr:from>
    <xdr:to>
      <xdr:col>24</xdr:col>
      <xdr:colOff>114300</xdr:colOff>
      <xdr:row>34</xdr:row>
      <xdr:rowOff>142494</xdr:rowOff>
    </xdr:to>
    <xdr:sp macro="" textlink="">
      <xdr:nvSpPr>
        <xdr:cNvPr id="80" name="楕円 79"/>
        <xdr:cNvSpPr/>
      </xdr:nvSpPr>
      <xdr:spPr>
        <a:xfrm>
          <a:off x="4584700" y="587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63771</xdr:rowOff>
    </xdr:from>
    <xdr:ext cx="469744" cy="259045"/>
    <xdr:sp macro="" textlink="">
      <xdr:nvSpPr>
        <xdr:cNvPr id="81" name="議会費該当値テキスト"/>
        <xdr:cNvSpPr txBox="1"/>
      </xdr:nvSpPr>
      <xdr:spPr>
        <a:xfrm>
          <a:off x="4686300"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130048</xdr:rowOff>
    </xdr:from>
    <xdr:to>
      <xdr:col>20</xdr:col>
      <xdr:colOff>38100</xdr:colOff>
      <xdr:row>35</xdr:row>
      <xdr:rowOff>60198</xdr:rowOff>
    </xdr:to>
    <xdr:sp macro="" textlink="">
      <xdr:nvSpPr>
        <xdr:cNvPr id="82" name="楕円 81"/>
        <xdr:cNvSpPr/>
      </xdr:nvSpPr>
      <xdr:spPr>
        <a:xfrm>
          <a:off x="3746500" y="59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76725</xdr:rowOff>
    </xdr:from>
    <xdr:ext cx="469744" cy="259045"/>
    <xdr:sp macro="" textlink="">
      <xdr:nvSpPr>
        <xdr:cNvPr id="83" name="テキスト ボックス 82"/>
        <xdr:cNvSpPr txBox="1"/>
      </xdr:nvSpPr>
      <xdr:spPr>
        <a:xfrm>
          <a:off x="3562428" y="57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117856</xdr:rowOff>
    </xdr:from>
    <xdr:to>
      <xdr:col>15</xdr:col>
      <xdr:colOff>101600</xdr:colOff>
      <xdr:row>35</xdr:row>
      <xdr:rowOff>48006</xdr:rowOff>
    </xdr:to>
    <xdr:sp macro="" textlink="">
      <xdr:nvSpPr>
        <xdr:cNvPr id="84" name="楕円 83"/>
        <xdr:cNvSpPr/>
      </xdr:nvSpPr>
      <xdr:spPr>
        <a:xfrm>
          <a:off x="2857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64533</xdr:rowOff>
    </xdr:from>
    <xdr:ext cx="469744" cy="259045"/>
    <xdr:sp macro="" textlink="">
      <xdr:nvSpPr>
        <xdr:cNvPr id="85" name="テキスト ボックス 84"/>
        <xdr:cNvSpPr txBox="1"/>
      </xdr:nvSpPr>
      <xdr:spPr>
        <a:xfrm>
          <a:off x="2673428" y="572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119380</xdr:rowOff>
    </xdr:from>
    <xdr:to>
      <xdr:col>10</xdr:col>
      <xdr:colOff>165100</xdr:colOff>
      <xdr:row>35</xdr:row>
      <xdr:rowOff>49530</xdr:rowOff>
    </xdr:to>
    <xdr:sp macro="" textlink="">
      <xdr:nvSpPr>
        <xdr:cNvPr id="86" name="楕円 85"/>
        <xdr:cNvSpPr/>
      </xdr:nvSpPr>
      <xdr:spPr>
        <a:xfrm>
          <a:off x="1968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66057</xdr:rowOff>
    </xdr:from>
    <xdr:ext cx="469744" cy="259045"/>
    <xdr:sp macro="" textlink="">
      <xdr:nvSpPr>
        <xdr:cNvPr id="87" name="テキスト ボックス 86"/>
        <xdr:cNvSpPr txBox="1"/>
      </xdr:nvSpPr>
      <xdr:spPr>
        <a:xfrm>
          <a:off x="1784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138811</xdr:rowOff>
    </xdr:from>
    <xdr:to>
      <xdr:col>6</xdr:col>
      <xdr:colOff>38100</xdr:colOff>
      <xdr:row>35</xdr:row>
      <xdr:rowOff>68961</xdr:rowOff>
    </xdr:to>
    <xdr:sp macro="" textlink="">
      <xdr:nvSpPr>
        <xdr:cNvPr id="88" name="楕円 87"/>
        <xdr:cNvSpPr/>
      </xdr:nvSpPr>
      <xdr:spPr>
        <a:xfrm>
          <a:off x="1079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85488</xdr:rowOff>
    </xdr:from>
    <xdr:ext cx="469744" cy="259045"/>
    <xdr:sp macro="" textlink="">
      <xdr:nvSpPr>
        <xdr:cNvPr id="89" name="テキスト ボックス 88"/>
        <xdr:cNvSpPr txBox="1"/>
      </xdr:nvSpPr>
      <xdr:spPr>
        <a:xfrm>
          <a:off x="895428" y="57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4735</xdr:rowOff>
    </xdr:from>
    <xdr:to>
      <xdr:col>24</xdr:col>
      <xdr:colOff>63500</xdr:colOff>
      <xdr:row>58</xdr:row>
      <xdr:rowOff>79506</xdr:rowOff>
    </xdr:to>
    <xdr:cxnSp macro="">
      <xdr:nvCxnSpPr>
        <xdr:cNvPr id="118" name="直線コネクタ 117"/>
        <xdr:cNvCxnSpPr/>
      </xdr:nvCxnSpPr>
      <xdr:spPr>
        <a:xfrm flipV="1">
          <a:off x="3797300" y="9605935"/>
          <a:ext cx="838200" cy="41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77986</xdr:rowOff>
    </xdr:from>
    <xdr:to>
      <xdr:col>19</xdr:col>
      <xdr:colOff>177800</xdr:colOff>
      <xdr:row>58</xdr:row>
      <xdr:rowOff>79506</xdr:rowOff>
    </xdr:to>
    <xdr:cxnSp macro="">
      <xdr:nvCxnSpPr>
        <xdr:cNvPr id="121" name="直線コネクタ 120"/>
        <xdr:cNvCxnSpPr/>
      </xdr:nvCxnSpPr>
      <xdr:spPr>
        <a:xfrm>
          <a:off x="2908300" y="10022086"/>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77986</xdr:rowOff>
    </xdr:from>
    <xdr:to>
      <xdr:col>15</xdr:col>
      <xdr:colOff>50800</xdr:colOff>
      <xdr:row>58</xdr:row>
      <xdr:rowOff>85534</xdr:rowOff>
    </xdr:to>
    <xdr:cxnSp macro="">
      <xdr:nvCxnSpPr>
        <xdr:cNvPr id="124" name="直線コネクタ 123"/>
        <xdr:cNvCxnSpPr/>
      </xdr:nvCxnSpPr>
      <xdr:spPr>
        <a:xfrm flipV="1">
          <a:off x="2019300" y="10022086"/>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79552</xdr:rowOff>
    </xdr:from>
    <xdr:to>
      <xdr:col>10</xdr:col>
      <xdr:colOff>114300</xdr:colOff>
      <xdr:row>58</xdr:row>
      <xdr:rowOff>85534</xdr:rowOff>
    </xdr:to>
    <xdr:cxnSp macro="">
      <xdr:nvCxnSpPr>
        <xdr:cNvPr id="127" name="直線コネクタ 126"/>
        <xdr:cNvCxnSpPr/>
      </xdr:nvCxnSpPr>
      <xdr:spPr>
        <a:xfrm>
          <a:off x="1130300" y="10023652"/>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125385</xdr:rowOff>
    </xdr:from>
    <xdr:to>
      <xdr:col>24</xdr:col>
      <xdr:colOff>114300</xdr:colOff>
      <xdr:row>56</xdr:row>
      <xdr:rowOff>55535</xdr:rowOff>
    </xdr:to>
    <xdr:sp macro="" textlink="">
      <xdr:nvSpPr>
        <xdr:cNvPr id="137" name="楕円 136"/>
        <xdr:cNvSpPr/>
      </xdr:nvSpPr>
      <xdr:spPr>
        <a:xfrm>
          <a:off x="4584700" y="95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28706</xdr:rowOff>
    </xdr:from>
    <xdr:to>
      <xdr:col>20</xdr:col>
      <xdr:colOff>38100</xdr:colOff>
      <xdr:row>58</xdr:row>
      <xdr:rowOff>130306</xdr:rowOff>
    </xdr:to>
    <xdr:sp macro="" textlink="">
      <xdr:nvSpPr>
        <xdr:cNvPr id="139" name="楕円 138"/>
        <xdr:cNvSpPr/>
      </xdr:nvSpPr>
      <xdr:spPr>
        <a:xfrm>
          <a:off x="3746500" y="99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121433</xdr:rowOff>
    </xdr:from>
    <xdr:ext cx="534377" cy="259045"/>
    <xdr:sp macro="" textlink="">
      <xdr:nvSpPr>
        <xdr:cNvPr id="140" name="テキスト ボックス 139"/>
        <xdr:cNvSpPr txBox="1"/>
      </xdr:nvSpPr>
      <xdr:spPr>
        <a:xfrm>
          <a:off x="3530111" y="1006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27186</xdr:rowOff>
    </xdr:from>
    <xdr:to>
      <xdr:col>15</xdr:col>
      <xdr:colOff>101600</xdr:colOff>
      <xdr:row>58</xdr:row>
      <xdr:rowOff>128786</xdr:rowOff>
    </xdr:to>
    <xdr:sp macro="" textlink="">
      <xdr:nvSpPr>
        <xdr:cNvPr id="141" name="楕円 140"/>
        <xdr:cNvSpPr/>
      </xdr:nvSpPr>
      <xdr:spPr>
        <a:xfrm>
          <a:off x="2857500" y="9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119913</xdr:rowOff>
    </xdr:from>
    <xdr:ext cx="534377" cy="259045"/>
    <xdr:sp macro="" textlink="">
      <xdr:nvSpPr>
        <xdr:cNvPr id="142" name="テキスト ボックス 141"/>
        <xdr:cNvSpPr txBox="1"/>
      </xdr:nvSpPr>
      <xdr:spPr>
        <a:xfrm>
          <a:off x="2641111" y="1006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34734</xdr:rowOff>
    </xdr:from>
    <xdr:to>
      <xdr:col>10</xdr:col>
      <xdr:colOff>165100</xdr:colOff>
      <xdr:row>58</xdr:row>
      <xdr:rowOff>136334</xdr:rowOff>
    </xdr:to>
    <xdr:sp macro="" textlink="">
      <xdr:nvSpPr>
        <xdr:cNvPr id="143" name="楕円 142"/>
        <xdr:cNvSpPr/>
      </xdr:nvSpPr>
      <xdr:spPr>
        <a:xfrm>
          <a:off x="1968500" y="99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127461</xdr:rowOff>
    </xdr:from>
    <xdr:ext cx="534377" cy="259045"/>
    <xdr:sp macro="" textlink="">
      <xdr:nvSpPr>
        <xdr:cNvPr id="144" name="テキスト ボックス 143"/>
        <xdr:cNvSpPr txBox="1"/>
      </xdr:nvSpPr>
      <xdr:spPr>
        <a:xfrm>
          <a:off x="1752111" y="100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28752</xdr:rowOff>
    </xdr:from>
    <xdr:to>
      <xdr:col>6</xdr:col>
      <xdr:colOff>38100</xdr:colOff>
      <xdr:row>58</xdr:row>
      <xdr:rowOff>130352</xdr:rowOff>
    </xdr:to>
    <xdr:sp macro="" textlink="">
      <xdr:nvSpPr>
        <xdr:cNvPr id="145" name="楕円 144"/>
        <xdr:cNvSpPr/>
      </xdr:nvSpPr>
      <xdr:spPr>
        <a:xfrm>
          <a:off x="1079500" y="99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121479</xdr:rowOff>
    </xdr:from>
    <xdr:ext cx="534377" cy="259045"/>
    <xdr:sp macro="" textlink="">
      <xdr:nvSpPr>
        <xdr:cNvPr id="146" name="テキスト ボックス 145"/>
        <xdr:cNvSpPr txBox="1"/>
      </xdr:nvSpPr>
      <xdr:spPr>
        <a:xfrm>
          <a:off x="863111" y="100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130763</xdr:rowOff>
    </xdr:from>
    <xdr:to>
      <xdr:col>24</xdr:col>
      <xdr:colOff>63500</xdr:colOff>
      <xdr:row>78</xdr:row>
      <xdr:rowOff>35142</xdr:rowOff>
    </xdr:to>
    <xdr:cxnSp macro="">
      <xdr:nvCxnSpPr>
        <xdr:cNvPr id="178" name="直線コネクタ 177"/>
        <xdr:cNvCxnSpPr/>
      </xdr:nvCxnSpPr>
      <xdr:spPr>
        <a:xfrm flipV="1">
          <a:off x="3797300" y="13332413"/>
          <a:ext cx="838200" cy="7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35142</xdr:rowOff>
    </xdr:from>
    <xdr:to>
      <xdr:col>19</xdr:col>
      <xdr:colOff>177800</xdr:colOff>
      <xdr:row>78</xdr:row>
      <xdr:rowOff>68159</xdr:rowOff>
    </xdr:to>
    <xdr:cxnSp macro="">
      <xdr:nvCxnSpPr>
        <xdr:cNvPr id="181" name="直線コネクタ 180"/>
        <xdr:cNvCxnSpPr/>
      </xdr:nvCxnSpPr>
      <xdr:spPr>
        <a:xfrm flipV="1">
          <a:off x="2908300" y="13408242"/>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133517</xdr:rowOff>
    </xdr:from>
    <xdr:to>
      <xdr:col>15</xdr:col>
      <xdr:colOff>50800</xdr:colOff>
      <xdr:row>78</xdr:row>
      <xdr:rowOff>68159</xdr:rowOff>
    </xdr:to>
    <xdr:cxnSp macro="">
      <xdr:nvCxnSpPr>
        <xdr:cNvPr id="184" name="直線コネクタ 183"/>
        <xdr:cNvCxnSpPr/>
      </xdr:nvCxnSpPr>
      <xdr:spPr>
        <a:xfrm>
          <a:off x="2019300" y="13335167"/>
          <a:ext cx="889000" cy="10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133517</xdr:rowOff>
    </xdr:from>
    <xdr:to>
      <xdr:col>10</xdr:col>
      <xdr:colOff>114300</xdr:colOff>
      <xdr:row>78</xdr:row>
      <xdr:rowOff>101916</xdr:rowOff>
    </xdr:to>
    <xdr:cxnSp macro="">
      <xdr:nvCxnSpPr>
        <xdr:cNvPr id="187" name="直線コネクタ 186"/>
        <xdr:cNvCxnSpPr/>
      </xdr:nvCxnSpPr>
      <xdr:spPr>
        <a:xfrm flipV="1">
          <a:off x="1130300" y="13335167"/>
          <a:ext cx="889000" cy="13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79963</xdr:rowOff>
    </xdr:from>
    <xdr:to>
      <xdr:col>24</xdr:col>
      <xdr:colOff>114300</xdr:colOff>
      <xdr:row>78</xdr:row>
      <xdr:rowOff>10113</xdr:rowOff>
    </xdr:to>
    <xdr:sp macro="" textlink="">
      <xdr:nvSpPr>
        <xdr:cNvPr id="197" name="楕円 196"/>
        <xdr:cNvSpPr/>
      </xdr:nvSpPr>
      <xdr:spPr>
        <a:xfrm>
          <a:off x="4584700" y="132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58390</xdr:rowOff>
    </xdr:from>
    <xdr:ext cx="599010" cy="259045"/>
    <xdr:sp macro="" textlink="">
      <xdr:nvSpPr>
        <xdr:cNvPr id="198" name="民生費該当値テキスト"/>
        <xdr:cNvSpPr txBox="1"/>
      </xdr:nvSpPr>
      <xdr:spPr>
        <a:xfrm>
          <a:off x="4686300" y="1326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155792</xdr:rowOff>
    </xdr:from>
    <xdr:to>
      <xdr:col>20</xdr:col>
      <xdr:colOff>38100</xdr:colOff>
      <xdr:row>78</xdr:row>
      <xdr:rowOff>85942</xdr:rowOff>
    </xdr:to>
    <xdr:sp macro="" textlink="">
      <xdr:nvSpPr>
        <xdr:cNvPr id="199" name="楕円 198"/>
        <xdr:cNvSpPr/>
      </xdr:nvSpPr>
      <xdr:spPr>
        <a:xfrm>
          <a:off x="3746500" y="133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77069</xdr:rowOff>
    </xdr:from>
    <xdr:ext cx="599010" cy="259045"/>
    <xdr:sp macro="" textlink="">
      <xdr:nvSpPr>
        <xdr:cNvPr id="200" name="テキスト ボックス 199"/>
        <xdr:cNvSpPr txBox="1"/>
      </xdr:nvSpPr>
      <xdr:spPr>
        <a:xfrm>
          <a:off x="3497795" y="1345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17359</xdr:rowOff>
    </xdr:from>
    <xdr:to>
      <xdr:col>15</xdr:col>
      <xdr:colOff>101600</xdr:colOff>
      <xdr:row>78</xdr:row>
      <xdr:rowOff>118959</xdr:rowOff>
    </xdr:to>
    <xdr:sp macro="" textlink="">
      <xdr:nvSpPr>
        <xdr:cNvPr id="201" name="楕円 200"/>
        <xdr:cNvSpPr/>
      </xdr:nvSpPr>
      <xdr:spPr>
        <a:xfrm>
          <a:off x="2857500" y="133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110086</xdr:rowOff>
    </xdr:from>
    <xdr:ext cx="599010" cy="259045"/>
    <xdr:sp macro="" textlink="">
      <xdr:nvSpPr>
        <xdr:cNvPr id="202" name="テキスト ボックス 201"/>
        <xdr:cNvSpPr txBox="1"/>
      </xdr:nvSpPr>
      <xdr:spPr>
        <a:xfrm>
          <a:off x="2608795" y="1348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82717</xdr:rowOff>
    </xdr:from>
    <xdr:to>
      <xdr:col>10</xdr:col>
      <xdr:colOff>165100</xdr:colOff>
      <xdr:row>78</xdr:row>
      <xdr:rowOff>12867</xdr:rowOff>
    </xdr:to>
    <xdr:sp macro="" textlink="">
      <xdr:nvSpPr>
        <xdr:cNvPr id="203" name="楕円 202"/>
        <xdr:cNvSpPr/>
      </xdr:nvSpPr>
      <xdr:spPr>
        <a:xfrm>
          <a:off x="1968500" y="132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3994</xdr:rowOff>
    </xdr:from>
    <xdr:ext cx="599010" cy="259045"/>
    <xdr:sp macro="" textlink="">
      <xdr:nvSpPr>
        <xdr:cNvPr id="204" name="テキスト ボックス 203"/>
        <xdr:cNvSpPr txBox="1"/>
      </xdr:nvSpPr>
      <xdr:spPr>
        <a:xfrm>
          <a:off x="1719795" y="1337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51116</xdr:rowOff>
    </xdr:from>
    <xdr:to>
      <xdr:col>6</xdr:col>
      <xdr:colOff>38100</xdr:colOff>
      <xdr:row>78</xdr:row>
      <xdr:rowOff>152716</xdr:rowOff>
    </xdr:to>
    <xdr:sp macro="" textlink="">
      <xdr:nvSpPr>
        <xdr:cNvPr id="205" name="楕円 204"/>
        <xdr:cNvSpPr/>
      </xdr:nvSpPr>
      <xdr:spPr>
        <a:xfrm>
          <a:off x="1079500" y="13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143843</xdr:rowOff>
    </xdr:from>
    <xdr:ext cx="599010" cy="259045"/>
    <xdr:sp macro="" textlink="">
      <xdr:nvSpPr>
        <xdr:cNvPr id="206" name="テキスト ボックス 205"/>
        <xdr:cNvSpPr txBox="1"/>
      </xdr:nvSpPr>
      <xdr:spPr>
        <a:xfrm>
          <a:off x="830795" y="13516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24346</xdr:rowOff>
    </xdr:from>
    <xdr:to>
      <xdr:col>24</xdr:col>
      <xdr:colOff>63500</xdr:colOff>
      <xdr:row>97</xdr:row>
      <xdr:rowOff>82335</xdr:rowOff>
    </xdr:to>
    <xdr:cxnSp macro="">
      <xdr:nvCxnSpPr>
        <xdr:cNvPr id="235" name="直線コネクタ 234"/>
        <xdr:cNvCxnSpPr/>
      </xdr:nvCxnSpPr>
      <xdr:spPr>
        <a:xfrm flipV="1">
          <a:off x="3797300" y="16654996"/>
          <a:ext cx="8382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62827</xdr:rowOff>
    </xdr:from>
    <xdr:to>
      <xdr:col>19</xdr:col>
      <xdr:colOff>177800</xdr:colOff>
      <xdr:row>97</xdr:row>
      <xdr:rowOff>82335</xdr:rowOff>
    </xdr:to>
    <xdr:cxnSp macro="">
      <xdr:nvCxnSpPr>
        <xdr:cNvPr id="238" name="直線コネクタ 237"/>
        <xdr:cNvCxnSpPr/>
      </xdr:nvCxnSpPr>
      <xdr:spPr>
        <a:xfrm>
          <a:off x="2908300" y="16693477"/>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62827</xdr:rowOff>
    </xdr:from>
    <xdr:to>
      <xdr:col>15</xdr:col>
      <xdr:colOff>50800</xdr:colOff>
      <xdr:row>97</xdr:row>
      <xdr:rowOff>62992</xdr:rowOff>
    </xdr:to>
    <xdr:cxnSp macro="">
      <xdr:nvCxnSpPr>
        <xdr:cNvPr id="241" name="直線コネクタ 240"/>
        <xdr:cNvCxnSpPr/>
      </xdr:nvCxnSpPr>
      <xdr:spPr>
        <a:xfrm flipV="1">
          <a:off x="2019300" y="16693477"/>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62815</xdr:rowOff>
    </xdr:from>
    <xdr:to>
      <xdr:col>10</xdr:col>
      <xdr:colOff>114300</xdr:colOff>
      <xdr:row>97</xdr:row>
      <xdr:rowOff>62992</xdr:rowOff>
    </xdr:to>
    <xdr:cxnSp macro="">
      <xdr:nvCxnSpPr>
        <xdr:cNvPr id="244" name="直線コネクタ 243"/>
        <xdr:cNvCxnSpPr/>
      </xdr:nvCxnSpPr>
      <xdr:spPr>
        <a:xfrm>
          <a:off x="1130300" y="16693465"/>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144996</xdr:rowOff>
    </xdr:from>
    <xdr:to>
      <xdr:col>24</xdr:col>
      <xdr:colOff>114300</xdr:colOff>
      <xdr:row>97</xdr:row>
      <xdr:rowOff>75146</xdr:rowOff>
    </xdr:to>
    <xdr:sp macro="" textlink="">
      <xdr:nvSpPr>
        <xdr:cNvPr id="254" name="楕円 253"/>
        <xdr:cNvSpPr/>
      </xdr:nvSpPr>
      <xdr:spPr>
        <a:xfrm>
          <a:off x="4584700" y="166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59923</xdr:rowOff>
    </xdr:from>
    <xdr:ext cx="534377" cy="259045"/>
    <xdr:sp macro="" textlink="">
      <xdr:nvSpPr>
        <xdr:cNvPr id="255" name="衛生費該当値テキスト"/>
        <xdr:cNvSpPr txBox="1"/>
      </xdr:nvSpPr>
      <xdr:spPr>
        <a:xfrm>
          <a:off x="4686300" y="165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31535</xdr:rowOff>
    </xdr:from>
    <xdr:to>
      <xdr:col>20</xdr:col>
      <xdr:colOff>38100</xdr:colOff>
      <xdr:row>97</xdr:row>
      <xdr:rowOff>133135</xdr:rowOff>
    </xdr:to>
    <xdr:sp macro="" textlink="">
      <xdr:nvSpPr>
        <xdr:cNvPr id="256" name="楕円 255"/>
        <xdr:cNvSpPr/>
      </xdr:nvSpPr>
      <xdr:spPr>
        <a:xfrm>
          <a:off x="3746500" y="166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124262</xdr:rowOff>
    </xdr:from>
    <xdr:ext cx="534377" cy="259045"/>
    <xdr:sp macro="" textlink="">
      <xdr:nvSpPr>
        <xdr:cNvPr id="257" name="テキスト ボックス 256"/>
        <xdr:cNvSpPr txBox="1"/>
      </xdr:nvSpPr>
      <xdr:spPr>
        <a:xfrm>
          <a:off x="3530111" y="167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12027</xdr:rowOff>
    </xdr:from>
    <xdr:to>
      <xdr:col>15</xdr:col>
      <xdr:colOff>101600</xdr:colOff>
      <xdr:row>97</xdr:row>
      <xdr:rowOff>113627</xdr:rowOff>
    </xdr:to>
    <xdr:sp macro="" textlink="">
      <xdr:nvSpPr>
        <xdr:cNvPr id="258" name="楕円 257"/>
        <xdr:cNvSpPr/>
      </xdr:nvSpPr>
      <xdr:spPr>
        <a:xfrm>
          <a:off x="2857500" y="16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104754</xdr:rowOff>
    </xdr:from>
    <xdr:ext cx="534377" cy="259045"/>
    <xdr:sp macro="" textlink="">
      <xdr:nvSpPr>
        <xdr:cNvPr id="259" name="テキスト ボックス 258"/>
        <xdr:cNvSpPr txBox="1"/>
      </xdr:nvSpPr>
      <xdr:spPr>
        <a:xfrm>
          <a:off x="2641111" y="167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12192</xdr:rowOff>
    </xdr:from>
    <xdr:to>
      <xdr:col>10</xdr:col>
      <xdr:colOff>165100</xdr:colOff>
      <xdr:row>97</xdr:row>
      <xdr:rowOff>113792</xdr:rowOff>
    </xdr:to>
    <xdr:sp macro="" textlink="">
      <xdr:nvSpPr>
        <xdr:cNvPr id="260" name="楕円 259"/>
        <xdr:cNvSpPr/>
      </xdr:nvSpPr>
      <xdr:spPr>
        <a:xfrm>
          <a:off x="1968500" y="166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104919</xdr:rowOff>
    </xdr:from>
    <xdr:ext cx="534377" cy="259045"/>
    <xdr:sp macro="" textlink="">
      <xdr:nvSpPr>
        <xdr:cNvPr id="261" name="テキスト ボックス 260"/>
        <xdr:cNvSpPr txBox="1"/>
      </xdr:nvSpPr>
      <xdr:spPr>
        <a:xfrm>
          <a:off x="1752111" y="167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xdr:rowOff>
    </xdr:from>
    <xdr:to>
      <xdr:col>6</xdr:col>
      <xdr:colOff>38100</xdr:colOff>
      <xdr:row>97</xdr:row>
      <xdr:rowOff>113615</xdr:rowOff>
    </xdr:to>
    <xdr:sp macro="" textlink="">
      <xdr:nvSpPr>
        <xdr:cNvPr id="262" name="楕円 261"/>
        <xdr:cNvSpPr/>
      </xdr:nvSpPr>
      <xdr:spPr>
        <a:xfrm>
          <a:off x="1079500" y="166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104742</xdr:rowOff>
    </xdr:from>
    <xdr:ext cx="534377" cy="259045"/>
    <xdr:sp macro="" textlink="">
      <xdr:nvSpPr>
        <xdr:cNvPr id="263" name="テキスト ボックス 262"/>
        <xdr:cNvSpPr txBox="1"/>
      </xdr:nvSpPr>
      <xdr:spPr>
        <a:xfrm>
          <a:off x="863111" y="167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37211</xdr:rowOff>
    </xdr:from>
    <xdr:to>
      <xdr:col>55</xdr:col>
      <xdr:colOff>0</xdr:colOff>
      <xdr:row>39</xdr:row>
      <xdr:rowOff>37973</xdr:rowOff>
    </xdr:to>
    <xdr:cxnSp macro="">
      <xdr:nvCxnSpPr>
        <xdr:cNvPr id="292" name="直線コネクタ 291"/>
        <xdr:cNvCxnSpPr/>
      </xdr:nvCxnSpPr>
      <xdr:spPr>
        <a:xfrm>
          <a:off x="9639300" y="672376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24257</xdr:rowOff>
    </xdr:from>
    <xdr:to>
      <xdr:col>50</xdr:col>
      <xdr:colOff>114300</xdr:colOff>
      <xdr:row>39</xdr:row>
      <xdr:rowOff>37211</xdr:rowOff>
    </xdr:to>
    <xdr:cxnSp macro="">
      <xdr:nvCxnSpPr>
        <xdr:cNvPr id="295" name="直線コネクタ 294"/>
        <xdr:cNvCxnSpPr/>
      </xdr:nvCxnSpPr>
      <xdr:spPr>
        <a:xfrm>
          <a:off x="8750300" y="671080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23114</xdr:rowOff>
    </xdr:from>
    <xdr:to>
      <xdr:col>45</xdr:col>
      <xdr:colOff>177800</xdr:colOff>
      <xdr:row>39</xdr:row>
      <xdr:rowOff>24257</xdr:rowOff>
    </xdr:to>
    <xdr:cxnSp macro="">
      <xdr:nvCxnSpPr>
        <xdr:cNvPr id="298" name="直線コネクタ 297"/>
        <xdr:cNvCxnSpPr/>
      </xdr:nvCxnSpPr>
      <xdr:spPr>
        <a:xfrm>
          <a:off x="7861300" y="670966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22733</xdr:rowOff>
    </xdr:from>
    <xdr:to>
      <xdr:col>41</xdr:col>
      <xdr:colOff>50800</xdr:colOff>
      <xdr:row>39</xdr:row>
      <xdr:rowOff>23114</xdr:rowOff>
    </xdr:to>
    <xdr:cxnSp macro="">
      <xdr:nvCxnSpPr>
        <xdr:cNvPr id="301" name="直線コネクタ 300"/>
        <xdr:cNvCxnSpPr/>
      </xdr:nvCxnSpPr>
      <xdr:spPr>
        <a:xfrm>
          <a:off x="6972300" y="6709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158623</xdr:rowOff>
    </xdr:from>
    <xdr:to>
      <xdr:col>55</xdr:col>
      <xdr:colOff>50800</xdr:colOff>
      <xdr:row>39</xdr:row>
      <xdr:rowOff>88773</xdr:rowOff>
    </xdr:to>
    <xdr:sp macro="" textlink="">
      <xdr:nvSpPr>
        <xdr:cNvPr id="311" name="楕円 310"/>
        <xdr:cNvSpPr/>
      </xdr:nvSpPr>
      <xdr:spPr>
        <a:xfrm>
          <a:off x="10426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73550</xdr:rowOff>
    </xdr:from>
    <xdr:ext cx="313932" cy="259045"/>
    <xdr:sp macro="" textlink="">
      <xdr:nvSpPr>
        <xdr:cNvPr id="312" name="労働費該当値テキスト"/>
        <xdr:cNvSpPr txBox="1"/>
      </xdr:nvSpPr>
      <xdr:spPr>
        <a:xfrm>
          <a:off x="10528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157861</xdr:rowOff>
    </xdr:from>
    <xdr:to>
      <xdr:col>50</xdr:col>
      <xdr:colOff>165100</xdr:colOff>
      <xdr:row>39</xdr:row>
      <xdr:rowOff>88011</xdr:rowOff>
    </xdr:to>
    <xdr:sp macro="" textlink="">
      <xdr:nvSpPr>
        <xdr:cNvPr id="313" name="楕円 312"/>
        <xdr:cNvSpPr/>
      </xdr:nvSpPr>
      <xdr:spPr>
        <a:xfrm>
          <a:off x="9588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79138</xdr:rowOff>
    </xdr:from>
    <xdr:ext cx="313932" cy="259045"/>
    <xdr:sp macro="" textlink="">
      <xdr:nvSpPr>
        <xdr:cNvPr id="314" name="テキスト ボックス 313"/>
        <xdr:cNvSpPr txBox="1"/>
      </xdr:nvSpPr>
      <xdr:spPr>
        <a:xfrm>
          <a:off x="9482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144907</xdr:rowOff>
    </xdr:from>
    <xdr:to>
      <xdr:col>46</xdr:col>
      <xdr:colOff>38100</xdr:colOff>
      <xdr:row>39</xdr:row>
      <xdr:rowOff>75057</xdr:rowOff>
    </xdr:to>
    <xdr:sp macro="" textlink="">
      <xdr:nvSpPr>
        <xdr:cNvPr id="315" name="楕円 314"/>
        <xdr:cNvSpPr/>
      </xdr:nvSpPr>
      <xdr:spPr>
        <a:xfrm>
          <a:off x="8699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66184</xdr:rowOff>
    </xdr:from>
    <xdr:ext cx="313932" cy="259045"/>
    <xdr:sp macro="" textlink="">
      <xdr:nvSpPr>
        <xdr:cNvPr id="316" name="テキスト ボックス 315"/>
        <xdr:cNvSpPr txBox="1"/>
      </xdr:nvSpPr>
      <xdr:spPr>
        <a:xfrm>
          <a:off x="8593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143764</xdr:rowOff>
    </xdr:from>
    <xdr:to>
      <xdr:col>41</xdr:col>
      <xdr:colOff>101600</xdr:colOff>
      <xdr:row>39</xdr:row>
      <xdr:rowOff>73914</xdr:rowOff>
    </xdr:to>
    <xdr:sp macro="" textlink="">
      <xdr:nvSpPr>
        <xdr:cNvPr id="317" name="楕円 316"/>
        <xdr:cNvSpPr/>
      </xdr:nvSpPr>
      <xdr:spPr>
        <a:xfrm>
          <a:off x="7810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65041</xdr:rowOff>
    </xdr:from>
    <xdr:ext cx="313932" cy="259045"/>
    <xdr:sp macro="" textlink="">
      <xdr:nvSpPr>
        <xdr:cNvPr id="318" name="テキスト ボックス 317"/>
        <xdr:cNvSpPr txBox="1"/>
      </xdr:nvSpPr>
      <xdr:spPr>
        <a:xfrm>
          <a:off x="7704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143383</xdr:rowOff>
    </xdr:from>
    <xdr:to>
      <xdr:col>36</xdr:col>
      <xdr:colOff>165100</xdr:colOff>
      <xdr:row>39</xdr:row>
      <xdr:rowOff>73533</xdr:rowOff>
    </xdr:to>
    <xdr:sp macro="" textlink="">
      <xdr:nvSpPr>
        <xdr:cNvPr id="319" name="楕円 318"/>
        <xdr:cNvSpPr/>
      </xdr:nvSpPr>
      <xdr:spPr>
        <a:xfrm>
          <a:off x="6921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64660</xdr:rowOff>
    </xdr:from>
    <xdr:ext cx="313932" cy="259045"/>
    <xdr:sp macro="" textlink="">
      <xdr:nvSpPr>
        <xdr:cNvPr id="320" name="テキスト ボックス 319"/>
        <xdr:cNvSpPr txBox="1"/>
      </xdr:nvSpPr>
      <xdr:spPr>
        <a:xfrm>
          <a:off x="6815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49365</xdr:rowOff>
    </xdr:from>
    <xdr:to>
      <xdr:col>55</xdr:col>
      <xdr:colOff>0</xdr:colOff>
      <xdr:row>58</xdr:row>
      <xdr:rowOff>77368</xdr:rowOff>
    </xdr:to>
    <xdr:cxnSp macro="">
      <xdr:nvCxnSpPr>
        <xdr:cNvPr id="349" name="直線コネクタ 348"/>
        <xdr:cNvCxnSpPr/>
      </xdr:nvCxnSpPr>
      <xdr:spPr>
        <a:xfrm flipV="1">
          <a:off x="9639300" y="9993465"/>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77368</xdr:rowOff>
    </xdr:from>
    <xdr:to>
      <xdr:col>50</xdr:col>
      <xdr:colOff>114300</xdr:colOff>
      <xdr:row>58</xdr:row>
      <xdr:rowOff>93428</xdr:rowOff>
    </xdr:to>
    <xdr:cxnSp macro="">
      <xdr:nvCxnSpPr>
        <xdr:cNvPr id="352" name="直線コネクタ 351"/>
        <xdr:cNvCxnSpPr/>
      </xdr:nvCxnSpPr>
      <xdr:spPr>
        <a:xfrm flipV="1">
          <a:off x="8750300" y="10021468"/>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89998</xdr:rowOff>
    </xdr:from>
    <xdr:to>
      <xdr:col>45</xdr:col>
      <xdr:colOff>177800</xdr:colOff>
      <xdr:row>58</xdr:row>
      <xdr:rowOff>93428</xdr:rowOff>
    </xdr:to>
    <xdr:cxnSp macro="">
      <xdr:nvCxnSpPr>
        <xdr:cNvPr id="355" name="直線コネクタ 354"/>
        <xdr:cNvCxnSpPr/>
      </xdr:nvCxnSpPr>
      <xdr:spPr>
        <a:xfrm>
          <a:off x="7861300" y="1003409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89998</xdr:rowOff>
    </xdr:from>
    <xdr:to>
      <xdr:col>41</xdr:col>
      <xdr:colOff>50800</xdr:colOff>
      <xdr:row>58</xdr:row>
      <xdr:rowOff>90665</xdr:rowOff>
    </xdr:to>
    <xdr:cxnSp macro="">
      <xdr:nvCxnSpPr>
        <xdr:cNvPr id="358" name="直線コネクタ 357"/>
        <xdr:cNvCxnSpPr/>
      </xdr:nvCxnSpPr>
      <xdr:spPr>
        <a:xfrm flipV="1">
          <a:off x="6972300" y="10034098"/>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170015</xdr:rowOff>
    </xdr:from>
    <xdr:to>
      <xdr:col>55</xdr:col>
      <xdr:colOff>50800</xdr:colOff>
      <xdr:row>58</xdr:row>
      <xdr:rowOff>100165</xdr:rowOff>
    </xdr:to>
    <xdr:sp macro="" textlink="">
      <xdr:nvSpPr>
        <xdr:cNvPr id="368" name="楕円 367"/>
        <xdr:cNvSpPr/>
      </xdr:nvSpPr>
      <xdr:spPr>
        <a:xfrm>
          <a:off x="10426700" y="99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148442</xdr:rowOff>
    </xdr:from>
    <xdr:ext cx="469744" cy="259045"/>
    <xdr:sp macro="" textlink="">
      <xdr:nvSpPr>
        <xdr:cNvPr id="369" name="農林水産業費該当値テキスト"/>
        <xdr:cNvSpPr txBox="1"/>
      </xdr:nvSpPr>
      <xdr:spPr>
        <a:xfrm>
          <a:off x="10528300" y="992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26568</xdr:rowOff>
    </xdr:from>
    <xdr:to>
      <xdr:col>50</xdr:col>
      <xdr:colOff>165100</xdr:colOff>
      <xdr:row>58</xdr:row>
      <xdr:rowOff>128168</xdr:rowOff>
    </xdr:to>
    <xdr:sp macro="" textlink="">
      <xdr:nvSpPr>
        <xdr:cNvPr id="370" name="楕円 369"/>
        <xdr:cNvSpPr/>
      </xdr:nvSpPr>
      <xdr:spPr>
        <a:xfrm>
          <a:off x="9588500" y="99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119295</xdr:rowOff>
    </xdr:from>
    <xdr:ext cx="469744" cy="259045"/>
    <xdr:sp macro="" textlink="">
      <xdr:nvSpPr>
        <xdr:cNvPr id="371" name="テキスト ボックス 370"/>
        <xdr:cNvSpPr txBox="1"/>
      </xdr:nvSpPr>
      <xdr:spPr>
        <a:xfrm>
          <a:off x="9404428" y="1006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42628</xdr:rowOff>
    </xdr:from>
    <xdr:to>
      <xdr:col>46</xdr:col>
      <xdr:colOff>38100</xdr:colOff>
      <xdr:row>58</xdr:row>
      <xdr:rowOff>144228</xdr:rowOff>
    </xdr:to>
    <xdr:sp macro="" textlink="">
      <xdr:nvSpPr>
        <xdr:cNvPr id="372" name="楕円 371"/>
        <xdr:cNvSpPr/>
      </xdr:nvSpPr>
      <xdr:spPr>
        <a:xfrm>
          <a:off x="8699500" y="99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135355</xdr:rowOff>
    </xdr:from>
    <xdr:ext cx="469744" cy="259045"/>
    <xdr:sp macro="" textlink="">
      <xdr:nvSpPr>
        <xdr:cNvPr id="373" name="テキスト ボックス 372"/>
        <xdr:cNvSpPr txBox="1"/>
      </xdr:nvSpPr>
      <xdr:spPr>
        <a:xfrm>
          <a:off x="8515428" y="1007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39198</xdr:rowOff>
    </xdr:from>
    <xdr:to>
      <xdr:col>41</xdr:col>
      <xdr:colOff>101600</xdr:colOff>
      <xdr:row>58</xdr:row>
      <xdr:rowOff>140798</xdr:rowOff>
    </xdr:to>
    <xdr:sp macro="" textlink="">
      <xdr:nvSpPr>
        <xdr:cNvPr id="374" name="楕円 373"/>
        <xdr:cNvSpPr/>
      </xdr:nvSpPr>
      <xdr:spPr>
        <a:xfrm>
          <a:off x="7810500" y="99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131925</xdr:rowOff>
    </xdr:from>
    <xdr:ext cx="469744" cy="259045"/>
    <xdr:sp macro="" textlink="">
      <xdr:nvSpPr>
        <xdr:cNvPr id="375" name="テキスト ボックス 374"/>
        <xdr:cNvSpPr txBox="1"/>
      </xdr:nvSpPr>
      <xdr:spPr>
        <a:xfrm>
          <a:off x="7626428" y="1007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39865</xdr:rowOff>
    </xdr:from>
    <xdr:to>
      <xdr:col>36</xdr:col>
      <xdr:colOff>165100</xdr:colOff>
      <xdr:row>58</xdr:row>
      <xdr:rowOff>141465</xdr:rowOff>
    </xdr:to>
    <xdr:sp macro="" textlink="">
      <xdr:nvSpPr>
        <xdr:cNvPr id="376" name="楕円 375"/>
        <xdr:cNvSpPr/>
      </xdr:nvSpPr>
      <xdr:spPr>
        <a:xfrm>
          <a:off x="6921500" y="99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132592</xdr:rowOff>
    </xdr:from>
    <xdr:ext cx="469744" cy="259045"/>
    <xdr:sp macro="" textlink="">
      <xdr:nvSpPr>
        <xdr:cNvPr id="377" name="テキスト ボックス 376"/>
        <xdr:cNvSpPr txBox="1"/>
      </xdr:nvSpPr>
      <xdr:spPr>
        <a:xfrm>
          <a:off x="6737428" y="100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26067</xdr:rowOff>
    </xdr:from>
    <xdr:to>
      <xdr:col>55</xdr:col>
      <xdr:colOff>0</xdr:colOff>
      <xdr:row>78</xdr:row>
      <xdr:rowOff>45689</xdr:rowOff>
    </xdr:to>
    <xdr:cxnSp macro="">
      <xdr:nvCxnSpPr>
        <xdr:cNvPr id="406" name="直線コネクタ 405"/>
        <xdr:cNvCxnSpPr/>
      </xdr:nvCxnSpPr>
      <xdr:spPr>
        <a:xfrm flipV="1">
          <a:off x="9639300" y="13399167"/>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45689</xdr:rowOff>
    </xdr:from>
    <xdr:to>
      <xdr:col>50</xdr:col>
      <xdr:colOff>114300</xdr:colOff>
      <xdr:row>78</xdr:row>
      <xdr:rowOff>102896</xdr:rowOff>
    </xdr:to>
    <xdr:cxnSp macro="">
      <xdr:nvCxnSpPr>
        <xdr:cNvPr id="409" name="直線コネクタ 408"/>
        <xdr:cNvCxnSpPr/>
      </xdr:nvCxnSpPr>
      <xdr:spPr>
        <a:xfrm flipV="1">
          <a:off x="8750300" y="13418789"/>
          <a:ext cx="889000" cy="5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102896</xdr:rowOff>
    </xdr:from>
    <xdr:to>
      <xdr:col>45</xdr:col>
      <xdr:colOff>177800</xdr:colOff>
      <xdr:row>78</xdr:row>
      <xdr:rowOff>105029</xdr:rowOff>
    </xdr:to>
    <xdr:cxnSp macro="">
      <xdr:nvCxnSpPr>
        <xdr:cNvPr id="412" name="直線コネクタ 411"/>
        <xdr:cNvCxnSpPr/>
      </xdr:nvCxnSpPr>
      <xdr:spPr>
        <a:xfrm flipV="1">
          <a:off x="7861300" y="13475996"/>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105029</xdr:rowOff>
    </xdr:from>
    <xdr:to>
      <xdr:col>41</xdr:col>
      <xdr:colOff>50800</xdr:colOff>
      <xdr:row>78</xdr:row>
      <xdr:rowOff>114173</xdr:rowOff>
    </xdr:to>
    <xdr:cxnSp macro="">
      <xdr:nvCxnSpPr>
        <xdr:cNvPr id="415" name="直線コネクタ 414"/>
        <xdr:cNvCxnSpPr/>
      </xdr:nvCxnSpPr>
      <xdr:spPr>
        <a:xfrm flipV="1">
          <a:off x="6972300" y="1347812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146717</xdr:rowOff>
    </xdr:from>
    <xdr:to>
      <xdr:col>55</xdr:col>
      <xdr:colOff>50800</xdr:colOff>
      <xdr:row>78</xdr:row>
      <xdr:rowOff>76867</xdr:rowOff>
    </xdr:to>
    <xdr:sp macro="" textlink="">
      <xdr:nvSpPr>
        <xdr:cNvPr id="425" name="楕円 424"/>
        <xdr:cNvSpPr/>
      </xdr:nvSpPr>
      <xdr:spPr>
        <a:xfrm>
          <a:off x="10426700" y="133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125144</xdr:rowOff>
    </xdr:from>
    <xdr:ext cx="469744" cy="259045"/>
    <xdr:sp macro="" textlink="">
      <xdr:nvSpPr>
        <xdr:cNvPr id="426" name="商工費該当値テキスト"/>
        <xdr:cNvSpPr txBox="1"/>
      </xdr:nvSpPr>
      <xdr:spPr>
        <a:xfrm>
          <a:off x="10528300" y="1332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166339</xdr:rowOff>
    </xdr:from>
    <xdr:to>
      <xdr:col>50</xdr:col>
      <xdr:colOff>165100</xdr:colOff>
      <xdr:row>78</xdr:row>
      <xdr:rowOff>96489</xdr:rowOff>
    </xdr:to>
    <xdr:sp macro="" textlink="">
      <xdr:nvSpPr>
        <xdr:cNvPr id="427" name="楕円 426"/>
        <xdr:cNvSpPr/>
      </xdr:nvSpPr>
      <xdr:spPr>
        <a:xfrm>
          <a:off x="9588500" y="133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113016</xdr:rowOff>
    </xdr:from>
    <xdr:ext cx="469744" cy="259045"/>
    <xdr:sp macro="" textlink="">
      <xdr:nvSpPr>
        <xdr:cNvPr id="428" name="テキスト ボックス 427"/>
        <xdr:cNvSpPr txBox="1"/>
      </xdr:nvSpPr>
      <xdr:spPr>
        <a:xfrm>
          <a:off x="9404428" y="131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52096</xdr:rowOff>
    </xdr:from>
    <xdr:to>
      <xdr:col>46</xdr:col>
      <xdr:colOff>38100</xdr:colOff>
      <xdr:row>78</xdr:row>
      <xdr:rowOff>153696</xdr:rowOff>
    </xdr:to>
    <xdr:sp macro="" textlink="">
      <xdr:nvSpPr>
        <xdr:cNvPr id="429" name="楕円 428"/>
        <xdr:cNvSpPr/>
      </xdr:nvSpPr>
      <xdr:spPr>
        <a:xfrm>
          <a:off x="8699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144823</xdr:rowOff>
    </xdr:from>
    <xdr:ext cx="469744" cy="259045"/>
    <xdr:sp macro="" textlink="">
      <xdr:nvSpPr>
        <xdr:cNvPr id="430" name="テキスト ボックス 429"/>
        <xdr:cNvSpPr txBox="1"/>
      </xdr:nvSpPr>
      <xdr:spPr>
        <a:xfrm>
          <a:off x="8515428"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54229</xdr:rowOff>
    </xdr:from>
    <xdr:to>
      <xdr:col>41</xdr:col>
      <xdr:colOff>101600</xdr:colOff>
      <xdr:row>78</xdr:row>
      <xdr:rowOff>155829</xdr:rowOff>
    </xdr:to>
    <xdr:sp macro="" textlink="">
      <xdr:nvSpPr>
        <xdr:cNvPr id="431" name="楕円 430"/>
        <xdr:cNvSpPr/>
      </xdr:nvSpPr>
      <xdr:spPr>
        <a:xfrm>
          <a:off x="78105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146956</xdr:rowOff>
    </xdr:from>
    <xdr:ext cx="469744" cy="259045"/>
    <xdr:sp macro="" textlink="">
      <xdr:nvSpPr>
        <xdr:cNvPr id="432" name="テキスト ボックス 431"/>
        <xdr:cNvSpPr txBox="1"/>
      </xdr:nvSpPr>
      <xdr:spPr>
        <a:xfrm>
          <a:off x="7626428" y="135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63373</xdr:rowOff>
    </xdr:from>
    <xdr:to>
      <xdr:col>36</xdr:col>
      <xdr:colOff>165100</xdr:colOff>
      <xdr:row>78</xdr:row>
      <xdr:rowOff>164973</xdr:rowOff>
    </xdr:to>
    <xdr:sp macro="" textlink="">
      <xdr:nvSpPr>
        <xdr:cNvPr id="433" name="楕円 432"/>
        <xdr:cNvSpPr/>
      </xdr:nvSpPr>
      <xdr:spPr>
        <a:xfrm>
          <a:off x="6921500" y="13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156100</xdr:rowOff>
    </xdr:from>
    <xdr:ext cx="469744" cy="259045"/>
    <xdr:sp macro="" textlink="">
      <xdr:nvSpPr>
        <xdr:cNvPr id="434" name="テキスト ボックス 433"/>
        <xdr:cNvSpPr txBox="1"/>
      </xdr:nvSpPr>
      <xdr:spPr>
        <a:xfrm>
          <a:off x="6737428" y="1352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118539</xdr:rowOff>
    </xdr:from>
    <xdr:to>
      <xdr:col>55</xdr:col>
      <xdr:colOff>0</xdr:colOff>
      <xdr:row>98</xdr:row>
      <xdr:rowOff>26739</xdr:rowOff>
    </xdr:to>
    <xdr:cxnSp macro="">
      <xdr:nvCxnSpPr>
        <xdr:cNvPr id="465" name="直線コネクタ 464"/>
        <xdr:cNvCxnSpPr/>
      </xdr:nvCxnSpPr>
      <xdr:spPr>
        <a:xfrm flipV="1">
          <a:off x="9639300" y="16749189"/>
          <a:ext cx="838200" cy="7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169168</xdr:rowOff>
    </xdr:from>
    <xdr:to>
      <xdr:col>50</xdr:col>
      <xdr:colOff>114300</xdr:colOff>
      <xdr:row>98</xdr:row>
      <xdr:rowOff>26739</xdr:rowOff>
    </xdr:to>
    <xdr:cxnSp macro="">
      <xdr:nvCxnSpPr>
        <xdr:cNvPr id="468" name="直線コネクタ 467"/>
        <xdr:cNvCxnSpPr/>
      </xdr:nvCxnSpPr>
      <xdr:spPr>
        <a:xfrm>
          <a:off x="8750300" y="16799818"/>
          <a:ext cx="889000" cy="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169168</xdr:rowOff>
    </xdr:from>
    <xdr:to>
      <xdr:col>45</xdr:col>
      <xdr:colOff>177800</xdr:colOff>
      <xdr:row>98</xdr:row>
      <xdr:rowOff>9257</xdr:rowOff>
    </xdr:to>
    <xdr:cxnSp macro="">
      <xdr:nvCxnSpPr>
        <xdr:cNvPr id="471" name="直線コネクタ 470"/>
        <xdr:cNvCxnSpPr/>
      </xdr:nvCxnSpPr>
      <xdr:spPr>
        <a:xfrm flipV="1">
          <a:off x="7861300" y="16799818"/>
          <a:ext cx="8890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160393</xdr:rowOff>
    </xdr:from>
    <xdr:to>
      <xdr:col>41</xdr:col>
      <xdr:colOff>50800</xdr:colOff>
      <xdr:row>98</xdr:row>
      <xdr:rowOff>9257</xdr:rowOff>
    </xdr:to>
    <xdr:cxnSp macro="">
      <xdr:nvCxnSpPr>
        <xdr:cNvPr id="474" name="直線コネクタ 473"/>
        <xdr:cNvCxnSpPr/>
      </xdr:nvCxnSpPr>
      <xdr:spPr>
        <a:xfrm>
          <a:off x="6972300" y="16791043"/>
          <a:ext cx="889000" cy="2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67739</xdr:rowOff>
    </xdr:from>
    <xdr:to>
      <xdr:col>55</xdr:col>
      <xdr:colOff>50800</xdr:colOff>
      <xdr:row>97</xdr:row>
      <xdr:rowOff>169339</xdr:rowOff>
    </xdr:to>
    <xdr:sp macro="" textlink="">
      <xdr:nvSpPr>
        <xdr:cNvPr id="484" name="楕円 483"/>
        <xdr:cNvSpPr/>
      </xdr:nvSpPr>
      <xdr:spPr>
        <a:xfrm>
          <a:off x="10426700" y="166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46166</xdr:rowOff>
    </xdr:from>
    <xdr:ext cx="534377" cy="259045"/>
    <xdr:sp macro="" textlink="">
      <xdr:nvSpPr>
        <xdr:cNvPr id="485" name="土木費該当値テキスト"/>
        <xdr:cNvSpPr txBox="1"/>
      </xdr:nvSpPr>
      <xdr:spPr>
        <a:xfrm>
          <a:off x="10528300"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147389</xdr:rowOff>
    </xdr:from>
    <xdr:to>
      <xdr:col>50</xdr:col>
      <xdr:colOff>165100</xdr:colOff>
      <xdr:row>98</xdr:row>
      <xdr:rowOff>77539</xdr:rowOff>
    </xdr:to>
    <xdr:sp macro="" textlink="">
      <xdr:nvSpPr>
        <xdr:cNvPr id="486" name="楕円 485"/>
        <xdr:cNvSpPr/>
      </xdr:nvSpPr>
      <xdr:spPr>
        <a:xfrm>
          <a:off x="9588500" y="167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68666</xdr:rowOff>
    </xdr:from>
    <xdr:ext cx="534377" cy="259045"/>
    <xdr:sp macro="" textlink="">
      <xdr:nvSpPr>
        <xdr:cNvPr id="487" name="テキスト ボックス 486"/>
        <xdr:cNvSpPr txBox="1"/>
      </xdr:nvSpPr>
      <xdr:spPr>
        <a:xfrm>
          <a:off x="9372111" y="168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118368</xdr:rowOff>
    </xdr:from>
    <xdr:to>
      <xdr:col>46</xdr:col>
      <xdr:colOff>38100</xdr:colOff>
      <xdr:row>98</xdr:row>
      <xdr:rowOff>48518</xdr:rowOff>
    </xdr:to>
    <xdr:sp macro="" textlink="">
      <xdr:nvSpPr>
        <xdr:cNvPr id="488" name="楕円 487"/>
        <xdr:cNvSpPr/>
      </xdr:nvSpPr>
      <xdr:spPr>
        <a:xfrm>
          <a:off x="8699500" y="1674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39645</xdr:rowOff>
    </xdr:from>
    <xdr:ext cx="534377" cy="259045"/>
    <xdr:sp macro="" textlink="">
      <xdr:nvSpPr>
        <xdr:cNvPr id="489" name="テキスト ボックス 488"/>
        <xdr:cNvSpPr txBox="1"/>
      </xdr:nvSpPr>
      <xdr:spPr>
        <a:xfrm>
          <a:off x="8483111" y="168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129907</xdr:rowOff>
    </xdr:from>
    <xdr:to>
      <xdr:col>41</xdr:col>
      <xdr:colOff>101600</xdr:colOff>
      <xdr:row>98</xdr:row>
      <xdr:rowOff>60057</xdr:rowOff>
    </xdr:to>
    <xdr:sp macro="" textlink="">
      <xdr:nvSpPr>
        <xdr:cNvPr id="490" name="楕円 489"/>
        <xdr:cNvSpPr/>
      </xdr:nvSpPr>
      <xdr:spPr>
        <a:xfrm>
          <a:off x="7810500" y="16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51184</xdr:rowOff>
    </xdr:from>
    <xdr:ext cx="534377" cy="259045"/>
    <xdr:sp macro="" textlink="">
      <xdr:nvSpPr>
        <xdr:cNvPr id="491" name="テキスト ボックス 490"/>
        <xdr:cNvSpPr txBox="1"/>
      </xdr:nvSpPr>
      <xdr:spPr>
        <a:xfrm>
          <a:off x="7594111" y="1685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109593</xdr:rowOff>
    </xdr:from>
    <xdr:to>
      <xdr:col>36</xdr:col>
      <xdr:colOff>165100</xdr:colOff>
      <xdr:row>98</xdr:row>
      <xdr:rowOff>39743</xdr:rowOff>
    </xdr:to>
    <xdr:sp macro="" textlink="">
      <xdr:nvSpPr>
        <xdr:cNvPr id="492" name="楕円 491"/>
        <xdr:cNvSpPr/>
      </xdr:nvSpPr>
      <xdr:spPr>
        <a:xfrm>
          <a:off x="6921500" y="167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30870</xdr:rowOff>
    </xdr:from>
    <xdr:ext cx="534377" cy="259045"/>
    <xdr:sp macro="" textlink="">
      <xdr:nvSpPr>
        <xdr:cNvPr id="493" name="テキスト ボックス 492"/>
        <xdr:cNvSpPr txBox="1"/>
      </xdr:nvSpPr>
      <xdr:spPr>
        <a:xfrm>
          <a:off x="6705111" y="168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140348</xdr:rowOff>
    </xdr:from>
    <xdr:to>
      <xdr:col>85</xdr:col>
      <xdr:colOff>127000</xdr:colOff>
      <xdr:row>37</xdr:row>
      <xdr:rowOff>25000</xdr:rowOff>
    </xdr:to>
    <xdr:cxnSp macro="">
      <xdr:nvCxnSpPr>
        <xdr:cNvPr id="522" name="直線コネクタ 521"/>
        <xdr:cNvCxnSpPr/>
      </xdr:nvCxnSpPr>
      <xdr:spPr>
        <a:xfrm flipV="1">
          <a:off x="15481300" y="6312548"/>
          <a:ext cx="8382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25000</xdr:rowOff>
    </xdr:from>
    <xdr:to>
      <xdr:col>81</xdr:col>
      <xdr:colOff>50800</xdr:colOff>
      <xdr:row>37</xdr:row>
      <xdr:rowOff>47060</xdr:rowOff>
    </xdr:to>
    <xdr:cxnSp macro="">
      <xdr:nvCxnSpPr>
        <xdr:cNvPr id="525" name="直線コネクタ 524"/>
        <xdr:cNvCxnSpPr/>
      </xdr:nvCxnSpPr>
      <xdr:spPr>
        <a:xfrm flipV="1">
          <a:off x="14592300" y="6368650"/>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47060</xdr:rowOff>
    </xdr:from>
    <xdr:to>
      <xdr:col>76</xdr:col>
      <xdr:colOff>114300</xdr:colOff>
      <xdr:row>37</xdr:row>
      <xdr:rowOff>55328</xdr:rowOff>
    </xdr:to>
    <xdr:cxnSp macro="">
      <xdr:nvCxnSpPr>
        <xdr:cNvPr id="528" name="直線コネクタ 527"/>
        <xdr:cNvCxnSpPr/>
      </xdr:nvCxnSpPr>
      <xdr:spPr>
        <a:xfrm flipV="1">
          <a:off x="13703300" y="6390710"/>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55328</xdr:rowOff>
    </xdr:from>
    <xdr:to>
      <xdr:col>71</xdr:col>
      <xdr:colOff>177800</xdr:colOff>
      <xdr:row>37</xdr:row>
      <xdr:rowOff>67291</xdr:rowOff>
    </xdr:to>
    <xdr:cxnSp macro="">
      <xdr:nvCxnSpPr>
        <xdr:cNvPr id="531" name="直線コネクタ 530"/>
        <xdr:cNvCxnSpPr/>
      </xdr:nvCxnSpPr>
      <xdr:spPr>
        <a:xfrm flipV="1">
          <a:off x="12814300" y="6398978"/>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89548</xdr:rowOff>
    </xdr:from>
    <xdr:to>
      <xdr:col>85</xdr:col>
      <xdr:colOff>177800</xdr:colOff>
      <xdr:row>37</xdr:row>
      <xdr:rowOff>19698</xdr:rowOff>
    </xdr:to>
    <xdr:sp macro="" textlink="">
      <xdr:nvSpPr>
        <xdr:cNvPr id="541" name="楕円 540"/>
        <xdr:cNvSpPr/>
      </xdr:nvSpPr>
      <xdr:spPr>
        <a:xfrm>
          <a:off x="16268700" y="62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112425</xdr:rowOff>
    </xdr:from>
    <xdr:ext cx="534377" cy="259045"/>
    <xdr:sp macro="" textlink="">
      <xdr:nvSpPr>
        <xdr:cNvPr id="542" name="消防費該当値テキスト"/>
        <xdr:cNvSpPr txBox="1"/>
      </xdr:nvSpPr>
      <xdr:spPr>
        <a:xfrm>
          <a:off x="16370300" y="611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145650</xdr:rowOff>
    </xdr:from>
    <xdr:to>
      <xdr:col>81</xdr:col>
      <xdr:colOff>101600</xdr:colOff>
      <xdr:row>37</xdr:row>
      <xdr:rowOff>75800</xdr:rowOff>
    </xdr:to>
    <xdr:sp macro="" textlink="">
      <xdr:nvSpPr>
        <xdr:cNvPr id="543" name="楕円 542"/>
        <xdr:cNvSpPr/>
      </xdr:nvSpPr>
      <xdr:spPr>
        <a:xfrm>
          <a:off x="15430500" y="631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92327</xdr:rowOff>
    </xdr:from>
    <xdr:ext cx="534377" cy="259045"/>
    <xdr:sp macro="" textlink="">
      <xdr:nvSpPr>
        <xdr:cNvPr id="544" name="テキスト ボックス 543"/>
        <xdr:cNvSpPr txBox="1"/>
      </xdr:nvSpPr>
      <xdr:spPr>
        <a:xfrm>
          <a:off x="15214111" y="609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167710</xdr:rowOff>
    </xdr:from>
    <xdr:to>
      <xdr:col>76</xdr:col>
      <xdr:colOff>165100</xdr:colOff>
      <xdr:row>37</xdr:row>
      <xdr:rowOff>97860</xdr:rowOff>
    </xdr:to>
    <xdr:sp macro="" textlink="">
      <xdr:nvSpPr>
        <xdr:cNvPr id="545" name="楕円 544"/>
        <xdr:cNvSpPr/>
      </xdr:nvSpPr>
      <xdr:spPr>
        <a:xfrm>
          <a:off x="14541500" y="63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114387</xdr:rowOff>
    </xdr:from>
    <xdr:ext cx="534377" cy="259045"/>
    <xdr:sp macro="" textlink="">
      <xdr:nvSpPr>
        <xdr:cNvPr id="546" name="テキスト ボックス 545"/>
        <xdr:cNvSpPr txBox="1"/>
      </xdr:nvSpPr>
      <xdr:spPr>
        <a:xfrm>
          <a:off x="14325111" y="61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4528</xdr:rowOff>
    </xdr:from>
    <xdr:to>
      <xdr:col>72</xdr:col>
      <xdr:colOff>38100</xdr:colOff>
      <xdr:row>37</xdr:row>
      <xdr:rowOff>106128</xdr:rowOff>
    </xdr:to>
    <xdr:sp macro="" textlink="">
      <xdr:nvSpPr>
        <xdr:cNvPr id="547" name="楕円 546"/>
        <xdr:cNvSpPr/>
      </xdr:nvSpPr>
      <xdr:spPr>
        <a:xfrm>
          <a:off x="13652500" y="63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122655</xdr:rowOff>
    </xdr:from>
    <xdr:ext cx="534377" cy="259045"/>
    <xdr:sp macro="" textlink="">
      <xdr:nvSpPr>
        <xdr:cNvPr id="548" name="テキスト ボックス 547"/>
        <xdr:cNvSpPr txBox="1"/>
      </xdr:nvSpPr>
      <xdr:spPr>
        <a:xfrm>
          <a:off x="13436111" y="61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16491</xdr:rowOff>
    </xdr:from>
    <xdr:to>
      <xdr:col>67</xdr:col>
      <xdr:colOff>101600</xdr:colOff>
      <xdr:row>37</xdr:row>
      <xdr:rowOff>118091</xdr:rowOff>
    </xdr:to>
    <xdr:sp macro="" textlink="">
      <xdr:nvSpPr>
        <xdr:cNvPr id="549" name="楕円 548"/>
        <xdr:cNvSpPr/>
      </xdr:nvSpPr>
      <xdr:spPr>
        <a:xfrm>
          <a:off x="12763500" y="63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134618</xdr:rowOff>
    </xdr:from>
    <xdr:ext cx="534377" cy="259045"/>
    <xdr:sp macro="" textlink="">
      <xdr:nvSpPr>
        <xdr:cNvPr id="550" name="テキスト ボックス 549"/>
        <xdr:cNvSpPr txBox="1"/>
      </xdr:nvSpPr>
      <xdr:spPr>
        <a:xfrm>
          <a:off x="12547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73" name="直線コネクタ 572"/>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4" name="教育費最小値テキスト"/>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5" name="直線コネクタ 574"/>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6" name="教育費最大値テキスト"/>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7" name="直線コネクタ 576"/>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29195</xdr:rowOff>
    </xdr:from>
    <xdr:to>
      <xdr:col>85</xdr:col>
      <xdr:colOff>127000</xdr:colOff>
      <xdr:row>58</xdr:row>
      <xdr:rowOff>169936</xdr:rowOff>
    </xdr:to>
    <xdr:cxnSp macro="">
      <xdr:nvCxnSpPr>
        <xdr:cNvPr id="578" name="直線コネクタ 577"/>
        <xdr:cNvCxnSpPr/>
      </xdr:nvCxnSpPr>
      <xdr:spPr>
        <a:xfrm flipV="1">
          <a:off x="15481300" y="9973295"/>
          <a:ext cx="838200" cy="14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9" name="教育費平均値テキスト"/>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80" name="フローチャート: 判断 579"/>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169936</xdr:rowOff>
    </xdr:from>
    <xdr:to>
      <xdr:col>81</xdr:col>
      <xdr:colOff>50800</xdr:colOff>
      <xdr:row>59</xdr:row>
      <xdr:rowOff>15829</xdr:rowOff>
    </xdr:to>
    <xdr:cxnSp macro="">
      <xdr:nvCxnSpPr>
        <xdr:cNvPr id="581" name="直線コネクタ 580"/>
        <xdr:cNvCxnSpPr/>
      </xdr:nvCxnSpPr>
      <xdr:spPr>
        <a:xfrm flipV="1">
          <a:off x="14592300" y="10114036"/>
          <a:ext cx="889000" cy="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82" name="フローチャート: 判断 581"/>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83" name="テキスト ボックス 582"/>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3149</xdr:rowOff>
    </xdr:from>
    <xdr:to>
      <xdr:col>76</xdr:col>
      <xdr:colOff>114300</xdr:colOff>
      <xdr:row>59</xdr:row>
      <xdr:rowOff>15829</xdr:rowOff>
    </xdr:to>
    <xdr:cxnSp macro="">
      <xdr:nvCxnSpPr>
        <xdr:cNvPr id="584" name="直線コネクタ 583"/>
        <xdr:cNvCxnSpPr/>
      </xdr:nvCxnSpPr>
      <xdr:spPr>
        <a:xfrm>
          <a:off x="13703300" y="10118699"/>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5" name="フローチャート: 判断 584"/>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6" name="テキスト ボックス 585"/>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3149</xdr:rowOff>
    </xdr:from>
    <xdr:to>
      <xdr:col>71</xdr:col>
      <xdr:colOff>177800</xdr:colOff>
      <xdr:row>59</xdr:row>
      <xdr:rowOff>3591</xdr:rowOff>
    </xdr:to>
    <xdr:cxnSp macro="">
      <xdr:nvCxnSpPr>
        <xdr:cNvPr id="587" name="直線コネクタ 586"/>
        <xdr:cNvCxnSpPr/>
      </xdr:nvCxnSpPr>
      <xdr:spPr>
        <a:xfrm flipV="1">
          <a:off x="12814300" y="10118699"/>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8" name="フローチャート: 判断 587"/>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9" name="テキスト ボックス 588"/>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90" name="フローチャート: 判断 589"/>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91" name="テキスト ボックス 590"/>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149845</xdr:rowOff>
    </xdr:from>
    <xdr:to>
      <xdr:col>85</xdr:col>
      <xdr:colOff>177800</xdr:colOff>
      <xdr:row>58</xdr:row>
      <xdr:rowOff>79995</xdr:rowOff>
    </xdr:to>
    <xdr:sp macro="" textlink="">
      <xdr:nvSpPr>
        <xdr:cNvPr id="597" name="楕円 596"/>
        <xdr:cNvSpPr/>
      </xdr:nvSpPr>
      <xdr:spPr>
        <a:xfrm>
          <a:off x="16268700" y="9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64772</xdr:rowOff>
    </xdr:from>
    <xdr:ext cx="534377" cy="259045"/>
    <xdr:sp macro="" textlink="">
      <xdr:nvSpPr>
        <xdr:cNvPr id="598" name="教育費該当値テキスト"/>
        <xdr:cNvSpPr txBox="1"/>
      </xdr:nvSpPr>
      <xdr:spPr>
        <a:xfrm>
          <a:off x="16370300" y="983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119136</xdr:rowOff>
    </xdr:from>
    <xdr:to>
      <xdr:col>81</xdr:col>
      <xdr:colOff>101600</xdr:colOff>
      <xdr:row>59</xdr:row>
      <xdr:rowOff>49286</xdr:rowOff>
    </xdr:to>
    <xdr:sp macro="" textlink="">
      <xdr:nvSpPr>
        <xdr:cNvPr id="599" name="楕円 598"/>
        <xdr:cNvSpPr/>
      </xdr:nvSpPr>
      <xdr:spPr>
        <a:xfrm>
          <a:off x="15430500" y="1006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40413</xdr:rowOff>
    </xdr:from>
    <xdr:ext cx="534377" cy="259045"/>
    <xdr:sp macro="" textlink="">
      <xdr:nvSpPr>
        <xdr:cNvPr id="600" name="テキスト ボックス 599"/>
        <xdr:cNvSpPr txBox="1"/>
      </xdr:nvSpPr>
      <xdr:spPr>
        <a:xfrm>
          <a:off x="15214111" y="101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136479</xdr:rowOff>
    </xdr:from>
    <xdr:to>
      <xdr:col>76</xdr:col>
      <xdr:colOff>165100</xdr:colOff>
      <xdr:row>59</xdr:row>
      <xdr:rowOff>66629</xdr:rowOff>
    </xdr:to>
    <xdr:sp macro="" textlink="">
      <xdr:nvSpPr>
        <xdr:cNvPr id="601" name="楕円 600"/>
        <xdr:cNvSpPr/>
      </xdr:nvSpPr>
      <xdr:spPr>
        <a:xfrm>
          <a:off x="14541500" y="100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57756</xdr:rowOff>
    </xdr:from>
    <xdr:ext cx="534377" cy="259045"/>
    <xdr:sp macro="" textlink="">
      <xdr:nvSpPr>
        <xdr:cNvPr id="602" name="テキスト ボックス 601"/>
        <xdr:cNvSpPr txBox="1"/>
      </xdr:nvSpPr>
      <xdr:spPr>
        <a:xfrm>
          <a:off x="14325111" y="1017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123799</xdr:rowOff>
    </xdr:from>
    <xdr:to>
      <xdr:col>72</xdr:col>
      <xdr:colOff>38100</xdr:colOff>
      <xdr:row>59</xdr:row>
      <xdr:rowOff>53949</xdr:rowOff>
    </xdr:to>
    <xdr:sp macro="" textlink="">
      <xdr:nvSpPr>
        <xdr:cNvPr id="603" name="楕円 602"/>
        <xdr:cNvSpPr/>
      </xdr:nvSpPr>
      <xdr:spPr>
        <a:xfrm>
          <a:off x="13652500" y="100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45076</xdr:rowOff>
    </xdr:from>
    <xdr:ext cx="534377" cy="259045"/>
    <xdr:sp macro="" textlink="">
      <xdr:nvSpPr>
        <xdr:cNvPr id="604" name="テキスト ボックス 603"/>
        <xdr:cNvSpPr txBox="1"/>
      </xdr:nvSpPr>
      <xdr:spPr>
        <a:xfrm>
          <a:off x="13436111" y="10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124241</xdr:rowOff>
    </xdr:from>
    <xdr:to>
      <xdr:col>67</xdr:col>
      <xdr:colOff>101600</xdr:colOff>
      <xdr:row>59</xdr:row>
      <xdr:rowOff>54391</xdr:rowOff>
    </xdr:to>
    <xdr:sp macro="" textlink="">
      <xdr:nvSpPr>
        <xdr:cNvPr id="605" name="楕円 604"/>
        <xdr:cNvSpPr/>
      </xdr:nvSpPr>
      <xdr:spPr>
        <a:xfrm>
          <a:off x="12763500" y="100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45518</xdr:rowOff>
    </xdr:from>
    <xdr:ext cx="534377" cy="259045"/>
    <xdr:sp macro="" textlink="">
      <xdr:nvSpPr>
        <xdr:cNvPr id="606" name="テキスト ボックス 605"/>
        <xdr:cNvSpPr txBox="1"/>
      </xdr:nvSpPr>
      <xdr:spPr>
        <a:xfrm>
          <a:off x="12547111" y="101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0" name="直線コネクタ 629"/>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1"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3"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4" name="直線コネクタ 633"/>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28738</xdr:rowOff>
    </xdr:from>
    <xdr:to>
      <xdr:col>85</xdr:col>
      <xdr:colOff>127000</xdr:colOff>
      <xdr:row>79</xdr:row>
      <xdr:rowOff>37165</xdr:rowOff>
    </xdr:to>
    <xdr:cxnSp macro="">
      <xdr:nvCxnSpPr>
        <xdr:cNvPr id="635" name="直線コネクタ 634"/>
        <xdr:cNvCxnSpPr/>
      </xdr:nvCxnSpPr>
      <xdr:spPr>
        <a:xfrm flipV="1">
          <a:off x="15481300" y="13573288"/>
          <a:ext cx="8382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36" name="災害復旧費平均値テキスト"/>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7" name="フローチャート: 判断 636"/>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37165</xdr:rowOff>
    </xdr:from>
    <xdr:to>
      <xdr:col>81</xdr:col>
      <xdr:colOff>50800</xdr:colOff>
      <xdr:row>79</xdr:row>
      <xdr:rowOff>44450</xdr:rowOff>
    </xdr:to>
    <xdr:cxnSp macro="">
      <xdr:nvCxnSpPr>
        <xdr:cNvPr id="638" name="直線コネクタ 637"/>
        <xdr:cNvCxnSpPr/>
      </xdr:nvCxnSpPr>
      <xdr:spPr>
        <a:xfrm flipV="1">
          <a:off x="14592300" y="13581715"/>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9" name="フローチャート: 判断 638"/>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0" name="テキスト ボックス 639"/>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2" name="フローチャート: 判断 641"/>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3" name="テキスト ボックス 642"/>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43799</xdr:rowOff>
    </xdr:from>
    <xdr:to>
      <xdr:col>71</xdr:col>
      <xdr:colOff>177800</xdr:colOff>
      <xdr:row>79</xdr:row>
      <xdr:rowOff>44450</xdr:rowOff>
    </xdr:to>
    <xdr:cxnSp macro="">
      <xdr:nvCxnSpPr>
        <xdr:cNvPr id="644" name="直線コネクタ 643"/>
        <xdr:cNvCxnSpPr/>
      </xdr:nvCxnSpPr>
      <xdr:spPr>
        <a:xfrm>
          <a:off x="12814300" y="13588349"/>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5" name="フローチャート: 判断 644"/>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6" name="テキスト ボックス 645"/>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7" name="フローチャート: 判断 646"/>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8" name="テキスト ボックス 647"/>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149388</xdr:rowOff>
    </xdr:from>
    <xdr:to>
      <xdr:col>85</xdr:col>
      <xdr:colOff>177800</xdr:colOff>
      <xdr:row>79</xdr:row>
      <xdr:rowOff>79538</xdr:rowOff>
    </xdr:to>
    <xdr:sp macro="" textlink="">
      <xdr:nvSpPr>
        <xdr:cNvPr id="654" name="楕円 653"/>
        <xdr:cNvSpPr/>
      </xdr:nvSpPr>
      <xdr:spPr>
        <a:xfrm>
          <a:off x="16268700" y="135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108765</xdr:rowOff>
    </xdr:from>
    <xdr:ext cx="469744" cy="259045"/>
    <xdr:sp macro="" textlink="">
      <xdr:nvSpPr>
        <xdr:cNvPr id="655" name="災害復旧費該当値テキスト"/>
        <xdr:cNvSpPr txBox="1"/>
      </xdr:nvSpPr>
      <xdr:spPr>
        <a:xfrm>
          <a:off x="16370300" y="1331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157815</xdr:rowOff>
    </xdr:from>
    <xdr:to>
      <xdr:col>81</xdr:col>
      <xdr:colOff>101600</xdr:colOff>
      <xdr:row>79</xdr:row>
      <xdr:rowOff>87965</xdr:rowOff>
    </xdr:to>
    <xdr:sp macro="" textlink="">
      <xdr:nvSpPr>
        <xdr:cNvPr id="656" name="楕円 655"/>
        <xdr:cNvSpPr/>
      </xdr:nvSpPr>
      <xdr:spPr>
        <a:xfrm>
          <a:off x="15430500" y="135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79092</xdr:rowOff>
    </xdr:from>
    <xdr:ext cx="469744" cy="259045"/>
    <xdr:sp macro="" textlink="">
      <xdr:nvSpPr>
        <xdr:cNvPr id="657" name="テキスト ボックス 656"/>
        <xdr:cNvSpPr txBox="1"/>
      </xdr:nvSpPr>
      <xdr:spPr>
        <a:xfrm>
          <a:off x="15246428" y="136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164449</xdr:rowOff>
    </xdr:from>
    <xdr:to>
      <xdr:col>67</xdr:col>
      <xdr:colOff>101600</xdr:colOff>
      <xdr:row>79</xdr:row>
      <xdr:rowOff>94599</xdr:rowOff>
    </xdr:to>
    <xdr:sp macro="" textlink="">
      <xdr:nvSpPr>
        <xdr:cNvPr id="662" name="楕円 661"/>
        <xdr:cNvSpPr/>
      </xdr:nvSpPr>
      <xdr:spPr>
        <a:xfrm>
          <a:off x="12763500" y="135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85726</xdr:rowOff>
    </xdr:from>
    <xdr:ext cx="378565" cy="259045"/>
    <xdr:sp macro="" textlink="">
      <xdr:nvSpPr>
        <xdr:cNvPr id="663" name="テキスト ボックス 662"/>
        <xdr:cNvSpPr txBox="1"/>
      </xdr:nvSpPr>
      <xdr:spPr>
        <a:xfrm>
          <a:off x="12625017" y="1363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9" name="直線コネクタ 688"/>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0"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1" name="直線コネクタ 690"/>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2"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3" name="直線コネクタ 692"/>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58041</xdr:rowOff>
    </xdr:from>
    <xdr:to>
      <xdr:col>85</xdr:col>
      <xdr:colOff>127000</xdr:colOff>
      <xdr:row>96</xdr:row>
      <xdr:rowOff>81243</xdr:rowOff>
    </xdr:to>
    <xdr:cxnSp macro="">
      <xdr:nvCxnSpPr>
        <xdr:cNvPr id="694" name="直線コネクタ 693"/>
        <xdr:cNvCxnSpPr/>
      </xdr:nvCxnSpPr>
      <xdr:spPr>
        <a:xfrm flipV="1">
          <a:off x="15481300" y="16517241"/>
          <a:ext cx="8382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695"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6" name="フローチャート: 判断 695"/>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81243</xdr:rowOff>
    </xdr:from>
    <xdr:to>
      <xdr:col>81</xdr:col>
      <xdr:colOff>50800</xdr:colOff>
      <xdr:row>96</xdr:row>
      <xdr:rowOff>84412</xdr:rowOff>
    </xdr:to>
    <xdr:cxnSp macro="">
      <xdr:nvCxnSpPr>
        <xdr:cNvPr id="697" name="直線コネクタ 696"/>
        <xdr:cNvCxnSpPr/>
      </xdr:nvCxnSpPr>
      <xdr:spPr>
        <a:xfrm flipV="1">
          <a:off x="14592300" y="16540443"/>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8" name="フローチャート: 判断 697"/>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699" name="テキスト ボックス 698"/>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84412</xdr:rowOff>
    </xdr:from>
    <xdr:to>
      <xdr:col>76</xdr:col>
      <xdr:colOff>114300</xdr:colOff>
      <xdr:row>96</xdr:row>
      <xdr:rowOff>107793</xdr:rowOff>
    </xdr:to>
    <xdr:cxnSp macro="">
      <xdr:nvCxnSpPr>
        <xdr:cNvPr id="700" name="直線コネクタ 699"/>
        <xdr:cNvCxnSpPr/>
      </xdr:nvCxnSpPr>
      <xdr:spPr>
        <a:xfrm flipV="1">
          <a:off x="13703300" y="16543612"/>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1" name="フローチャート: 判断 700"/>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2" name="テキスト ボックス 701"/>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107793</xdr:rowOff>
    </xdr:from>
    <xdr:to>
      <xdr:col>71</xdr:col>
      <xdr:colOff>177800</xdr:colOff>
      <xdr:row>96</xdr:row>
      <xdr:rowOff>130294</xdr:rowOff>
    </xdr:to>
    <xdr:cxnSp macro="">
      <xdr:nvCxnSpPr>
        <xdr:cNvPr id="703" name="直線コネクタ 702"/>
        <xdr:cNvCxnSpPr/>
      </xdr:nvCxnSpPr>
      <xdr:spPr>
        <a:xfrm flipV="1">
          <a:off x="12814300" y="16566993"/>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4" name="フローチャート: 判断 703"/>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5" name="テキスト ボックス 704"/>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6" name="フローチャート: 判断 705"/>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7" name="テキスト ボックス 706"/>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7241</xdr:rowOff>
    </xdr:from>
    <xdr:to>
      <xdr:col>85</xdr:col>
      <xdr:colOff>177800</xdr:colOff>
      <xdr:row>96</xdr:row>
      <xdr:rowOff>108841</xdr:rowOff>
    </xdr:to>
    <xdr:sp macro="" textlink="">
      <xdr:nvSpPr>
        <xdr:cNvPr id="713" name="楕円 712"/>
        <xdr:cNvSpPr/>
      </xdr:nvSpPr>
      <xdr:spPr>
        <a:xfrm>
          <a:off x="16268700" y="164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30118</xdr:rowOff>
    </xdr:from>
    <xdr:ext cx="534377" cy="259045"/>
    <xdr:sp macro="" textlink="">
      <xdr:nvSpPr>
        <xdr:cNvPr id="714" name="公債費該当値テキスト"/>
        <xdr:cNvSpPr txBox="1"/>
      </xdr:nvSpPr>
      <xdr:spPr>
        <a:xfrm>
          <a:off x="16370300" y="1631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30443</xdr:rowOff>
    </xdr:from>
    <xdr:to>
      <xdr:col>81</xdr:col>
      <xdr:colOff>101600</xdr:colOff>
      <xdr:row>96</xdr:row>
      <xdr:rowOff>132043</xdr:rowOff>
    </xdr:to>
    <xdr:sp macro="" textlink="">
      <xdr:nvSpPr>
        <xdr:cNvPr id="715" name="楕円 714"/>
        <xdr:cNvSpPr/>
      </xdr:nvSpPr>
      <xdr:spPr>
        <a:xfrm>
          <a:off x="15430500" y="1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148570</xdr:rowOff>
    </xdr:from>
    <xdr:ext cx="534377" cy="259045"/>
    <xdr:sp macro="" textlink="">
      <xdr:nvSpPr>
        <xdr:cNvPr id="716" name="テキスト ボックス 715"/>
        <xdr:cNvSpPr txBox="1"/>
      </xdr:nvSpPr>
      <xdr:spPr>
        <a:xfrm>
          <a:off x="15214111" y="162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33612</xdr:rowOff>
    </xdr:from>
    <xdr:to>
      <xdr:col>76</xdr:col>
      <xdr:colOff>165100</xdr:colOff>
      <xdr:row>96</xdr:row>
      <xdr:rowOff>135212</xdr:rowOff>
    </xdr:to>
    <xdr:sp macro="" textlink="">
      <xdr:nvSpPr>
        <xdr:cNvPr id="717" name="楕円 716"/>
        <xdr:cNvSpPr/>
      </xdr:nvSpPr>
      <xdr:spPr>
        <a:xfrm>
          <a:off x="14541500" y="164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151739</xdr:rowOff>
    </xdr:from>
    <xdr:ext cx="534377" cy="259045"/>
    <xdr:sp macro="" textlink="">
      <xdr:nvSpPr>
        <xdr:cNvPr id="718" name="テキスト ボックス 717"/>
        <xdr:cNvSpPr txBox="1"/>
      </xdr:nvSpPr>
      <xdr:spPr>
        <a:xfrm>
          <a:off x="14325111" y="162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56993</xdr:rowOff>
    </xdr:from>
    <xdr:to>
      <xdr:col>72</xdr:col>
      <xdr:colOff>38100</xdr:colOff>
      <xdr:row>96</xdr:row>
      <xdr:rowOff>158593</xdr:rowOff>
    </xdr:to>
    <xdr:sp macro="" textlink="">
      <xdr:nvSpPr>
        <xdr:cNvPr id="719" name="楕円 718"/>
        <xdr:cNvSpPr/>
      </xdr:nvSpPr>
      <xdr:spPr>
        <a:xfrm>
          <a:off x="13652500" y="165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149720</xdr:rowOff>
    </xdr:from>
    <xdr:ext cx="534377" cy="259045"/>
    <xdr:sp macro="" textlink="">
      <xdr:nvSpPr>
        <xdr:cNvPr id="720" name="テキスト ボックス 719"/>
        <xdr:cNvSpPr txBox="1"/>
      </xdr:nvSpPr>
      <xdr:spPr>
        <a:xfrm>
          <a:off x="13436111" y="1660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79494</xdr:rowOff>
    </xdr:from>
    <xdr:to>
      <xdr:col>67</xdr:col>
      <xdr:colOff>101600</xdr:colOff>
      <xdr:row>97</xdr:row>
      <xdr:rowOff>9644</xdr:rowOff>
    </xdr:to>
    <xdr:sp macro="" textlink="">
      <xdr:nvSpPr>
        <xdr:cNvPr id="721" name="楕円 720"/>
        <xdr:cNvSpPr/>
      </xdr:nvSpPr>
      <xdr:spPr>
        <a:xfrm>
          <a:off x="12763500" y="165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xdr:rowOff>
    </xdr:from>
    <xdr:ext cx="534377" cy="259045"/>
    <xdr:sp macro="" textlink="">
      <xdr:nvSpPr>
        <xdr:cNvPr id="722" name="テキスト ボックス 721"/>
        <xdr:cNvSpPr txBox="1"/>
      </xdr:nvSpPr>
      <xdr:spPr>
        <a:xfrm>
          <a:off x="12547111" y="166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8" name="直線コネクタ 747"/>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9"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1"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2" name="直線コネクタ 751"/>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4"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5" name="フローチャート: 判断 754"/>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7" name="フローチャート: 判断 756"/>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8" name="テキスト ボックス 757"/>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0" name="フローチャート: 判断 759"/>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1" name="テキスト ボックス 760"/>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3" name="フローチャート: 判断 762"/>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4" name="テキスト ボックス 763"/>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5" name="フローチャート: 判断 764"/>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6" name="テキスト ボックス 765"/>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3"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目的別項目でみた前年度差が最も大きい項目は</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（特別定額給付金の事業を計上した総務費を除く）</a:t>
          </a:r>
          <a:r>
            <a:rPr kumimoji="1" lang="ja-JP" altLang="ja-JP" sz="1100">
              <a:solidFill>
                <a:schemeClr val="dk1"/>
              </a:solidFill>
              <a:effectLst/>
              <a:latin typeface="+mn-lt"/>
              <a:ea typeface="+mn-ea"/>
              <a:cs typeface="+mn-cs"/>
            </a:rPr>
            <a:t>で、前年度と比べて住民一人当たり</a:t>
          </a:r>
          <a:r>
            <a:rPr kumimoji="1" lang="en-US" altLang="ja-JP" sz="1100">
              <a:solidFill>
                <a:schemeClr val="dk1"/>
              </a:solidFill>
              <a:effectLst/>
              <a:latin typeface="+mn-lt"/>
              <a:ea typeface="+mn-ea"/>
              <a:cs typeface="+mn-cs"/>
            </a:rPr>
            <a:t>9,235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33.0</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ている。これは、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スクール環境整備関連経費や</a:t>
          </a:r>
          <a:r>
            <a:rPr kumimoji="1" lang="ja-JP" altLang="ja-JP" sz="1100">
              <a:solidFill>
                <a:schemeClr val="dk1"/>
              </a:solidFill>
              <a:effectLst/>
              <a:latin typeface="+mn-lt"/>
              <a:ea typeface="+mn-ea"/>
              <a:cs typeface="+mn-cs"/>
            </a:rPr>
            <a:t>旧中央公民館解体工事</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皆増などによるものである。</a:t>
          </a:r>
          <a:endParaRPr lang="ja-JP" altLang="ja-JP" sz="1400">
            <a:effectLst/>
          </a:endParaRPr>
        </a:p>
        <a:p>
          <a:r>
            <a:rPr kumimoji="1" lang="ja-JP" altLang="ja-JP" sz="1100">
              <a:solidFill>
                <a:schemeClr val="dk1"/>
              </a:solidFill>
              <a:effectLst/>
              <a:latin typeface="+mn-lt"/>
              <a:ea typeface="+mn-ea"/>
              <a:cs typeface="+mn-cs"/>
            </a:rPr>
            <a:t>土木費や教育費などは類似団体内順位では下位に位置しているが、今後、道路補修費用や学校施設の改修費用等が嵩むことで増加が見込まれる。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当町は、決算剰余金を財政調整基金に「直積み」しているため、実質単年度収支が計算上プラス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黒字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を示しにくく、マイナス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赤字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幅が大きくなる傾向がある。財政調整基金への直積み額加算後の額が連続してマイナス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赤字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額とならないよう、適切な財政運営に努める。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各年度とも全ての会計において実質収支額がプラスとなっているが、水道事業会計を除くすべての特別会計で一般会計から繰出金</a:t>
          </a:r>
          <a:r>
            <a:rPr kumimoji="1" lang="ja-JP" altLang="en-US" sz="1100">
              <a:solidFill>
                <a:schemeClr val="dk1"/>
              </a:solidFill>
              <a:effectLst/>
              <a:latin typeface="+mn-lt"/>
              <a:ea typeface="+mn-ea"/>
              <a:cs typeface="+mn-cs"/>
            </a:rPr>
            <a:t>（負担金、補助金を含む）</a:t>
          </a:r>
          <a:r>
            <a:rPr kumimoji="1" lang="ja-JP" altLang="ja-JP" sz="1100">
              <a:solidFill>
                <a:schemeClr val="dk1"/>
              </a:solidFill>
              <a:effectLst/>
              <a:latin typeface="+mn-lt"/>
              <a:ea typeface="+mn-ea"/>
              <a:cs typeface="+mn-cs"/>
            </a:rPr>
            <a:t>が支出されている状況である。介護保険及び後期高齢者医療保険については高齢者人口の増加により繰出額の増が見込まれることから介護予防の推進や医療費の適正化を図り、一般会計へ過度な負担とならないように努める。</a:t>
          </a:r>
          <a:endParaRPr lang="ja-JP" altLang="ja-JP" sz="1400">
            <a:effectLst/>
          </a:endParaRPr>
        </a:p>
        <a:p>
          <a:r>
            <a:rPr kumimoji="1" lang="ja-JP" altLang="ja-JP" sz="1100">
              <a:solidFill>
                <a:schemeClr val="dk1"/>
              </a:solidFill>
              <a:effectLst/>
              <a:latin typeface="+mn-lt"/>
              <a:ea typeface="+mn-ea"/>
              <a:cs typeface="+mn-cs"/>
            </a:rPr>
            <a:t>　また、令和２年度から下水道事業会計及び農業集落排水事業会計を統合し、新たに企業会計として下水道事業会計を開始</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ことを踏まえ、税財源に過度に依存しない財政運営を図る。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13130848</v>
      </c>
      <c r="BO4" s="464"/>
      <c r="BP4" s="464"/>
      <c r="BQ4" s="464"/>
      <c r="BR4" s="464"/>
      <c r="BS4" s="464"/>
      <c r="BT4" s="464"/>
      <c r="BU4" s="465"/>
      <c r="BV4" s="463">
        <v>9067032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3.8</v>
      </c>
      <c r="CU4" s="648"/>
      <c r="CV4" s="648"/>
      <c r="CW4" s="648"/>
      <c r="CX4" s="648"/>
      <c r="CY4" s="648"/>
      <c r="CZ4" s="648"/>
      <c r="DA4" s="649"/>
      <c r="DB4" s="647">
        <v>4.3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12864663</v>
      </c>
      <c r="BO5" s="469"/>
      <c r="BP5" s="469"/>
      <c r="BQ5" s="469"/>
      <c r="BR5" s="469"/>
      <c r="BS5" s="469"/>
      <c r="BT5" s="469"/>
      <c r="BU5" s="470"/>
      <c r="BV5" s="468">
        <v>8753438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89.2</v>
      </c>
      <c r="CU5" s="439"/>
      <c r="CV5" s="439"/>
      <c r="CW5" s="439"/>
      <c r="CX5" s="439"/>
      <c r="CY5" s="439"/>
      <c r="CZ5" s="439"/>
      <c r="DA5" s="440"/>
      <c r="DB5" s="438">
        <v>92.4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266185</v>
      </c>
      <c r="BO6" s="469"/>
      <c r="BP6" s="469"/>
      <c r="BQ6" s="469"/>
      <c r="BR6" s="469"/>
      <c r="BS6" s="469"/>
      <c r="BT6" s="469"/>
      <c r="BU6" s="470"/>
      <c r="BV6" s="468">
        <v>313594</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94.8</v>
      </c>
      <c r="CU6" s="622"/>
      <c r="CV6" s="622"/>
      <c r="CW6" s="622"/>
      <c r="CX6" s="622"/>
      <c r="CY6" s="622"/>
      <c r="CZ6" s="622"/>
      <c r="DA6" s="623"/>
      <c r="DB6" s="621">
        <v>98.7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16927</v>
      </c>
      <c r="BO7" s="469"/>
      <c r="BP7" s="469"/>
      <c r="BQ7" s="469"/>
      <c r="BR7" s="469"/>
      <c r="BS7" s="469"/>
      <c r="BT7" s="469"/>
      <c r="BU7" s="470"/>
      <c r="BV7" s="468">
        <v>40432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6613123</v>
      </c>
      <c r="CU7" s="469"/>
      <c r="CV7" s="469"/>
      <c r="CW7" s="469"/>
      <c r="CX7" s="469"/>
      <c r="CY7" s="469"/>
      <c r="CZ7" s="469"/>
      <c r="DA7" s="470"/>
      <c r="DB7" s="468">
        <v>6307908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102</v>
      </c>
      <c r="AV8" s="526"/>
      <c r="AW8" s="526"/>
      <c r="AX8" s="526"/>
      <c r="AY8" s="448" t="s">
        <v>110</v>
      </c>
      <c r="AZ8" s="449"/>
      <c r="BA8" s="449"/>
      <c r="BB8" s="449"/>
      <c r="BC8" s="449"/>
      <c r="BD8" s="449"/>
      <c r="BE8" s="449"/>
      <c r="BF8" s="449"/>
      <c r="BG8" s="449"/>
      <c r="BH8" s="449"/>
      <c r="BI8" s="449"/>
      <c r="BJ8" s="449"/>
      <c r="BK8" s="449"/>
      <c r="BL8" s="449"/>
      <c r="BM8" s="450"/>
      <c r="BN8" s="468">
        <v>249258</v>
      </c>
      <c r="BO8" s="469"/>
      <c r="BP8" s="469"/>
      <c r="BQ8" s="469"/>
      <c r="BR8" s="469"/>
      <c r="BS8" s="469"/>
      <c r="BT8" s="469"/>
      <c r="BU8" s="470"/>
      <c r="BV8" s="468">
        <v>273162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0.67</v>
      </c>
      <c r="CU8" s="582"/>
      <c r="CV8" s="582"/>
      <c r="CW8" s="582"/>
      <c r="CX8" s="582"/>
      <c r="CY8" s="582"/>
      <c r="CZ8" s="582"/>
      <c r="DA8" s="583"/>
      <c r="DB8" s="581">
        <v>0.68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28524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-23904</v>
      </c>
      <c r="BO9" s="469"/>
      <c r="BP9" s="469"/>
      <c r="BQ9" s="469"/>
      <c r="BR9" s="469"/>
      <c r="BS9" s="469"/>
      <c r="BT9" s="469"/>
      <c r="BU9" s="470"/>
      <c r="BV9" s="468">
        <v>55809</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13</v>
      </c>
      <c r="CU9" s="439"/>
      <c r="CV9" s="439"/>
      <c r="CW9" s="439"/>
      <c r="CX9" s="439"/>
      <c r="CY9" s="439"/>
      <c r="CZ9" s="439"/>
      <c r="DA9" s="440"/>
      <c r="DB9" s="438">
        <v>13.5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31178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102</v>
      </c>
      <c r="AV10" s="526"/>
      <c r="AW10" s="526"/>
      <c r="AX10" s="526"/>
      <c r="AY10" s="448" t="s">
        <v>120</v>
      </c>
      <c r="AZ10" s="449"/>
      <c r="BA10" s="449"/>
      <c r="BB10" s="449"/>
      <c r="BC10" s="449"/>
      <c r="BD10" s="449"/>
      <c r="BE10" s="449"/>
      <c r="BF10" s="449"/>
      <c r="BG10" s="449"/>
      <c r="BH10" s="449"/>
      <c r="BI10" s="449"/>
      <c r="BJ10" s="449"/>
      <c r="BK10" s="449"/>
      <c r="BL10" s="449"/>
      <c r="BM10" s="450"/>
      <c r="BN10" s="468">
        <v>377</v>
      </c>
      <c r="BO10" s="469"/>
      <c r="BP10" s="469"/>
      <c r="BQ10" s="469"/>
      <c r="BR10" s="469"/>
      <c r="BS10" s="469"/>
      <c r="BT10" s="469"/>
      <c r="BU10" s="470"/>
      <c r="BV10" s="468">
        <v>741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102</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29075</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127667</v>
      </c>
      <c r="BO12" s="469"/>
      <c r="BP12" s="469"/>
      <c r="BQ12" s="469"/>
      <c r="BR12" s="469"/>
      <c r="BS12" s="469"/>
      <c r="BT12" s="469"/>
      <c r="BU12" s="470"/>
      <c r="BV12" s="468">
        <v>254725</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28773</v>
      </c>
      <c r="S13" s="572"/>
      <c r="T13" s="572"/>
      <c r="U13" s="572"/>
      <c r="V13" s="573"/>
      <c r="W13" s="559" t="s">
        <v>138</v>
      </c>
      <c r="X13" s="481"/>
      <c r="Y13" s="481"/>
      <c r="Z13" s="481"/>
      <c r="AA13" s="481"/>
      <c r="AB13" s="482"/>
      <c r="AC13" s="444">
        <v>379</v>
      </c>
      <c r="AD13" s="445"/>
      <c r="AE13" s="445"/>
      <c r="AF13" s="445"/>
      <c r="AG13" s="446"/>
      <c r="AH13" s="444">
        <v>437</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-151194</v>
      </c>
      <c r="BO13" s="469"/>
      <c r="BP13" s="469"/>
      <c r="BQ13" s="469"/>
      <c r="BR13" s="469"/>
      <c r="BS13" s="469"/>
      <c r="BT13" s="469"/>
      <c r="BU13" s="470"/>
      <c r="BV13" s="468">
        <v>-198175</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6.9</v>
      </c>
      <c r="CU13" s="439"/>
      <c r="CV13" s="439"/>
      <c r="CW13" s="439"/>
      <c r="CX13" s="439"/>
      <c r="CY13" s="439"/>
      <c r="CZ13" s="439"/>
      <c r="DA13" s="440"/>
      <c r="DB13" s="438">
        <v>6.5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29628</v>
      </c>
      <c r="S14" s="572"/>
      <c r="T14" s="572"/>
      <c r="U14" s="572"/>
      <c r="V14" s="573"/>
      <c r="W14" s="574"/>
      <c r="X14" s="484"/>
      <c r="Y14" s="484"/>
      <c r="Z14" s="484"/>
      <c r="AA14" s="484"/>
      <c r="AB14" s="485"/>
      <c r="AC14" s="564">
        <v>2.5</v>
      </c>
      <c r="AD14" s="565"/>
      <c r="AE14" s="565"/>
      <c r="AF14" s="565"/>
      <c r="AG14" s="566"/>
      <c r="AH14" s="564">
        <v>2.7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40.6</v>
      </c>
      <c r="CU14" s="576"/>
      <c r="CV14" s="576"/>
      <c r="CW14" s="576"/>
      <c r="CX14" s="576"/>
      <c r="CY14" s="576"/>
      <c r="CZ14" s="576"/>
      <c r="DA14" s="577"/>
      <c r="DB14" s="575">
        <v>41.3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137</v>
      </c>
      <c r="N15" s="569"/>
      <c r="O15" s="569"/>
      <c r="P15" s="569"/>
      <c r="Q15" s="570"/>
      <c r="R15" s="571">
        <v>29321</v>
      </c>
      <c r="S15" s="572"/>
      <c r="T15" s="572"/>
      <c r="U15" s="572"/>
      <c r="V15" s="573"/>
      <c r="W15" s="559" t="s">
        <v>145</v>
      </c>
      <c r="X15" s="481"/>
      <c r="Y15" s="481"/>
      <c r="Z15" s="481"/>
      <c r="AA15" s="481"/>
      <c r="AB15" s="482"/>
      <c r="AC15" s="444">
        <v>4592</v>
      </c>
      <c r="AD15" s="445"/>
      <c r="AE15" s="445"/>
      <c r="AF15" s="445"/>
      <c r="AG15" s="446"/>
      <c r="AH15" s="444">
        <v>4888</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3466178</v>
      </c>
      <c r="BO15" s="464"/>
      <c r="BP15" s="464"/>
      <c r="BQ15" s="464"/>
      <c r="BR15" s="464"/>
      <c r="BS15" s="464"/>
      <c r="BT15" s="464"/>
      <c r="BU15" s="465"/>
      <c r="BV15" s="463">
        <v>3369275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30.4</v>
      </c>
      <c r="AD16" s="565"/>
      <c r="AE16" s="565"/>
      <c r="AF16" s="565"/>
      <c r="AG16" s="566"/>
      <c r="AH16" s="564">
        <v>30.7</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5321097</v>
      </c>
      <c r="BO16" s="469"/>
      <c r="BP16" s="469"/>
      <c r="BQ16" s="469"/>
      <c r="BR16" s="469"/>
      <c r="BS16" s="469"/>
      <c r="BT16" s="469"/>
      <c r="BU16" s="470"/>
      <c r="BV16" s="468">
        <v>5032437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10132</v>
      </c>
      <c r="AD17" s="445"/>
      <c r="AE17" s="445"/>
      <c r="AF17" s="445"/>
      <c r="AG17" s="446"/>
      <c r="AH17" s="444">
        <v>10595</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4366887</v>
      </c>
      <c r="BO17" s="469"/>
      <c r="BP17" s="469"/>
      <c r="BQ17" s="469"/>
      <c r="BR17" s="469"/>
      <c r="BS17" s="469"/>
      <c r="BT17" s="469"/>
      <c r="BU17" s="470"/>
      <c r="BV17" s="468">
        <v>4272875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60.36</v>
      </c>
      <c r="M18" s="533"/>
      <c r="N18" s="533"/>
      <c r="O18" s="533"/>
      <c r="P18" s="533"/>
      <c r="Q18" s="533"/>
      <c r="R18" s="534"/>
      <c r="S18" s="534"/>
      <c r="T18" s="534"/>
      <c r="U18" s="534"/>
      <c r="V18" s="535"/>
      <c r="W18" s="549"/>
      <c r="X18" s="550"/>
      <c r="Y18" s="550"/>
      <c r="Z18" s="550"/>
      <c r="AA18" s="550"/>
      <c r="AB18" s="560"/>
      <c r="AC18" s="432">
        <v>67.099999999999994</v>
      </c>
      <c r="AD18" s="433"/>
      <c r="AE18" s="433"/>
      <c r="AF18" s="433"/>
      <c r="AG18" s="536"/>
      <c r="AH18" s="432">
        <v>66.599999999999994</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5907030</v>
      </c>
      <c r="BO18" s="469"/>
      <c r="BP18" s="469"/>
      <c r="BQ18" s="469"/>
      <c r="BR18" s="469"/>
      <c r="BS18" s="469"/>
      <c r="BT18" s="469"/>
      <c r="BU18" s="470"/>
      <c r="BV18" s="468">
        <v>5898947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473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7613036</v>
      </c>
      <c r="BO19" s="469"/>
      <c r="BP19" s="469"/>
      <c r="BQ19" s="469"/>
      <c r="BR19" s="469"/>
      <c r="BS19" s="469"/>
      <c r="BT19" s="469"/>
      <c r="BU19" s="470"/>
      <c r="BV19" s="468">
        <v>7128281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11781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9121823</v>
      </c>
      <c r="BO23" s="469"/>
      <c r="BP23" s="469"/>
      <c r="BQ23" s="469"/>
      <c r="BR23" s="469"/>
      <c r="BS23" s="469"/>
      <c r="BT23" s="469"/>
      <c r="BU23" s="470"/>
      <c r="BV23" s="468">
        <v>9228449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7200</v>
      </c>
      <c r="R24" s="445"/>
      <c r="S24" s="445"/>
      <c r="T24" s="445"/>
      <c r="U24" s="445"/>
      <c r="V24" s="446"/>
      <c r="W24" s="510"/>
      <c r="X24" s="501"/>
      <c r="Y24" s="502"/>
      <c r="Z24" s="441" t="s">
        <v>168</v>
      </c>
      <c r="AA24" s="442"/>
      <c r="AB24" s="442"/>
      <c r="AC24" s="442"/>
      <c r="AD24" s="442"/>
      <c r="AE24" s="442"/>
      <c r="AF24" s="442"/>
      <c r="AG24" s="443"/>
      <c r="AH24" s="444">
        <v>213</v>
      </c>
      <c r="AI24" s="445"/>
      <c r="AJ24" s="445"/>
      <c r="AK24" s="445"/>
      <c r="AL24" s="446"/>
      <c r="AM24" s="444">
        <v>679257</v>
      </c>
      <c r="AN24" s="445"/>
      <c r="AO24" s="445"/>
      <c r="AP24" s="445"/>
      <c r="AQ24" s="445"/>
      <c r="AR24" s="446"/>
      <c r="AS24" s="444">
        <v>3189</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4261855</v>
      </c>
      <c r="BO24" s="469"/>
      <c r="BP24" s="469"/>
      <c r="BQ24" s="469"/>
      <c r="BR24" s="469"/>
      <c r="BS24" s="469"/>
      <c r="BT24" s="469"/>
      <c r="BU24" s="470"/>
      <c r="BV24" s="468">
        <v>4090383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6300</v>
      </c>
      <c r="R25" s="445"/>
      <c r="S25" s="445"/>
      <c r="T25" s="445"/>
      <c r="U25" s="445"/>
      <c r="V25" s="446"/>
      <c r="W25" s="510"/>
      <c r="X25" s="501"/>
      <c r="Y25" s="502"/>
      <c r="Z25" s="441" t="s">
        <v>171</v>
      </c>
      <c r="AA25" s="442"/>
      <c r="AB25" s="442"/>
      <c r="AC25" s="442"/>
      <c r="AD25" s="442"/>
      <c r="AE25" s="442"/>
      <c r="AF25" s="442"/>
      <c r="AG25" s="443"/>
      <c r="AH25" s="444" t="s">
        <v>172</v>
      </c>
      <c r="AI25" s="445"/>
      <c r="AJ25" s="445"/>
      <c r="AK25" s="445"/>
      <c r="AL25" s="446"/>
      <c r="AM25" s="444" t="s">
        <v>172</v>
      </c>
      <c r="AN25" s="445"/>
      <c r="AO25" s="445"/>
      <c r="AP25" s="445"/>
      <c r="AQ25" s="445"/>
      <c r="AR25" s="446"/>
      <c r="AS25" s="444" t="s">
        <v>127</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232627</v>
      </c>
      <c r="BO25" s="464"/>
      <c r="BP25" s="464"/>
      <c r="BQ25" s="464"/>
      <c r="BR25" s="464"/>
      <c r="BS25" s="464"/>
      <c r="BT25" s="464"/>
      <c r="BU25" s="465"/>
      <c r="BV25" s="463">
        <v>132318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5800</v>
      </c>
      <c r="R26" s="445"/>
      <c r="S26" s="445"/>
      <c r="T26" s="445"/>
      <c r="U26" s="445"/>
      <c r="V26" s="446"/>
      <c r="W26" s="510"/>
      <c r="X26" s="501"/>
      <c r="Y26" s="502"/>
      <c r="Z26" s="441" t="s">
        <v>175</v>
      </c>
      <c r="AA26" s="523"/>
      <c r="AB26" s="523"/>
      <c r="AC26" s="523"/>
      <c r="AD26" s="523"/>
      <c r="AE26" s="523"/>
      <c r="AF26" s="523"/>
      <c r="AG26" s="524"/>
      <c r="AH26" s="444">
        <v>18</v>
      </c>
      <c r="AI26" s="445"/>
      <c r="AJ26" s="445"/>
      <c r="AK26" s="445"/>
      <c r="AL26" s="446"/>
      <c r="AM26" s="444">
        <v>60498</v>
      </c>
      <c r="AN26" s="445"/>
      <c r="AO26" s="445"/>
      <c r="AP26" s="445"/>
      <c r="AQ26" s="445"/>
      <c r="AR26" s="446"/>
      <c r="AS26" s="444">
        <v>3361</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172</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3200</v>
      </c>
      <c r="R27" s="445"/>
      <c r="S27" s="445"/>
      <c r="T27" s="445"/>
      <c r="U27" s="445"/>
      <c r="V27" s="446"/>
      <c r="W27" s="510"/>
      <c r="X27" s="501"/>
      <c r="Y27" s="502"/>
      <c r="Z27" s="441" t="s">
        <v>178</v>
      </c>
      <c r="AA27" s="442"/>
      <c r="AB27" s="442"/>
      <c r="AC27" s="442"/>
      <c r="AD27" s="442"/>
      <c r="AE27" s="442"/>
      <c r="AF27" s="442"/>
      <c r="AG27" s="443"/>
      <c r="AH27" s="444">
        <v>3</v>
      </c>
      <c r="AI27" s="445"/>
      <c r="AJ27" s="445"/>
      <c r="AK27" s="445"/>
      <c r="AL27" s="446"/>
      <c r="AM27" s="444">
        <v>12648</v>
      </c>
      <c r="AN27" s="445"/>
      <c r="AO27" s="445"/>
      <c r="AP27" s="445"/>
      <c r="AQ27" s="445"/>
      <c r="AR27" s="446"/>
      <c r="AS27" s="444">
        <v>4216</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127</v>
      </c>
      <c r="BO27" s="472"/>
      <c r="BP27" s="472"/>
      <c r="BQ27" s="472"/>
      <c r="BR27" s="472"/>
      <c r="BS27" s="472"/>
      <c r="BT27" s="472"/>
      <c r="BU27" s="473"/>
      <c r="BV27" s="471" t="s">
        <v>127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2630</v>
      </c>
      <c r="R28" s="445"/>
      <c r="S28" s="445"/>
      <c r="T28" s="445"/>
      <c r="U28" s="445"/>
      <c r="V28" s="446"/>
      <c r="W28" s="510"/>
      <c r="X28" s="501"/>
      <c r="Y28" s="502"/>
      <c r="Z28" s="441" t="s">
        <v>181</v>
      </c>
      <c r="AA28" s="442"/>
      <c r="AB28" s="442"/>
      <c r="AC28" s="442"/>
      <c r="AD28" s="442"/>
      <c r="AE28" s="442"/>
      <c r="AF28" s="442"/>
      <c r="AG28" s="443"/>
      <c r="AH28" s="444" t="s">
        <v>182</v>
      </c>
      <c r="AI28" s="445"/>
      <c r="AJ28" s="445"/>
      <c r="AK28" s="445"/>
      <c r="AL28" s="446"/>
      <c r="AM28" s="444" t="s">
        <v>127</v>
      </c>
      <c r="AN28" s="445"/>
      <c r="AO28" s="445"/>
      <c r="AP28" s="445"/>
      <c r="AQ28" s="445"/>
      <c r="AR28" s="446"/>
      <c r="AS28" s="444" t="s">
        <v>127</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843412</v>
      </c>
      <c r="BO28" s="464"/>
      <c r="BP28" s="464"/>
      <c r="BQ28" s="464"/>
      <c r="BR28" s="464"/>
      <c r="BS28" s="464"/>
      <c r="BT28" s="464"/>
      <c r="BU28" s="465"/>
      <c r="BV28" s="463">
        <v>750702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14</v>
      </c>
      <c r="M29" s="445"/>
      <c r="N29" s="445"/>
      <c r="O29" s="445"/>
      <c r="P29" s="446"/>
      <c r="Q29" s="444">
        <v>2420</v>
      </c>
      <c r="R29" s="445"/>
      <c r="S29" s="445"/>
      <c r="T29" s="445"/>
      <c r="U29" s="445"/>
      <c r="V29" s="446"/>
      <c r="W29" s="511"/>
      <c r="X29" s="512"/>
      <c r="Y29" s="513"/>
      <c r="Z29" s="441" t="s">
        <v>185</v>
      </c>
      <c r="AA29" s="442"/>
      <c r="AB29" s="442"/>
      <c r="AC29" s="442"/>
      <c r="AD29" s="442"/>
      <c r="AE29" s="442"/>
      <c r="AF29" s="442"/>
      <c r="AG29" s="443"/>
      <c r="AH29" s="444">
        <v>216</v>
      </c>
      <c r="AI29" s="445"/>
      <c r="AJ29" s="445"/>
      <c r="AK29" s="445"/>
      <c r="AL29" s="446"/>
      <c r="AM29" s="444">
        <v>691905</v>
      </c>
      <c r="AN29" s="445"/>
      <c r="AO29" s="445"/>
      <c r="AP29" s="445"/>
      <c r="AQ29" s="445"/>
      <c r="AR29" s="446"/>
      <c r="AS29" s="444">
        <v>3203</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1977</v>
      </c>
      <c r="BO29" s="469"/>
      <c r="BP29" s="469"/>
      <c r="BQ29" s="469"/>
      <c r="BR29" s="469"/>
      <c r="BS29" s="469"/>
      <c r="BT29" s="469"/>
      <c r="BU29" s="470"/>
      <c r="BV29" s="468">
        <v>1977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100.7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269464</v>
      </c>
      <c r="BO30" s="472"/>
      <c r="BP30" s="472"/>
      <c r="BQ30" s="472"/>
      <c r="BR30" s="472"/>
      <c r="BS30" s="472"/>
      <c r="BT30" s="472"/>
      <c r="BU30" s="473"/>
      <c r="BV30" s="471">
        <v>151918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194</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埼玉県後期高齢者医療広域連合一般会計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小川町文化協会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埼玉県後期高齢者医療広域連合特別会計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埼玉伝統工芸協会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埼玉県市町村総合事務組合一般会計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埼玉県市町村総合事務組合交通災害特別会計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彩の国さいたま人づくり広域連合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比企広域市町村圏組合一般会計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比企広域市町村圏組合消防特別会計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比企広域市町村圏組合斎場及び霊きゅう自動車特別会計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比企広域市町村圏組合介護認定及び障害程度区分審査会特別会計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比企広域市町村圏組合公平委員会特別会計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93AkWbQpPYyDjReNfe4BSrjAX7P50DHV0D/t9CVdyHasTYbsKmJYL3UrX4uwD7fVRprPWajX02PN6YAE9CBjQw==" saltValue="TVggKjwLB1Q8R/UvN/zV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562</v>
      </c>
      <c r="D34" s="1250"/>
      <c r="E34" s="1251"/>
      <c r="F34" s="32">
        <v>19.64</v>
      </c>
      <c r="G34" s="33">
        <v>20.53</v>
      </c>
      <c r="H34" s="33">
        <v>20.38</v>
      </c>
      <c r="I34" s="33">
        <v>20.149999999999999</v>
      </c>
      <c r="J34" s="34">
        <v>19.399999999999999</v>
      </c>
      <c r="K34" s="22"/>
      <c r="L34" s="22"/>
      <c r="M34" s="22"/>
      <c r="N34" s="22"/>
      <c r="O34" s="22"/>
      <c r="P34" s="22"/>
    </row>
    <row r="35" spans="1:16" ht="39" customHeight="1" x14ac:dyDescent="0.15">
      <c r="A35" s="22"/>
      <c r="B35" s="35"/>
      <c r="C35" s="1244" t="s">
        <v>563</v>
      </c>
      <c r="D35" s="1245"/>
      <c r="E35" s="1246"/>
      <c r="F35" s="36">
        <v>5.16</v>
      </c>
      <c r="G35" s="37">
        <v>3.66</v>
      </c>
      <c r="H35" s="37">
        <v>3.41</v>
      </c>
      <c r="I35" s="37">
        <v>4.33</v>
      </c>
      <c r="J35" s="38">
        <v>3.76</v>
      </c>
      <c r="K35" s="22"/>
      <c r="L35" s="22"/>
      <c r="M35" s="22"/>
      <c r="N35" s="22"/>
      <c r="O35" s="22"/>
      <c r="P35" s="22"/>
    </row>
    <row r="36" spans="1:16" ht="39" customHeight="1" x14ac:dyDescent="0.15">
      <c r="A36" s="22"/>
      <c r="B36" s="35"/>
      <c r="C36" s="1244" t="s">
        <v>564</v>
      </c>
      <c r="D36" s="1245"/>
      <c r="E36" s="1246"/>
      <c r="F36" s="36" t="s">
        <v>511</v>
      </c>
      <c r="G36" s="37" t="s">
        <v>511</v>
      </c>
      <c r="H36" s="37" t="s">
        <v>511</v>
      </c>
      <c r="I36" s="37" t="s">
        <v>511</v>
      </c>
      <c r="J36" s="38">
        <v>1.55</v>
      </c>
      <c r="K36" s="22"/>
      <c r="L36" s="22"/>
      <c r="M36" s="22"/>
      <c r="N36" s="22"/>
      <c r="O36" s="22"/>
      <c r="P36" s="22"/>
    </row>
    <row r="37" spans="1:16" ht="39" customHeight="1" x14ac:dyDescent="0.15">
      <c r="A37" s="22"/>
      <c r="B37" s="35"/>
      <c r="C37" s="1244" t="s">
        <v>565</v>
      </c>
      <c r="D37" s="1245"/>
      <c r="E37" s="1246"/>
      <c r="F37" s="36">
        <v>1.94</v>
      </c>
      <c r="G37" s="37">
        <v>0.97</v>
      </c>
      <c r="H37" s="37">
        <v>1.89</v>
      </c>
      <c r="I37" s="37">
        <v>1.2</v>
      </c>
      <c r="J37" s="38">
        <v>0.95</v>
      </c>
      <c r="K37" s="22"/>
      <c r="L37" s="22"/>
      <c r="M37" s="22"/>
      <c r="N37" s="22"/>
      <c r="O37" s="22"/>
      <c r="P37" s="22"/>
    </row>
    <row r="38" spans="1:16" ht="39" customHeight="1" x14ac:dyDescent="0.15">
      <c r="A38" s="22"/>
      <c r="B38" s="35"/>
      <c r="C38" s="1244" t="s">
        <v>566</v>
      </c>
      <c r="D38" s="1245"/>
      <c r="E38" s="1246"/>
      <c r="F38" s="36">
        <v>2.98</v>
      </c>
      <c r="G38" s="37">
        <v>2.46</v>
      </c>
      <c r="H38" s="37">
        <v>1.19</v>
      </c>
      <c r="I38" s="37">
        <v>0.81</v>
      </c>
      <c r="J38" s="38">
        <v>0.92</v>
      </c>
      <c r="K38" s="22"/>
      <c r="L38" s="22"/>
      <c r="M38" s="22"/>
      <c r="N38" s="22"/>
      <c r="O38" s="22"/>
      <c r="P38" s="22"/>
    </row>
    <row r="39" spans="1:16" ht="39" customHeight="1" x14ac:dyDescent="0.15">
      <c r="A39" s="22"/>
      <c r="B39" s="35"/>
      <c r="C39" s="1244" t="s">
        <v>567</v>
      </c>
      <c r="D39" s="1245"/>
      <c r="E39" s="1246"/>
      <c r="F39" s="36">
        <v>0.1</v>
      </c>
      <c r="G39" s="37">
        <v>0.1</v>
      </c>
      <c r="H39" s="37">
        <v>0.11</v>
      </c>
      <c r="I39" s="37">
        <v>0.11</v>
      </c>
      <c r="J39" s="38">
        <v>0.09</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568</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569</v>
      </c>
      <c r="D43" s="1248"/>
      <c r="E43" s="1249"/>
      <c r="F43" s="41">
        <v>0.83</v>
      </c>
      <c r="G43" s="42">
        <v>0.47</v>
      </c>
      <c r="H43" s="42">
        <v>0.73</v>
      </c>
      <c r="I43" s="42">
        <v>3.08</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l6z+SJVpwQW4BUAPW7i7hm6z1nWCpyabjI0pzIeH42zSqCjGdCrPUN/tBWIKW2zuL85205tq5EdLzt7ghfLiQ==" saltValue="IdI0MX0r402lb8B4uE07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923</v>
      </c>
      <c r="L45" s="60">
        <v>948</v>
      </c>
      <c r="M45" s="60">
        <v>975</v>
      </c>
      <c r="N45" s="60">
        <v>965</v>
      </c>
      <c r="O45" s="61">
        <v>989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72"/>
      <c r="C48" s="1273"/>
      <c r="D48" s="62"/>
      <c r="E48" s="1254" t="s">
        <v>15</v>
      </c>
      <c r="F48" s="1254"/>
      <c r="G48" s="1254"/>
      <c r="H48" s="1254"/>
      <c r="I48" s="1254"/>
      <c r="J48" s="1255"/>
      <c r="K48" s="63">
        <v>193</v>
      </c>
      <c r="L48" s="64">
        <v>162</v>
      </c>
      <c r="M48" s="64">
        <v>198</v>
      </c>
      <c r="N48" s="64">
        <v>207</v>
      </c>
      <c r="O48" s="65">
        <v>232</v>
      </c>
      <c r="P48" s="48"/>
      <c r="Q48" s="48"/>
      <c r="R48" s="48"/>
      <c r="S48" s="48"/>
      <c r="T48" s="48"/>
      <c r="U48" s="48"/>
    </row>
    <row r="49" spans="1:21" ht="30.75" customHeight="1" x14ac:dyDescent="0.15">
      <c r="A49" s="48"/>
      <c r="B49" s="1272"/>
      <c r="C49" s="1273"/>
      <c r="D49" s="62"/>
      <c r="E49" s="1254" t="s">
        <v>16</v>
      </c>
      <c r="F49" s="1254"/>
      <c r="G49" s="1254"/>
      <c r="H49" s="1254"/>
      <c r="I49" s="1254"/>
      <c r="J49" s="1255"/>
      <c r="K49" s="63">
        <v>36</v>
      </c>
      <c r="L49" s="64">
        <v>34</v>
      </c>
      <c r="M49" s="64">
        <v>35</v>
      </c>
      <c r="N49" s="64">
        <v>27</v>
      </c>
      <c r="O49" s="65">
        <v>25</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511</v>
      </c>
      <c r="L50" s="64" t="s">
        <v>511</v>
      </c>
      <c r="M50" s="64" t="s">
        <v>511</v>
      </c>
      <c r="N50" s="64" t="s">
        <v>511</v>
      </c>
      <c r="O50" s="65" t="s">
        <v>511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804</v>
      </c>
      <c r="L52" s="64">
        <v>802</v>
      </c>
      <c r="M52" s="64">
        <v>828</v>
      </c>
      <c r="N52" s="64">
        <v>822</v>
      </c>
      <c r="O52" s="65">
        <v>806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348</v>
      </c>
      <c r="L53" s="69">
        <v>342</v>
      </c>
      <c r="M53" s="69">
        <v>380</v>
      </c>
      <c r="N53" s="69">
        <v>377</v>
      </c>
      <c r="O53" s="70">
        <v>440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NsiqKcX01f6eE02V1OQ1XiMnvp6i2twwhrWl1f7COdb5bIHNa3NvGskIbEOI7R2wd1jLJwvvwULGziD9ojRwA==" saltValue="xyXwIYGEriBMmmDkg3gd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90" t="s">
        <v>30</v>
      </c>
      <c r="C41" s="1291"/>
      <c r="D41" s="102"/>
      <c r="E41" s="1292" t="s">
        <v>31</v>
      </c>
      <c r="F41" s="1292"/>
      <c r="G41" s="1292"/>
      <c r="H41" s="1293"/>
      <c r="I41" s="103">
        <v>9888</v>
      </c>
      <c r="J41" s="104">
        <v>9806</v>
      </c>
      <c r="K41" s="104">
        <v>9578</v>
      </c>
      <c r="L41" s="104">
        <v>9228</v>
      </c>
      <c r="M41" s="105">
        <v>9122</v>
      </c>
    </row>
    <row r="42" spans="2:13" ht="27.75" customHeight="1" x14ac:dyDescent="0.15">
      <c r="B42" s="1280"/>
      <c r="C42" s="1281"/>
      <c r="D42" s="106"/>
      <c r="E42" s="1284" t="s">
        <v>32</v>
      </c>
      <c r="F42" s="1284"/>
      <c r="G42" s="1284"/>
      <c r="H42" s="1285"/>
      <c r="I42" s="107" t="s">
        <v>511</v>
      </c>
      <c r="J42" s="108" t="s">
        <v>511</v>
      </c>
      <c r="K42" s="108" t="s">
        <v>511</v>
      </c>
      <c r="L42" s="108" t="s">
        <v>511</v>
      </c>
      <c r="M42" s="109" t="s">
        <v>511</v>
      </c>
    </row>
    <row r="43" spans="2:13" ht="27.75" customHeight="1" x14ac:dyDescent="0.15">
      <c r="B43" s="1280"/>
      <c r="C43" s="1281"/>
      <c r="D43" s="106"/>
      <c r="E43" s="1284" t="s">
        <v>33</v>
      </c>
      <c r="F43" s="1284"/>
      <c r="G43" s="1284"/>
      <c r="H43" s="1285"/>
      <c r="I43" s="107">
        <v>3687</v>
      </c>
      <c r="J43" s="108">
        <v>3575</v>
      </c>
      <c r="K43" s="108">
        <v>3463</v>
      </c>
      <c r="L43" s="108">
        <v>3490</v>
      </c>
      <c r="M43" s="109">
        <v>3696</v>
      </c>
    </row>
    <row r="44" spans="2:13" ht="27.75" customHeight="1" x14ac:dyDescent="0.15">
      <c r="B44" s="1280"/>
      <c r="C44" s="1281"/>
      <c r="D44" s="106"/>
      <c r="E44" s="1284" t="s">
        <v>34</v>
      </c>
      <c r="F44" s="1284"/>
      <c r="G44" s="1284"/>
      <c r="H44" s="1285"/>
      <c r="I44" s="107">
        <v>248</v>
      </c>
      <c r="J44" s="108">
        <v>242</v>
      </c>
      <c r="K44" s="108">
        <v>211</v>
      </c>
      <c r="L44" s="108">
        <v>255</v>
      </c>
      <c r="M44" s="109">
        <v>404</v>
      </c>
    </row>
    <row r="45" spans="2:13" ht="27.75" customHeight="1" x14ac:dyDescent="0.15">
      <c r="B45" s="1280"/>
      <c r="C45" s="1281"/>
      <c r="D45" s="106"/>
      <c r="E45" s="1284" t="s">
        <v>35</v>
      </c>
      <c r="F45" s="1284"/>
      <c r="G45" s="1284"/>
      <c r="H45" s="1285"/>
      <c r="I45" s="107">
        <v>2611</v>
      </c>
      <c r="J45" s="108">
        <v>2592</v>
      </c>
      <c r="K45" s="108">
        <v>2484</v>
      </c>
      <c r="L45" s="108">
        <v>2489</v>
      </c>
      <c r="M45" s="109">
        <v>2367</v>
      </c>
    </row>
    <row r="46" spans="2:13" ht="27.75" customHeight="1" x14ac:dyDescent="0.15">
      <c r="B46" s="1280"/>
      <c r="C46" s="1281"/>
      <c r="D46" s="110"/>
      <c r="E46" s="1284" t="s">
        <v>36</v>
      </c>
      <c r="F46" s="1284"/>
      <c r="G46" s="1284"/>
      <c r="H46" s="1285"/>
      <c r="I46" s="107" t="s">
        <v>511</v>
      </c>
      <c r="J46" s="108" t="s">
        <v>511</v>
      </c>
      <c r="K46" s="108" t="s">
        <v>511</v>
      </c>
      <c r="L46" s="108" t="s">
        <v>511</v>
      </c>
      <c r="M46" s="109" t="s">
        <v>511</v>
      </c>
    </row>
    <row r="47" spans="2:13" ht="27.75" customHeight="1" x14ac:dyDescent="0.15">
      <c r="B47" s="1280"/>
      <c r="C47" s="1281"/>
      <c r="D47" s="111"/>
      <c r="E47" s="1294" t="s">
        <v>37</v>
      </c>
      <c r="F47" s="1295"/>
      <c r="G47" s="1295"/>
      <c r="H47" s="1296"/>
      <c r="I47" s="107" t="s">
        <v>511</v>
      </c>
      <c r="J47" s="108" t="s">
        <v>511</v>
      </c>
      <c r="K47" s="108" t="s">
        <v>511</v>
      </c>
      <c r="L47" s="108" t="s">
        <v>511</v>
      </c>
      <c r="M47" s="109" t="s">
        <v>511</v>
      </c>
    </row>
    <row r="48" spans="2:13" ht="27.75" customHeight="1" x14ac:dyDescent="0.15">
      <c r="B48" s="1280"/>
      <c r="C48" s="1281"/>
      <c r="D48" s="106"/>
      <c r="E48" s="1284" t="s">
        <v>38</v>
      </c>
      <c r="F48" s="1284"/>
      <c r="G48" s="1284"/>
      <c r="H48" s="1285"/>
      <c r="I48" s="107" t="s">
        <v>511</v>
      </c>
      <c r="J48" s="108" t="s">
        <v>511</v>
      </c>
      <c r="K48" s="108" t="s">
        <v>511</v>
      </c>
      <c r="L48" s="108" t="s">
        <v>511</v>
      </c>
      <c r="M48" s="109" t="s">
        <v>511</v>
      </c>
    </row>
    <row r="49" spans="2:13" ht="27.75" customHeight="1" x14ac:dyDescent="0.15">
      <c r="B49" s="1282"/>
      <c r="C49" s="1283"/>
      <c r="D49" s="106"/>
      <c r="E49" s="1284" t="s">
        <v>39</v>
      </c>
      <c r="F49" s="1284"/>
      <c r="G49" s="1284"/>
      <c r="H49" s="1285"/>
      <c r="I49" s="107" t="s">
        <v>511</v>
      </c>
      <c r="J49" s="108" t="s">
        <v>511</v>
      </c>
      <c r="K49" s="108" t="s">
        <v>511</v>
      </c>
      <c r="L49" s="108" t="s">
        <v>511</v>
      </c>
      <c r="M49" s="109" t="s">
        <v>511</v>
      </c>
    </row>
    <row r="50" spans="2:13" ht="27.75" customHeight="1" x14ac:dyDescent="0.15">
      <c r="B50" s="1278" t="s">
        <v>40</v>
      </c>
      <c r="C50" s="1279"/>
      <c r="D50" s="112"/>
      <c r="E50" s="1284" t="s">
        <v>41</v>
      </c>
      <c r="F50" s="1284"/>
      <c r="G50" s="1284"/>
      <c r="H50" s="1285"/>
      <c r="I50" s="107">
        <v>1182</v>
      </c>
      <c r="J50" s="108">
        <v>1633</v>
      </c>
      <c r="K50" s="108">
        <v>1800</v>
      </c>
      <c r="L50" s="108">
        <v>1771</v>
      </c>
      <c r="M50" s="109">
        <v>2034</v>
      </c>
    </row>
    <row r="51" spans="2:13" ht="27.75" customHeight="1" x14ac:dyDescent="0.15">
      <c r="B51" s="1280"/>
      <c r="C51" s="1281"/>
      <c r="D51" s="106"/>
      <c r="E51" s="1284" t="s">
        <v>42</v>
      </c>
      <c r="F51" s="1284"/>
      <c r="G51" s="1284"/>
      <c r="H51" s="1285"/>
      <c r="I51" s="107">
        <v>2150</v>
      </c>
      <c r="J51" s="108">
        <v>2230</v>
      </c>
      <c r="K51" s="108">
        <v>2222</v>
      </c>
      <c r="L51" s="108">
        <v>2222</v>
      </c>
      <c r="M51" s="109">
        <v>1981</v>
      </c>
    </row>
    <row r="52" spans="2:13" ht="27.75" customHeight="1" x14ac:dyDescent="0.15">
      <c r="B52" s="1282"/>
      <c r="C52" s="1283"/>
      <c r="D52" s="106"/>
      <c r="E52" s="1284" t="s">
        <v>43</v>
      </c>
      <c r="F52" s="1284"/>
      <c r="G52" s="1284"/>
      <c r="H52" s="1285"/>
      <c r="I52" s="107">
        <v>9162</v>
      </c>
      <c r="J52" s="108">
        <v>9215</v>
      </c>
      <c r="K52" s="108">
        <v>9217</v>
      </c>
      <c r="L52" s="108">
        <v>9149</v>
      </c>
      <c r="M52" s="109">
        <v>9170</v>
      </c>
    </row>
    <row r="53" spans="2:13" ht="27.75" customHeight="1" thickBot="1" x14ac:dyDescent="0.2">
      <c r="B53" s="1286" t="s">
        <v>44</v>
      </c>
      <c r="C53" s="1287"/>
      <c r="D53" s="113"/>
      <c r="E53" s="1288" t="s">
        <v>45</v>
      </c>
      <c r="F53" s="1288"/>
      <c r="G53" s="1288"/>
      <c r="H53" s="1289"/>
      <c r="I53" s="114">
        <v>3940</v>
      </c>
      <c r="J53" s="115">
        <v>3137</v>
      </c>
      <c r="K53" s="115">
        <v>2497</v>
      </c>
      <c r="L53" s="115">
        <v>2320</v>
      </c>
      <c r="M53" s="116">
        <v>2403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f1vttCa0M327dLMt842LP9llUhMTIzBcWP1GziH7YgKMc1IPZevI5gEb02kek5t9FFQoizTU+dYiP+vKp5bBg==" saltValue="5QwZ29Hwhgeqv7HZIq9P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845</v>
      </c>
      <c r="G55" s="128">
        <v>751</v>
      </c>
      <c r="H55" s="129">
        <v>843</v>
      </c>
    </row>
    <row r="56" spans="2:8" ht="52.5" customHeight="1" x14ac:dyDescent="0.15">
      <c r="B56" s="130"/>
      <c r="C56" s="1307" t="s">
        <v>49</v>
      </c>
      <c r="D56" s="1307"/>
      <c r="E56" s="1308"/>
      <c r="F56" s="131">
        <v>2</v>
      </c>
      <c r="G56" s="131">
        <v>2</v>
      </c>
      <c r="H56" s="132">
        <v>2</v>
      </c>
    </row>
    <row r="57" spans="2:8" ht="53.25" customHeight="1" x14ac:dyDescent="0.15">
      <c r="B57" s="130"/>
      <c r="C57" s="1309" t="s">
        <v>50</v>
      </c>
      <c r="D57" s="1309"/>
      <c r="E57" s="1310"/>
      <c r="F57" s="133">
        <v>152</v>
      </c>
      <c r="G57" s="133">
        <v>152</v>
      </c>
      <c r="H57" s="134">
        <v>269</v>
      </c>
    </row>
    <row r="58" spans="2:8" ht="45.75" customHeight="1" x14ac:dyDescent="0.15">
      <c r="B58" s="135"/>
      <c r="C58" s="1297" t="s">
        <v>590</v>
      </c>
      <c r="D58" s="1298"/>
      <c r="E58" s="1299"/>
      <c r="F58" s="136">
        <v>50</v>
      </c>
      <c r="G58" s="136">
        <v>50</v>
      </c>
      <c r="H58" s="137">
        <v>150</v>
      </c>
    </row>
    <row r="59" spans="2:8" ht="45.75" customHeight="1" x14ac:dyDescent="0.15">
      <c r="B59" s="135"/>
      <c r="C59" s="1297" t="s">
        <v>591</v>
      </c>
      <c r="D59" s="1298"/>
      <c r="E59" s="1299"/>
      <c r="F59" s="136">
        <v>81</v>
      </c>
      <c r="G59" s="136">
        <v>77</v>
      </c>
      <c r="H59" s="137">
        <v>76</v>
      </c>
    </row>
    <row r="60" spans="2:8" ht="45.75" customHeight="1" x14ac:dyDescent="0.15">
      <c r="B60" s="135"/>
      <c r="C60" s="1297" t="s">
        <v>592</v>
      </c>
      <c r="D60" s="1298"/>
      <c r="E60" s="1299"/>
      <c r="F60" s="136">
        <v>15</v>
      </c>
      <c r="G60" s="136">
        <v>16</v>
      </c>
      <c r="H60" s="137">
        <v>29</v>
      </c>
    </row>
    <row r="61" spans="2:8" ht="45.75" customHeight="1" x14ac:dyDescent="0.15">
      <c r="B61" s="135"/>
      <c r="C61" s="1297" t="s">
        <v>593</v>
      </c>
      <c r="D61" s="1298"/>
      <c r="E61" s="1299"/>
      <c r="F61" s="136">
        <v>0</v>
      </c>
      <c r="G61" s="136">
        <v>3</v>
      </c>
      <c r="H61" s="137">
        <v>9</v>
      </c>
    </row>
    <row r="62" spans="2:8" ht="45.75" customHeight="1" thickBot="1" x14ac:dyDescent="0.2">
      <c r="B62" s="138"/>
      <c r="C62" s="1300" t="s">
        <v>594</v>
      </c>
      <c r="D62" s="1301"/>
      <c r="E62" s="1302"/>
      <c r="F62" s="139">
        <v>4</v>
      </c>
      <c r="G62" s="139">
        <v>4</v>
      </c>
      <c r="H62" s="140">
        <v>4</v>
      </c>
    </row>
    <row r="63" spans="2:8" ht="52.5" customHeight="1" thickBot="1" x14ac:dyDescent="0.2">
      <c r="B63" s="141"/>
      <c r="C63" s="1303" t="s">
        <v>51</v>
      </c>
      <c r="D63" s="1303"/>
      <c r="E63" s="1304"/>
      <c r="F63" s="142">
        <v>998</v>
      </c>
      <c r="G63" s="142">
        <v>905</v>
      </c>
      <c r="H63" s="143">
        <v>1115</v>
      </c>
    </row>
    <row r="64" spans="2:8" ht="15" customHeight="1" x14ac:dyDescent="0.15"/>
  </sheetData>
  <sheetProtection algorithmName="SHA-512" hashValue="kV7XJXhlZroQxkrQvYI5d7xGx0x1xe9Ope6jZKzYVHnNQN3DkCsDwttQWY02DVQnev7Y4vslkrejBwjIpXvU/Q==" saltValue="BKODx6WCgKi6zuPsgeRy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U1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599</v>
      </c>
      <c r="AO51" s="1316"/>
      <c r="AP51" s="1316"/>
      <c r="AQ51" s="1316"/>
      <c r="AR51" s="1316"/>
      <c r="AS51" s="1316"/>
      <c r="AT51" s="1316"/>
      <c r="AU51" s="1316"/>
      <c r="AV51" s="1316"/>
      <c r="AW51" s="1316"/>
      <c r="AX51" s="1316"/>
      <c r="AY51" s="1316"/>
      <c r="AZ51" s="1316"/>
      <c r="BA51" s="1316"/>
      <c r="BB51" s="1316" t="s">
        <v>600</v>
      </c>
      <c r="BC51" s="1316"/>
      <c r="BD51" s="1316"/>
      <c r="BE51" s="1316"/>
      <c r="BF51" s="1316"/>
      <c r="BG51" s="1316"/>
      <c r="BH51" s="1316"/>
      <c r="BI51" s="1316"/>
      <c r="BJ51" s="1316"/>
      <c r="BK51" s="1316"/>
      <c r="BL51" s="1316"/>
      <c r="BM51" s="1316"/>
      <c r="BN51" s="1316"/>
      <c r="BO51" s="1316"/>
      <c r="BP51" s="1313">
        <v>70.099999999999994</v>
      </c>
      <c r="BQ51" s="1313"/>
      <c r="BR51" s="1313"/>
      <c r="BS51" s="1313"/>
      <c r="BT51" s="1313"/>
      <c r="BU51" s="1313"/>
      <c r="BV51" s="1313"/>
      <c r="BW51" s="1313"/>
      <c r="BX51" s="1313">
        <v>55.9</v>
      </c>
      <c r="BY51" s="1313"/>
      <c r="BZ51" s="1313"/>
      <c r="CA51" s="1313"/>
      <c r="CB51" s="1313"/>
      <c r="CC51" s="1313"/>
      <c r="CD51" s="1313"/>
      <c r="CE51" s="1313"/>
      <c r="CF51" s="1313">
        <v>44</v>
      </c>
      <c r="CG51" s="1313"/>
      <c r="CH51" s="1313"/>
      <c r="CI51" s="1313"/>
      <c r="CJ51" s="1313"/>
      <c r="CK51" s="1313"/>
      <c r="CL51" s="1313"/>
      <c r="CM51" s="1313"/>
      <c r="CN51" s="1313">
        <v>41.3</v>
      </c>
      <c r="CO51" s="1313"/>
      <c r="CP51" s="1313"/>
      <c r="CQ51" s="1313"/>
      <c r="CR51" s="1313"/>
      <c r="CS51" s="1313"/>
      <c r="CT51" s="1313"/>
      <c r="CU51" s="1313"/>
      <c r="CV51" s="1313">
        <v>40.6</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601</v>
      </c>
      <c r="BC53" s="1316"/>
      <c r="BD53" s="1316"/>
      <c r="BE53" s="1316"/>
      <c r="BF53" s="1316"/>
      <c r="BG53" s="1316"/>
      <c r="BH53" s="1316"/>
      <c r="BI53" s="1316"/>
      <c r="BJ53" s="1316"/>
      <c r="BK53" s="1316"/>
      <c r="BL53" s="1316"/>
      <c r="BM53" s="1316"/>
      <c r="BN53" s="1316"/>
      <c r="BO53" s="1316"/>
      <c r="BP53" s="1313">
        <v>73</v>
      </c>
      <c r="BQ53" s="1313"/>
      <c r="BR53" s="1313"/>
      <c r="BS53" s="1313"/>
      <c r="BT53" s="1313"/>
      <c r="BU53" s="1313"/>
      <c r="BV53" s="1313"/>
      <c r="BW53" s="1313"/>
      <c r="BX53" s="1313">
        <v>73.599999999999994</v>
      </c>
      <c r="BY53" s="1313"/>
      <c r="BZ53" s="1313"/>
      <c r="CA53" s="1313"/>
      <c r="CB53" s="1313"/>
      <c r="CC53" s="1313"/>
      <c r="CD53" s="1313"/>
      <c r="CE53" s="1313"/>
      <c r="CF53" s="1313">
        <v>74.8</v>
      </c>
      <c r="CG53" s="1313"/>
      <c r="CH53" s="1313"/>
      <c r="CI53" s="1313"/>
      <c r="CJ53" s="1313"/>
      <c r="CK53" s="1313"/>
      <c r="CL53" s="1313"/>
      <c r="CM53" s="1313"/>
      <c r="CN53" s="1313">
        <v>76.3</v>
      </c>
      <c r="CO53" s="1313"/>
      <c r="CP53" s="1313"/>
      <c r="CQ53" s="1313"/>
      <c r="CR53" s="1313"/>
      <c r="CS53" s="1313"/>
      <c r="CT53" s="1313"/>
      <c r="CU53" s="1313"/>
      <c r="CV53" s="1313">
        <v>76.900000000000006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602</v>
      </c>
      <c r="AO55" s="1317"/>
      <c r="AP55" s="1317"/>
      <c r="AQ55" s="1317"/>
      <c r="AR55" s="1317"/>
      <c r="AS55" s="1317"/>
      <c r="AT55" s="1317"/>
      <c r="AU55" s="1317"/>
      <c r="AV55" s="1317"/>
      <c r="AW55" s="1317"/>
      <c r="AX55" s="1317"/>
      <c r="AY55" s="1317"/>
      <c r="AZ55" s="1317"/>
      <c r="BA55" s="1317"/>
      <c r="BB55" s="1316" t="s">
        <v>603</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604</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605</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599</v>
      </c>
      <c r="AO73" s="1316"/>
      <c r="AP73" s="1316"/>
      <c r="AQ73" s="1316"/>
      <c r="AR73" s="1316"/>
      <c r="AS73" s="1316"/>
      <c r="AT73" s="1316"/>
      <c r="AU73" s="1316"/>
      <c r="AV73" s="1316"/>
      <c r="AW73" s="1316"/>
      <c r="AX73" s="1316"/>
      <c r="AY73" s="1316"/>
      <c r="AZ73" s="1316"/>
      <c r="BA73" s="1316"/>
      <c r="BB73" s="1316" t="s">
        <v>606</v>
      </c>
      <c r="BC73" s="1316"/>
      <c r="BD73" s="1316"/>
      <c r="BE73" s="1316"/>
      <c r="BF73" s="1316"/>
      <c r="BG73" s="1316"/>
      <c r="BH73" s="1316"/>
      <c r="BI73" s="1316"/>
      <c r="BJ73" s="1316"/>
      <c r="BK73" s="1316"/>
      <c r="BL73" s="1316"/>
      <c r="BM73" s="1316"/>
      <c r="BN73" s="1316"/>
      <c r="BO73" s="1316"/>
      <c r="BP73" s="1313">
        <v>70.099999999999994</v>
      </c>
      <c r="BQ73" s="1313"/>
      <c r="BR73" s="1313"/>
      <c r="BS73" s="1313"/>
      <c r="BT73" s="1313"/>
      <c r="BU73" s="1313"/>
      <c r="BV73" s="1313"/>
      <c r="BW73" s="1313"/>
      <c r="BX73" s="1313">
        <v>55.9</v>
      </c>
      <c r="BY73" s="1313"/>
      <c r="BZ73" s="1313"/>
      <c r="CA73" s="1313"/>
      <c r="CB73" s="1313"/>
      <c r="CC73" s="1313"/>
      <c r="CD73" s="1313"/>
      <c r="CE73" s="1313"/>
      <c r="CF73" s="1313">
        <v>44</v>
      </c>
      <c r="CG73" s="1313"/>
      <c r="CH73" s="1313"/>
      <c r="CI73" s="1313"/>
      <c r="CJ73" s="1313"/>
      <c r="CK73" s="1313"/>
      <c r="CL73" s="1313"/>
      <c r="CM73" s="1313"/>
      <c r="CN73" s="1313">
        <v>41.3</v>
      </c>
      <c r="CO73" s="1313"/>
      <c r="CP73" s="1313"/>
      <c r="CQ73" s="1313"/>
      <c r="CR73" s="1313"/>
      <c r="CS73" s="1313"/>
      <c r="CT73" s="1313"/>
      <c r="CU73" s="1313"/>
      <c r="CV73" s="1313">
        <v>40.6</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607</v>
      </c>
      <c r="BC75" s="1316"/>
      <c r="BD75" s="1316"/>
      <c r="BE75" s="1316"/>
      <c r="BF75" s="1316"/>
      <c r="BG75" s="1316"/>
      <c r="BH75" s="1316"/>
      <c r="BI75" s="1316"/>
      <c r="BJ75" s="1316"/>
      <c r="BK75" s="1316"/>
      <c r="BL75" s="1316"/>
      <c r="BM75" s="1316"/>
      <c r="BN75" s="1316"/>
      <c r="BO75" s="1316"/>
      <c r="BP75" s="1313">
        <v>4.7</v>
      </c>
      <c r="BQ75" s="1313"/>
      <c r="BR75" s="1313"/>
      <c r="BS75" s="1313"/>
      <c r="BT75" s="1313"/>
      <c r="BU75" s="1313"/>
      <c r="BV75" s="1313"/>
      <c r="BW75" s="1313"/>
      <c r="BX75" s="1313">
        <v>5.7</v>
      </c>
      <c r="BY75" s="1313"/>
      <c r="BZ75" s="1313"/>
      <c r="CA75" s="1313"/>
      <c r="CB75" s="1313"/>
      <c r="CC75" s="1313"/>
      <c r="CD75" s="1313"/>
      <c r="CE75" s="1313"/>
      <c r="CF75" s="1313">
        <v>6.3</v>
      </c>
      <c r="CG75" s="1313"/>
      <c r="CH75" s="1313"/>
      <c r="CI75" s="1313"/>
      <c r="CJ75" s="1313"/>
      <c r="CK75" s="1313"/>
      <c r="CL75" s="1313"/>
      <c r="CM75" s="1313"/>
      <c r="CN75" s="1313">
        <v>6.5</v>
      </c>
      <c r="CO75" s="1313"/>
      <c r="CP75" s="1313"/>
      <c r="CQ75" s="1313"/>
      <c r="CR75" s="1313"/>
      <c r="CS75" s="1313"/>
      <c r="CT75" s="1313"/>
      <c r="CU75" s="1313"/>
      <c r="CV75" s="1313">
        <v>6.9</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608</v>
      </c>
      <c r="AO77" s="1317"/>
      <c r="AP77" s="1317"/>
      <c r="AQ77" s="1317"/>
      <c r="AR77" s="1317"/>
      <c r="AS77" s="1317"/>
      <c r="AT77" s="1317"/>
      <c r="AU77" s="1317"/>
      <c r="AV77" s="1317"/>
      <c r="AW77" s="1317"/>
      <c r="AX77" s="1317"/>
      <c r="AY77" s="1317"/>
      <c r="AZ77" s="1317"/>
      <c r="BA77" s="1317"/>
      <c r="BB77" s="1316" t="s">
        <v>606</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609</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4Dt0n/0CsEKl5u4ptcyl7dIyPArRxJAcE/S/0ELFzov8qGEsy3kaYLjqoh8g/nVJkjhP5C2yAUZQJdrvCFqdQ==" saltValue="oMTXizduVENo7oY4C1iAo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550</v>
      </c>
    </row>
  </sheetData>
  <sheetProtection algorithmName="SHA-512" hashValue="8DZTgSm7HSeAdWqIPNMzNag7bf2CqOFBRf3aKDV72V+jb1OBqqGUe6ApO2e/WX9+WtyjCMSkXo/0++c517tzlA==" saltValue="6wsy4PpMJVwwGIZEYBG+p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610</v>
      </c>
    </row>
  </sheetData>
  <sheetProtection algorithmName="SHA-512" hashValue="lnNYqUZpXYXShZZPS3YmlGqQjg38BrOViv0Za2i9ltiXYZQlYPjTsRpNNk+2T6REeptdragqO64ia9QMRIY7pQ==" saltValue="q7HFjYSEGsz7GgRfg68RB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16269</v>
      </c>
      <c r="E3" s="162"/>
      <c r="F3" s="163">
        <v>47738</v>
      </c>
      <c r="G3" s="164"/>
      <c r="H3" s="165"/>
    </row>
    <row r="4" spans="1:8" x14ac:dyDescent="0.15">
      <c r="A4" s="166"/>
      <c r="B4" s="167"/>
      <c r="C4" s="168"/>
      <c r="D4" s="169">
        <v>5863</v>
      </c>
      <c r="E4" s="170"/>
      <c r="F4" s="171">
        <v>24937</v>
      </c>
      <c r="G4" s="172"/>
      <c r="H4" s="173"/>
    </row>
    <row r="5" spans="1:8" x14ac:dyDescent="0.15">
      <c r="A5" s="154" t="s">
        <v>544</v>
      </c>
      <c r="B5" s="159"/>
      <c r="C5" s="160"/>
      <c r="D5" s="161">
        <v>25902</v>
      </c>
      <c r="E5" s="162"/>
      <c r="F5" s="163">
        <v>52191</v>
      </c>
      <c r="G5" s="164"/>
      <c r="H5" s="165"/>
    </row>
    <row r="6" spans="1:8" x14ac:dyDescent="0.15">
      <c r="A6" s="166"/>
      <c r="B6" s="167"/>
      <c r="C6" s="168"/>
      <c r="D6" s="169">
        <v>9650</v>
      </c>
      <c r="E6" s="170"/>
      <c r="F6" s="171">
        <v>24843</v>
      </c>
      <c r="G6" s="172"/>
      <c r="H6" s="173"/>
    </row>
    <row r="7" spans="1:8" x14ac:dyDescent="0.15">
      <c r="A7" s="154" t="s">
        <v>545</v>
      </c>
      <c r="B7" s="159"/>
      <c r="C7" s="160"/>
      <c r="D7" s="161">
        <v>16985</v>
      </c>
      <c r="E7" s="162"/>
      <c r="F7" s="163">
        <v>47387</v>
      </c>
      <c r="G7" s="164"/>
      <c r="H7" s="165"/>
    </row>
    <row r="8" spans="1:8" x14ac:dyDescent="0.15">
      <c r="A8" s="166"/>
      <c r="B8" s="167"/>
      <c r="C8" s="168"/>
      <c r="D8" s="169">
        <v>8026</v>
      </c>
      <c r="E8" s="170"/>
      <c r="F8" s="171">
        <v>24928</v>
      </c>
      <c r="G8" s="172"/>
      <c r="H8" s="173"/>
    </row>
    <row r="9" spans="1:8" x14ac:dyDescent="0.15">
      <c r="A9" s="154" t="s">
        <v>546</v>
      </c>
      <c r="B9" s="159"/>
      <c r="C9" s="160"/>
      <c r="D9" s="161">
        <v>11189</v>
      </c>
      <c r="E9" s="162"/>
      <c r="F9" s="163">
        <v>51264</v>
      </c>
      <c r="G9" s="164"/>
      <c r="H9" s="165"/>
    </row>
    <row r="10" spans="1:8" x14ac:dyDescent="0.15">
      <c r="A10" s="166"/>
      <c r="B10" s="167"/>
      <c r="C10" s="168"/>
      <c r="D10" s="169">
        <v>5377</v>
      </c>
      <c r="E10" s="170"/>
      <c r="F10" s="171">
        <v>26040</v>
      </c>
      <c r="G10" s="172"/>
      <c r="H10" s="173"/>
    </row>
    <row r="11" spans="1:8" x14ac:dyDescent="0.15">
      <c r="A11" s="154" t="s">
        <v>547</v>
      </c>
      <c r="B11" s="159"/>
      <c r="C11" s="160"/>
      <c r="D11" s="161">
        <v>32703</v>
      </c>
      <c r="E11" s="162"/>
      <c r="F11" s="163">
        <v>52068</v>
      </c>
      <c r="G11" s="164"/>
      <c r="H11" s="165"/>
    </row>
    <row r="12" spans="1:8" x14ac:dyDescent="0.15">
      <c r="A12" s="166"/>
      <c r="B12" s="167"/>
      <c r="C12" s="174"/>
      <c r="D12" s="169">
        <v>19702</v>
      </c>
      <c r="E12" s="170"/>
      <c r="F12" s="171">
        <v>26936</v>
      </c>
      <c r="G12" s="172"/>
      <c r="H12" s="173"/>
    </row>
    <row r="13" spans="1:8" x14ac:dyDescent="0.15">
      <c r="A13" s="154"/>
      <c r="B13" s="159"/>
      <c r="C13" s="175"/>
      <c r="D13" s="176">
        <v>20610</v>
      </c>
      <c r="E13" s="177"/>
      <c r="F13" s="178">
        <v>50130</v>
      </c>
      <c r="G13" s="179"/>
      <c r="H13" s="165"/>
    </row>
    <row r="14" spans="1:8" x14ac:dyDescent="0.15">
      <c r="A14" s="166"/>
      <c r="B14" s="167"/>
      <c r="C14" s="168"/>
      <c r="D14" s="169">
        <v>9724</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5.16</v>
      </c>
      <c r="C19" s="180">
        <f>ROUND(VALUE(SUBSTITUTE(実質収支比率等に係る経年分析!G$48,"▲","-")),2)</f>
        <v>3.66</v>
      </c>
      <c r="D19" s="180">
        <f>ROUND(VALUE(SUBSTITUTE(実質収支比率等に係る経年分析!H$48,"▲","-")),2)</f>
        <v>3.41</v>
      </c>
      <c r="E19" s="180">
        <f>ROUND(VALUE(SUBSTITUTE(実質収支比率等に係る経年分析!I$48,"▲","-")),2)</f>
        <v>4.33</v>
      </c>
      <c r="F19" s="180">
        <f>ROUND(VALUE(SUBSTITUTE(実質収支比率等に係る経年分析!J$48,"▲","-")),2)</f>
        <v>3.77</v>
      </c>
    </row>
    <row r="20" spans="1:11" x14ac:dyDescent="0.15">
      <c r="A20" s="180" t="s">
        <v>55</v>
      </c>
      <c r="B20" s="180">
        <f>ROUND(VALUE(SUBSTITUTE(実質収支比率等に係る経年分析!F$47,"▲","-")),2)</f>
        <v>9.02</v>
      </c>
      <c r="C20" s="180">
        <f>ROUND(VALUE(SUBSTITUTE(実質収支比率等に係る経年分析!G$47,"▲","-")),2)</f>
        <v>12.89</v>
      </c>
      <c r="D20" s="180">
        <f>ROUND(VALUE(SUBSTITUTE(実質収支比率等に係る経年分析!H$47,"▲","-")),2)</f>
        <v>13.25</v>
      </c>
      <c r="E20" s="180">
        <f>ROUND(VALUE(SUBSTITUTE(実質収支比率等に係る経年分析!I$47,"▲","-")),2)</f>
        <v>11.9</v>
      </c>
      <c r="F20" s="180">
        <f>ROUND(VALUE(SUBSTITUTE(実質収支比率等に係る経年分析!J$47,"▲","-")),2)</f>
        <v>12.75</v>
      </c>
    </row>
    <row r="21" spans="1:11" x14ac:dyDescent="0.15">
      <c r="A21" s="180" t="s">
        <v>56</v>
      </c>
      <c r="B21" s="180">
        <f>IF(ISNUMBER(VALUE(SUBSTITUTE(実質収支比率等に係る経年分析!F$49,"▲","-"))),ROUND(VALUE(SUBSTITUTE(実質収支比率等に係る経年分析!F$49,"▲","-")),2),NA())</f>
        <v>-4.2300000000000004</v>
      </c>
      <c r="C21" s="180">
        <f>IF(ISNUMBER(VALUE(SUBSTITUTE(実質収支比率等に係る経年分析!G$49,"▲","-"))),ROUND(VALUE(SUBSTITUTE(実質収支比率等に係る経年分析!G$49,"▲","-")),2),NA())</f>
        <v>-2</v>
      </c>
      <c r="D21" s="180">
        <f>IF(ISNUMBER(VALUE(SUBSTITUTE(実質収支比率等に係る経年分析!H$49,"▲","-"))),ROUND(VALUE(SUBSTITUTE(実質収支比率等に係る経年分析!H$49,"▲","-")),2),NA())</f>
        <v>-2.2999999999999998</v>
      </c>
      <c r="E21" s="180">
        <f>IF(ISNUMBER(VALUE(SUBSTITUTE(実質収支比率等に係る経年分析!I$49,"▲","-"))),ROUND(VALUE(SUBSTITUTE(実質収支比率等に係る経年分析!I$49,"▲","-")),2),NA())</f>
        <v>-3.14</v>
      </c>
      <c r="F21" s="180">
        <f>IF(ISNUMBER(VALUE(SUBSTITUTE(実質収支比率等に係る経年分析!J$49,"▲","-"))),ROUND(VALUE(SUBSTITUTE(実質収支比率等に係る経年分析!J$49,"▲","-")),2),NA())</f>
        <v>-2.29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3.08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20.149999999999999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19.399999999999999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804</v>
      </c>
      <c r="E42" s="182"/>
      <c r="F42" s="182"/>
      <c r="G42" s="182">
        <f>'実質公債費比率（分子）の構造'!L$52</f>
        <v>802</v>
      </c>
      <c r="H42" s="182"/>
      <c r="I42" s="182"/>
      <c r="J42" s="182">
        <f>'実質公債費比率（分子）の構造'!M$52</f>
        <v>828</v>
      </c>
      <c r="K42" s="182"/>
      <c r="L42" s="182"/>
      <c r="M42" s="182">
        <f>'実質公債費比率（分子）の構造'!N$52</f>
        <v>822</v>
      </c>
      <c r="N42" s="182"/>
      <c r="O42" s="182"/>
      <c r="P42" s="182">
        <f>'実質公債費比率（分子）の構造'!O$52</f>
        <v>806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36</v>
      </c>
      <c r="C45" s="182"/>
      <c r="D45" s="182"/>
      <c r="E45" s="182">
        <f>'実質公債費比率（分子）の構造'!L$49</f>
        <v>34</v>
      </c>
      <c r="F45" s="182"/>
      <c r="G45" s="182"/>
      <c r="H45" s="182">
        <f>'実質公債費比率（分子）の構造'!M$49</f>
        <v>35</v>
      </c>
      <c r="I45" s="182"/>
      <c r="J45" s="182"/>
      <c r="K45" s="182">
        <f>'実質公債費比率（分子）の構造'!N$49</f>
        <v>27</v>
      </c>
      <c r="L45" s="182"/>
      <c r="M45" s="182"/>
      <c r="N45" s="182">
        <f>'実質公債費比率（分子）の構造'!O$49</f>
        <v>25</v>
      </c>
      <c r="O45" s="182"/>
      <c r="P45" s="182"/>
    </row>
    <row r="46" spans="1:16" x14ac:dyDescent="0.15">
      <c r="A46" s="182" t="s">
        <v>67</v>
      </c>
      <c r="B46" s="182">
        <f>'実質公債費比率（分子）の構造'!K$48</f>
        <v>193</v>
      </c>
      <c r="C46" s="182"/>
      <c r="D46" s="182"/>
      <c r="E46" s="182">
        <f>'実質公債費比率（分子）の構造'!L$48</f>
        <v>162</v>
      </c>
      <c r="F46" s="182"/>
      <c r="G46" s="182"/>
      <c r="H46" s="182">
        <f>'実質公債費比率（分子）の構造'!M$48</f>
        <v>198</v>
      </c>
      <c r="I46" s="182"/>
      <c r="J46" s="182"/>
      <c r="K46" s="182">
        <f>'実質公債費比率（分子）の構造'!N$48</f>
        <v>207</v>
      </c>
      <c r="L46" s="182"/>
      <c r="M46" s="182"/>
      <c r="N46" s="182">
        <f>'実質公債費比率（分子）の構造'!O$48</f>
        <v>232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923</v>
      </c>
      <c r="C49" s="182"/>
      <c r="D49" s="182"/>
      <c r="E49" s="182">
        <f>'実質公債費比率（分子）の構造'!L$45</f>
        <v>948</v>
      </c>
      <c r="F49" s="182"/>
      <c r="G49" s="182"/>
      <c r="H49" s="182">
        <f>'実質公債費比率（分子）の構造'!M$45</f>
        <v>975</v>
      </c>
      <c r="I49" s="182"/>
      <c r="J49" s="182"/>
      <c r="K49" s="182">
        <f>'実質公債費比率（分子）の構造'!N$45</f>
        <v>965</v>
      </c>
      <c r="L49" s="182"/>
      <c r="M49" s="182"/>
      <c r="N49" s="182">
        <f>'実質公債費比率（分子）の構造'!O$45</f>
        <v>989</v>
      </c>
      <c r="O49" s="182"/>
      <c r="P49" s="182"/>
    </row>
    <row r="50" spans="1:16" x14ac:dyDescent="0.15">
      <c r="A50" s="182" t="s">
        <v>71</v>
      </c>
      <c r="B50" s="182" t="e">
        <f>NA()</f>
        <v>#N/A</v>
      </c>
      <c r="C50" s="182">
        <f>IF(ISNUMBER('実質公債費比率（分子）の構造'!K$53),'実質公債費比率（分子）の構造'!K$53,NA())</f>
        <v>348</v>
      </c>
      <c r="D50" s="182" t="e">
        <f>NA()</f>
        <v>#N/A</v>
      </c>
      <c r="E50" s="182" t="e">
        <f>NA()</f>
        <v>#N/A</v>
      </c>
      <c r="F50" s="182">
        <f>IF(ISNUMBER('実質公債費比率（分子）の構造'!L$53),'実質公債費比率（分子）の構造'!L$53,NA())</f>
        <v>342</v>
      </c>
      <c r="G50" s="182" t="e">
        <f>NA()</f>
        <v>#N/A</v>
      </c>
      <c r="H50" s="182" t="e">
        <f>NA()</f>
        <v>#N/A</v>
      </c>
      <c r="I50" s="182">
        <f>IF(ISNUMBER('実質公債費比率（分子）の構造'!M$53),'実質公債費比率（分子）の構造'!M$53,NA())</f>
        <v>380</v>
      </c>
      <c r="J50" s="182" t="e">
        <f>NA()</f>
        <v>#N/A</v>
      </c>
      <c r="K50" s="182" t="e">
        <f>NA()</f>
        <v>#N/A</v>
      </c>
      <c r="L50" s="182">
        <f>IF(ISNUMBER('実質公債費比率（分子）の構造'!N$53),'実質公債費比率（分子）の構造'!N$53,NA())</f>
        <v>377</v>
      </c>
      <c r="M50" s="182" t="e">
        <f>NA()</f>
        <v>#N/A</v>
      </c>
      <c r="N50" s="182" t="e">
        <f>NA()</f>
        <v>#N/A</v>
      </c>
      <c r="O50" s="182">
        <f>IF(ISNUMBER('実質公債費比率（分子）の構造'!O$53),'実質公債費比率（分子）の構造'!O$53,NA())</f>
        <v>440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9162</v>
      </c>
      <c r="E56" s="181"/>
      <c r="F56" s="181"/>
      <c r="G56" s="181">
        <f>'将来負担比率（分子）の構造'!J$52</f>
        <v>9215</v>
      </c>
      <c r="H56" s="181"/>
      <c r="I56" s="181"/>
      <c r="J56" s="181">
        <f>'将来負担比率（分子）の構造'!K$52</f>
        <v>9217</v>
      </c>
      <c r="K56" s="181"/>
      <c r="L56" s="181"/>
      <c r="M56" s="181">
        <f>'将来負担比率（分子）の構造'!L$52</f>
        <v>9149</v>
      </c>
      <c r="N56" s="181"/>
      <c r="O56" s="181"/>
      <c r="P56" s="181">
        <f>'将来負担比率（分子）の構造'!M$52</f>
        <v>9170</v>
      </c>
    </row>
    <row r="57" spans="1:16" x14ac:dyDescent="0.15">
      <c r="A57" s="181" t="s">
        <v>42</v>
      </c>
      <c r="B57" s="181"/>
      <c r="C57" s="181"/>
      <c r="D57" s="181">
        <f>'将来負担比率（分子）の構造'!I$51</f>
        <v>2150</v>
      </c>
      <c r="E57" s="181"/>
      <c r="F57" s="181"/>
      <c r="G57" s="181">
        <f>'将来負担比率（分子）の構造'!J$51</f>
        <v>2230</v>
      </c>
      <c r="H57" s="181"/>
      <c r="I57" s="181"/>
      <c r="J57" s="181">
        <f>'将来負担比率（分子）の構造'!K$51</f>
        <v>2222</v>
      </c>
      <c r="K57" s="181"/>
      <c r="L57" s="181"/>
      <c r="M57" s="181">
        <f>'将来負担比率（分子）の構造'!L$51</f>
        <v>2222</v>
      </c>
      <c r="N57" s="181"/>
      <c r="O57" s="181"/>
      <c r="P57" s="181">
        <f>'将来負担比率（分子）の構造'!M$51</f>
        <v>1981</v>
      </c>
    </row>
    <row r="58" spans="1:16" x14ac:dyDescent="0.15">
      <c r="A58" s="181" t="s">
        <v>41</v>
      </c>
      <c r="B58" s="181"/>
      <c r="C58" s="181"/>
      <c r="D58" s="181">
        <f>'将来負担比率（分子）の構造'!I$50</f>
        <v>1182</v>
      </c>
      <c r="E58" s="181"/>
      <c r="F58" s="181"/>
      <c r="G58" s="181">
        <f>'将来負担比率（分子）の構造'!J$50</f>
        <v>1633</v>
      </c>
      <c r="H58" s="181"/>
      <c r="I58" s="181"/>
      <c r="J58" s="181">
        <f>'将来負担比率（分子）の構造'!K$50</f>
        <v>1800</v>
      </c>
      <c r="K58" s="181"/>
      <c r="L58" s="181"/>
      <c r="M58" s="181">
        <f>'将来負担比率（分子）の構造'!L$50</f>
        <v>1771</v>
      </c>
      <c r="N58" s="181"/>
      <c r="O58" s="181"/>
      <c r="P58" s="181">
        <f>'将来負担比率（分子）の構造'!M$50</f>
        <v>2034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2611</v>
      </c>
      <c r="C62" s="181"/>
      <c r="D62" s="181"/>
      <c r="E62" s="181">
        <f>'将来負担比率（分子）の構造'!J$45</f>
        <v>2592</v>
      </c>
      <c r="F62" s="181"/>
      <c r="G62" s="181"/>
      <c r="H62" s="181">
        <f>'将来負担比率（分子）の構造'!K$45</f>
        <v>2484</v>
      </c>
      <c r="I62" s="181"/>
      <c r="J62" s="181"/>
      <c r="K62" s="181">
        <f>'将来負担比率（分子）の構造'!L$45</f>
        <v>2489</v>
      </c>
      <c r="L62" s="181"/>
      <c r="M62" s="181"/>
      <c r="N62" s="181">
        <f>'将来負担比率（分子）の構造'!M$45</f>
        <v>2367</v>
      </c>
      <c r="O62" s="181"/>
      <c r="P62" s="181"/>
    </row>
    <row r="63" spans="1:16" x14ac:dyDescent="0.15">
      <c r="A63" s="181" t="s">
        <v>34</v>
      </c>
      <c r="B63" s="181">
        <f>'将来負担比率（分子）の構造'!I$44</f>
        <v>248</v>
      </c>
      <c r="C63" s="181"/>
      <c r="D63" s="181"/>
      <c r="E63" s="181">
        <f>'将来負担比率（分子）の構造'!J$44</f>
        <v>242</v>
      </c>
      <c r="F63" s="181"/>
      <c r="G63" s="181"/>
      <c r="H63" s="181">
        <f>'将来負担比率（分子）の構造'!K$44</f>
        <v>211</v>
      </c>
      <c r="I63" s="181"/>
      <c r="J63" s="181"/>
      <c r="K63" s="181">
        <f>'将来負担比率（分子）の構造'!L$44</f>
        <v>255</v>
      </c>
      <c r="L63" s="181"/>
      <c r="M63" s="181"/>
      <c r="N63" s="181">
        <f>'将来負担比率（分子）の構造'!M$44</f>
        <v>404</v>
      </c>
      <c r="O63" s="181"/>
      <c r="P63" s="181"/>
    </row>
    <row r="64" spans="1:16" x14ac:dyDescent="0.15">
      <c r="A64" s="181" t="s">
        <v>33</v>
      </c>
      <c r="B64" s="181">
        <f>'将来負担比率（分子）の構造'!I$43</f>
        <v>3687</v>
      </c>
      <c r="C64" s="181"/>
      <c r="D64" s="181"/>
      <c r="E64" s="181">
        <f>'将来負担比率（分子）の構造'!J$43</f>
        <v>3575</v>
      </c>
      <c r="F64" s="181"/>
      <c r="G64" s="181"/>
      <c r="H64" s="181">
        <f>'将来負担比率（分子）の構造'!K$43</f>
        <v>3463</v>
      </c>
      <c r="I64" s="181"/>
      <c r="J64" s="181"/>
      <c r="K64" s="181">
        <f>'将来負担比率（分子）の構造'!L$43</f>
        <v>3490</v>
      </c>
      <c r="L64" s="181"/>
      <c r="M64" s="181"/>
      <c r="N64" s="181">
        <f>'将来負担比率（分子）の構造'!M$43</f>
        <v>3696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9888</v>
      </c>
      <c r="C66" s="181"/>
      <c r="D66" s="181"/>
      <c r="E66" s="181">
        <f>'将来負担比率（分子）の構造'!J$41</f>
        <v>9806</v>
      </c>
      <c r="F66" s="181"/>
      <c r="G66" s="181"/>
      <c r="H66" s="181">
        <f>'将来負担比率（分子）の構造'!K$41</f>
        <v>9578</v>
      </c>
      <c r="I66" s="181"/>
      <c r="J66" s="181"/>
      <c r="K66" s="181">
        <f>'将来負担比率（分子）の構造'!L$41</f>
        <v>9228</v>
      </c>
      <c r="L66" s="181"/>
      <c r="M66" s="181"/>
      <c r="N66" s="181">
        <f>'将来負担比率（分子）の構造'!M$41</f>
        <v>9122</v>
      </c>
      <c r="O66" s="181"/>
      <c r="P66" s="181"/>
    </row>
    <row r="67" spans="1:16" x14ac:dyDescent="0.15">
      <c r="A67" s="181" t="s">
        <v>75</v>
      </c>
      <c r="B67" s="181" t="e">
        <f>NA()</f>
        <v>#N/A</v>
      </c>
      <c r="C67" s="181">
        <f>IF(ISNUMBER('将来負担比率（分子）の構造'!I$53), IF('将来負担比率（分子）の構造'!I$53 &lt; 0, 0, '将来負担比率（分子）の構造'!I$53), NA())</f>
        <v>3940</v>
      </c>
      <c r="D67" s="181" t="e">
        <f>NA()</f>
        <v>#N/A</v>
      </c>
      <c r="E67" s="181" t="e">
        <f>NA()</f>
        <v>#N/A</v>
      </c>
      <c r="F67" s="181">
        <f>IF(ISNUMBER('将来負担比率（分子）の構造'!J$53), IF('将来負担比率（分子）の構造'!J$53 &lt; 0, 0, '将来負担比率（分子）の構造'!J$53), NA())</f>
        <v>3137</v>
      </c>
      <c r="G67" s="181" t="e">
        <f>NA()</f>
        <v>#N/A</v>
      </c>
      <c r="H67" s="181" t="e">
        <f>NA()</f>
        <v>#N/A</v>
      </c>
      <c r="I67" s="181">
        <f>IF(ISNUMBER('将来負担比率（分子）の構造'!K$53), IF('将来負担比率（分子）の構造'!K$53 &lt; 0, 0, '将来負担比率（分子）の構造'!K$53), NA())</f>
        <v>2497</v>
      </c>
      <c r="J67" s="181" t="e">
        <f>NA()</f>
        <v>#N/A</v>
      </c>
      <c r="K67" s="181" t="e">
        <f>NA()</f>
        <v>#N/A</v>
      </c>
      <c r="L67" s="181">
        <f>IF(ISNUMBER('将来負担比率（分子）の構造'!L$53), IF('将来負担比率（分子）の構造'!L$53 &lt; 0, 0, '将来負担比率（分子）の構造'!L$53), NA())</f>
        <v>2320</v>
      </c>
      <c r="M67" s="181" t="e">
        <f>NA()</f>
        <v>#N/A</v>
      </c>
      <c r="N67" s="181" t="e">
        <f>NA()</f>
        <v>#N/A</v>
      </c>
      <c r="O67" s="181">
        <f>IF(ISNUMBER('将来負担比率（分子）の構造'!M$53), IF('将来負担比率（分子）の構造'!M$53 &lt; 0, 0, '将来負担比率（分子）の構造'!M$53), NA())</f>
        <v>2403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845</v>
      </c>
      <c r="C72" s="185">
        <f>基金残高に係る経年分析!G55</f>
        <v>751</v>
      </c>
      <c r="D72" s="185">
        <f>基金残高に係る経年分析!H55</f>
        <v>843</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152</v>
      </c>
      <c r="C74" s="185">
        <f>基金残高に係る経年分析!G57</f>
        <v>152</v>
      </c>
      <c r="D74" s="185">
        <f>基金残高に係る経年分析!H57</f>
        <v>269</v>
      </c>
    </row>
  </sheetData>
  <sheetProtection algorithmName="SHA-512" hashValue="vbZn5C4QawZis6mw21xjRZt+oIMAq7RqCUinWOYGTmUsMMQlmKuDVEynsTrpsYH4fDCCyhAvkCydLTmuwvowAA==" saltValue="kJ3E8OGaD0Y6MB3OcojZ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3601798</v>
      </c>
      <c r="S5" s="736"/>
      <c r="T5" s="736"/>
      <c r="U5" s="736"/>
      <c r="V5" s="736"/>
      <c r="W5" s="736"/>
      <c r="X5" s="736"/>
      <c r="Y5" s="779"/>
      <c r="Z5" s="797">
        <v>27.4</v>
      </c>
      <c r="AA5" s="797"/>
      <c r="AB5" s="797"/>
      <c r="AC5" s="797"/>
      <c r="AD5" s="798">
        <v>3467668</v>
      </c>
      <c r="AE5" s="798"/>
      <c r="AF5" s="798"/>
      <c r="AG5" s="798"/>
      <c r="AH5" s="798"/>
      <c r="AI5" s="798"/>
      <c r="AJ5" s="798"/>
      <c r="AK5" s="798"/>
      <c r="AL5" s="780">
        <v>55.6</v>
      </c>
      <c r="AM5" s="751"/>
      <c r="AN5" s="751"/>
      <c r="AO5" s="781"/>
      <c r="AP5" s="746" t="s">
        <v>226</v>
      </c>
      <c r="AQ5" s="747"/>
      <c r="AR5" s="747"/>
      <c r="AS5" s="747"/>
      <c r="AT5" s="747"/>
      <c r="AU5" s="747"/>
      <c r="AV5" s="747"/>
      <c r="AW5" s="747"/>
      <c r="AX5" s="747"/>
      <c r="AY5" s="747"/>
      <c r="AZ5" s="747"/>
      <c r="BA5" s="747"/>
      <c r="BB5" s="747"/>
      <c r="BC5" s="747"/>
      <c r="BD5" s="747"/>
      <c r="BE5" s="747"/>
      <c r="BF5" s="748"/>
      <c r="BG5" s="680">
        <v>3467668</v>
      </c>
      <c r="BH5" s="681"/>
      <c r="BI5" s="681"/>
      <c r="BJ5" s="681"/>
      <c r="BK5" s="681"/>
      <c r="BL5" s="681"/>
      <c r="BM5" s="681"/>
      <c r="BN5" s="682"/>
      <c r="BO5" s="713">
        <v>96.3</v>
      </c>
      <c r="BP5" s="713"/>
      <c r="BQ5" s="713"/>
      <c r="BR5" s="713"/>
      <c r="BS5" s="714" t="s">
        <v>227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114076</v>
      </c>
      <c r="S6" s="681"/>
      <c r="T6" s="681"/>
      <c r="U6" s="681"/>
      <c r="V6" s="681"/>
      <c r="W6" s="681"/>
      <c r="X6" s="681"/>
      <c r="Y6" s="682"/>
      <c r="Z6" s="713">
        <v>0.9</v>
      </c>
      <c r="AA6" s="713"/>
      <c r="AB6" s="713"/>
      <c r="AC6" s="713"/>
      <c r="AD6" s="714">
        <v>114076</v>
      </c>
      <c r="AE6" s="714"/>
      <c r="AF6" s="714"/>
      <c r="AG6" s="714"/>
      <c r="AH6" s="714"/>
      <c r="AI6" s="714"/>
      <c r="AJ6" s="714"/>
      <c r="AK6" s="714"/>
      <c r="AL6" s="683">
        <v>1.8</v>
      </c>
      <c r="AM6" s="684"/>
      <c r="AN6" s="684"/>
      <c r="AO6" s="715"/>
      <c r="AP6" s="677" t="s">
        <v>232</v>
      </c>
      <c r="AQ6" s="678"/>
      <c r="AR6" s="678"/>
      <c r="AS6" s="678"/>
      <c r="AT6" s="678"/>
      <c r="AU6" s="678"/>
      <c r="AV6" s="678"/>
      <c r="AW6" s="678"/>
      <c r="AX6" s="678"/>
      <c r="AY6" s="678"/>
      <c r="AZ6" s="678"/>
      <c r="BA6" s="678"/>
      <c r="BB6" s="678"/>
      <c r="BC6" s="678"/>
      <c r="BD6" s="678"/>
      <c r="BE6" s="678"/>
      <c r="BF6" s="679"/>
      <c r="BG6" s="680">
        <v>3467668</v>
      </c>
      <c r="BH6" s="681"/>
      <c r="BI6" s="681"/>
      <c r="BJ6" s="681"/>
      <c r="BK6" s="681"/>
      <c r="BL6" s="681"/>
      <c r="BM6" s="681"/>
      <c r="BN6" s="682"/>
      <c r="BO6" s="713">
        <v>96.3</v>
      </c>
      <c r="BP6" s="713"/>
      <c r="BQ6" s="713"/>
      <c r="BR6" s="713"/>
      <c r="BS6" s="714" t="s">
        <v>127</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119962</v>
      </c>
      <c r="CS6" s="681"/>
      <c r="CT6" s="681"/>
      <c r="CU6" s="681"/>
      <c r="CV6" s="681"/>
      <c r="CW6" s="681"/>
      <c r="CX6" s="681"/>
      <c r="CY6" s="682"/>
      <c r="CZ6" s="780">
        <v>0.9</v>
      </c>
      <c r="DA6" s="751"/>
      <c r="DB6" s="751"/>
      <c r="DC6" s="783"/>
      <c r="DD6" s="686" t="s">
        <v>234</v>
      </c>
      <c r="DE6" s="681"/>
      <c r="DF6" s="681"/>
      <c r="DG6" s="681"/>
      <c r="DH6" s="681"/>
      <c r="DI6" s="681"/>
      <c r="DJ6" s="681"/>
      <c r="DK6" s="681"/>
      <c r="DL6" s="681"/>
      <c r="DM6" s="681"/>
      <c r="DN6" s="681"/>
      <c r="DO6" s="681"/>
      <c r="DP6" s="682"/>
      <c r="DQ6" s="686">
        <v>119962</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2838</v>
      </c>
      <c r="S7" s="681"/>
      <c r="T7" s="681"/>
      <c r="U7" s="681"/>
      <c r="V7" s="681"/>
      <c r="W7" s="681"/>
      <c r="X7" s="681"/>
      <c r="Y7" s="682"/>
      <c r="Z7" s="713">
        <v>0</v>
      </c>
      <c r="AA7" s="713"/>
      <c r="AB7" s="713"/>
      <c r="AC7" s="713"/>
      <c r="AD7" s="714">
        <v>2838</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1600324</v>
      </c>
      <c r="BH7" s="681"/>
      <c r="BI7" s="681"/>
      <c r="BJ7" s="681"/>
      <c r="BK7" s="681"/>
      <c r="BL7" s="681"/>
      <c r="BM7" s="681"/>
      <c r="BN7" s="682"/>
      <c r="BO7" s="713">
        <v>44.4</v>
      </c>
      <c r="BP7" s="713"/>
      <c r="BQ7" s="713"/>
      <c r="BR7" s="713"/>
      <c r="BS7" s="714" t="s">
        <v>227</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4228208</v>
      </c>
      <c r="CS7" s="681"/>
      <c r="CT7" s="681"/>
      <c r="CU7" s="681"/>
      <c r="CV7" s="681"/>
      <c r="CW7" s="681"/>
      <c r="CX7" s="681"/>
      <c r="CY7" s="682"/>
      <c r="CZ7" s="713">
        <v>32.9</v>
      </c>
      <c r="DA7" s="713"/>
      <c r="DB7" s="713"/>
      <c r="DC7" s="713"/>
      <c r="DD7" s="686">
        <v>95641</v>
      </c>
      <c r="DE7" s="681"/>
      <c r="DF7" s="681"/>
      <c r="DG7" s="681"/>
      <c r="DH7" s="681"/>
      <c r="DI7" s="681"/>
      <c r="DJ7" s="681"/>
      <c r="DK7" s="681"/>
      <c r="DL7" s="681"/>
      <c r="DM7" s="681"/>
      <c r="DN7" s="681"/>
      <c r="DO7" s="681"/>
      <c r="DP7" s="682"/>
      <c r="DQ7" s="686">
        <v>1086377</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14910</v>
      </c>
      <c r="S8" s="681"/>
      <c r="T8" s="681"/>
      <c r="U8" s="681"/>
      <c r="V8" s="681"/>
      <c r="W8" s="681"/>
      <c r="X8" s="681"/>
      <c r="Y8" s="682"/>
      <c r="Z8" s="713">
        <v>0.1</v>
      </c>
      <c r="AA8" s="713"/>
      <c r="AB8" s="713"/>
      <c r="AC8" s="713"/>
      <c r="AD8" s="714">
        <v>14910</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55590</v>
      </c>
      <c r="BH8" s="681"/>
      <c r="BI8" s="681"/>
      <c r="BJ8" s="681"/>
      <c r="BK8" s="681"/>
      <c r="BL8" s="681"/>
      <c r="BM8" s="681"/>
      <c r="BN8" s="682"/>
      <c r="BO8" s="713">
        <v>1.5</v>
      </c>
      <c r="BP8" s="713"/>
      <c r="BQ8" s="713"/>
      <c r="BR8" s="713"/>
      <c r="BS8" s="686" t="s">
        <v>172</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3447444</v>
      </c>
      <c r="CS8" s="681"/>
      <c r="CT8" s="681"/>
      <c r="CU8" s="681"/>
      <c r="CV8" s="681"/>
      <c r="CW8" s="681"/>
      <c r="CX8" s="681"/>
      <c r="CY8" s="682"/>
      <c r="CZ8" s="713">
        <v>26.8</v>
      </c>
      <c r="DA8" s="713"/>
      <c r="DB8" s="713"/>
      <c r="DC8" s="713"/>
      <c r="DD8" s="686">
        <v>125550</v>
      </c>
      <c r="DE8" s="681"/>
      <c r="DF8" s="681"/>
      <c r="DG8" s="681"/>
      <c r="DH8" s="681"/>
      <c r="DI8" s="681"/>
      <c r="DJ8" s="681"/>
      <c r="DK8" s="681"/>
      <c r="DL8" s="681"/>
      <c r="DM8" s="681"/>
      <c r="DN8" s="681"/>
      <c r="DO8" s="681"/>
      <c r="DP8" s="682"/>
      <c r="DQ8" s="686">
        <v>2011158</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17717</v>
      </c>
      <c r="S9" s="681"/>
      <c r="T9" s="681"/>
      <c r="U9" s="681"/>
      <c r="V9" s="681"/>
      <c r="W9" s="681"/>
      <c r="X9" s="681"/>
      <c r="Y9" s="682"/>
      <c r="Z9" s="713">
        <v>0.1</v>
      </c>
      <c r="AA9" s="713"/>
      <c r="AB9" s="713"/>
      <c r="AC9" s="713"/>
      <c r="AD9" s="714">
        <v>17717</v>
      </c>
      <c r="AE9" s="714"/>
      <c r="AF9" s="714"/>
      <c r="AG9" s="714"/>
      <c r="AH9" s="714"/>
      <c r="AI9" s="714"/>
      <c r="AJ9" s="714"/>
      <c r="AK9" s="714"/>
      <c r="AL9" s="683">
        <v>0.3</v>
      </c>
      <c r="AM9" s="684"/>
      <c r="AN9" s="684"/>
      <c r="AO9" s="715"/>
      <c r="AP9" s="677" t="s">
        <v>242</v>
      </c>
      <c r="AQ9" s="678"/>
      <c r="AR9" s="678"/>
      <c r="AS9" s="678"/>
      <c r="AT9" s="678"/>
      <c r="AU9" s="678"/>
      <c r="AV9" s="678"/>
      <c r="AW9" s="678"/>
      <c r="AX9" s="678"/>
      <c r="AY9" s="678"/>
      <c r="AZ9" s="678"/>
      <c r="BA9" s="678"/>
      <c r="BB9" s="678"/>
      <c r="BC9" s="678"/>
      <c r="BD9" s="678"/>
      <c r="BE9" s="678"/>
      <c r="BF9" s="679"/>
      <c r="BG9" s="680">
        <v>1388475</v>
      </c>
      <c r="BH9" s="681"/>
      <c r="BI9" s="681"/>
      <c r="BJ9" s="681"/>
      <c r="BK9" s="681"/>
      <c r="BL9" s="681"/>
      <c r="BM9" s="681"/>
      <c r="BN9" s="682"/>
      <c r="BO9" s="713">
        <v>38.5</v>
      </c>
      <c r="BP9" s="713"/>
      <c r="BQ9" s="713"/>
      <c r="BR9" s="713"/>
      <c r="BS9" s="686" t="s">
        <v>127</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831056</v>
      </c>
      <c r="CS9" s="681"/>
      <c r="CT9" s="681"/>
      <c r="CU9" s="681"/>
      <c r="CV9" s="681"/>
      <c r="CW9" s="681"/>
      <c r="CX9" s="681"/>
      <c r="CY9" s="682"/>
      <c r="CZ9" s="713">
        <v>6.5</v>
      </c>
      <c r="DA9" s="713"/>
      <c r="DB9" s="713"/>
      <c r="DC9" s="713"/>
      <c r="DD9" s="686">
        <v>21289</v>
      </c>
      <c r="DE9" s="681"/>
      <c r="DF9" s="681"/>
      <c r="DG9" s="681"/>
      <c r="DH9" s="681"/>
      <c r="DI9" s="681"/>
      <c r="DJ9" s="681"/>
      <c r="DK9" s="681"/>
      <c r="DL9" s="681"/>
      <c r="DM9" s="681"/>
      <c r="DN9" s="681"/>
      <c r="DO9" s="681"/>
      <c r="DP9" s="682"/>
      <c r="DQ9" s="686">
        <v>783047</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227</v>
      </c>
      <c r="S10" s="681"/>
      <c r="T10" s="681"/>
      <c r="U10" s="681"/>
      <c r="V10" s="681"/>
      <c r="W10" s="681"/>
      <c r="X10" s="681"/>
      <c r="Y10" s="682"/>
      <c r="Z10" s="713" t="s">
        <v>172</v>
      </c>
      <c r="AA10" s="713"/>
      <c r="AB10" s="713"/>
      <c r="AC10" s="713"/>
      <c r="AD10" s="714" t="s">
        <v>234</v>
      </c>
      <c r="AE10" s="714"/>
      <c r="AF10" s="714"/>
      <c r="AG10" s="714"/>
      <c r="AH10" s="714"/>
      <c r="AI10" s="714"/>
      <c r="AJ10" s="714"/>
      <c r="AK10" s="714"/>
      <c r="AL10" s="683" t="s">
        <v>234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74971</v>
      </c>
      <c r="BH10" s="681"/>
      <c r="BI10" s="681"/>
      <c r="BJ10" s="681"/>
      <c r="BK10" s="681"/>
      <c r="BL10" s="681"/>
      <c r="BM10" s="681"/>
      <c r="BN10" s="682"/>
      <c r="BO10" s="713">
        <v>2.1</v>
      </c>
      <c r="BP10" s="713"/>
      <c r="BQ10" s="713"/>
      <c r="BR10" s="713"/>
      <c r="BS10" s="686" t="s">
        <v>172</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504</v>
      </c>
      <c r="CS10" s="681"/>
      <c r="CT10" s="681"/>
      <c r="CU10" s="681"/>
      <c r="CV10" s="681"/>
      <c r="CW10" s="681"/>
      <c r="CX10" s="681"/>
      <c r="CY10" s="682"/>
      <c r="CZ10" s="713">
        <v>0</v>
      </c>
      <c r="DA10" s="713"/>
      <c r="DB10" s="713"/>
      <c r="DC10" s="713"/>
      <c r="DD10" s="686" t="s">
        <v>234</v>
      </c>
      <c r="DE10" s="681"/>
      <c r="DF10" s="681"/>
      <c r="DG10" s="681"/>
      <c r="DH10" s="681"/>
      <c r="DI10" s="681"/>
      <c r="DJ10" s="681"/>
      <c r="DK10" s="681"/>
      <c r="DL10" s="681"/>
      <c r="DM10" s="681"/>
      <c r="DN10" s="681"/>
      <c r="DO10" s="681"/>
      <c r="DP10" s="682"/>
      <c r="DQ10" s="686">
        <v>504</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621341</v>
      </c>
      <c r="S11" s="681"/>
      <c r="T11" s="681"/>
      <c r="U11" s="681"/>
      <c r="V11" s="681"/>
      <c r="W11" s="681"/>
      <c r="X11" s="681"/>
      <c r="Y11" s="682"/>
      <c r="Z11" s="683">
        <v>4.7</v>
      </c>
      <c r="AA11" s="684"/>
      <c r="AB11" s="684"/>
      <c r="AC11" s="685"/>
      <c r="AD11" s="686">
        <v>621341</v>
      </c>
      <c r="AE11" s="681"/>
      <c r="AF11" s="681"/>
      <c r="AG11" s="681"/>
      <c r="AH11" s="681"/>
      <c r="AI11" s="681"/>
      <c r="AJ11" s="681"/>
      <c r="AK11" s="682"/>
      <c r="AL11" s="683">
        <v>10</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81288</v>
      </c>
      <c r="BH11" s="681"/>
      <c r="BI11" s="681"/>
      <c r="BJ11" s="681"/>
      <c r="BK11" s="681"/>
      <c r="BL11" s="681"/>
      <c r="BM11" s="681"/>
      <c r="BN11" s="682"/>
      <c r="BO11" s="713">
        <v>2.2999999999999998</v>
      </c>
      <c r="BP11" s="713"/>
      <c r="BQ11" s="713"/>
      <c r="BR11" s="713"/>
      <c r="BS11" s="686" t="s">
        <v>127</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254184</v>
      </c>
      <c r="CS11" s="681"/>
      <c r="CT11" s="681"/>
      <c r="CU11" s="681"/>
      <c r="CV11" s="681"/>
      <c r="CW11" s="681"/>
      <c r="CX11" s="681"/>
      <c r="CY11" s="682"/>
      <c r="CZ11" s="713">
        <v>2</v>
      </c>
      <c r="DA11" s="713"/>
      <c r="DB11" s="713"/>
      <c r="DC11" s="713"/>
      <c r="DD11" s="686">
        <v>20623</v>
      </c>
      <c r="DE11" s="681"/>
      <c r="DF11" s="681"/>
      <c r="DG11" s="681"/>
      <c r="DH11" s="681"/>
      <c r="DI11" s="681"/>
      <c r="DJ11" s="681"/>
      <c r="DK11" s="681"/>
      <c r="DL11" s="681"/>
      <c r="DM11" s="681"/>
      <c r="DN11" s="681"/>
      <c r="DO11" s="681"/>
      <c r="DP11" s="682"/>
      <c r="DQ11" s="686">
        <v>147146</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39309</v>
      </c>
      <c r="S12" s="681"/>
      <c r="T12" s="681"/>
      <c r="U12" s="681"/>
      <c r="V12" s="681"/>
      <c r="W12" s="681"/>
      <c r="X12" s="681"/>
      <c r="Y12" s="682"/>
      <c r="Z12" s="713">
        <v>0.3</v>
      </c>
      <c r="AA12" s="713"/>
      <c r="AB12" s="713"/>
      <c r="AC12" s="713"/>
      <c r="AD12" s="714">
        <v>39309</v>
      </c>
      <c r="AE12" s="714"/>
      <c r="AF12" s="714"/>
      <c r="AG12" s="714"/>
      <c r="AH12" s="714"/>
      <c r="AI12" s="714"/>
      <c r="AJ12" s="714"/>
      <c r="AK12" s="714"/>
      <c r="AL12" s="683">
        <v>0.6</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1627681</v>
      </c>
      <c r="BH12" s="681"/>
      <c r="BI12" s="681"/>
      <c r="BJ12" s="681"/>
      <c r="BK12" s="681"/>
      <c r="BL12" s="681"/>
      <c r="BM12" s="681"/>
      <c r="BN12" s="682"/>
      <c r="BO12" s="713">
        <v>45.2</v>
      </c>
      <c r="BP12" s="713"/>
      <c r="BQ12" s="713"/>
      <c r="BR12" s="713"/>
      <c r="BS12" s="686" t="s">
        <v>234</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289721</v>
      </c>
      <c r="CS12" s="681"/>
      <c r="CT12" s="681"/>
      <c r="CU12" s="681"/>
      <c r="CV12" s="681"/>
      <c r="CW12" s="681"/>
      <c r="CX12" s="681"/>
      <c r="CY12" s="682"/>
      <c r="CZ12" s="713">
        <v>2.2999999999999998</v>
      </c>
      <c r="DA12" s="713"/>
      <c r="DB12" s="713"/>
      <c r="DC12" s="713"/>
      <c r="DD12" s="686">
        <v>57085</v>
      </c>
      <c r="DE12" s="681"/>
      <c r="DF12" s="681"/>
      <c r="DG12" s="681"/>
      <c r="DH12" s="681"/>
      <c r="DI12" s="681"/>
      <c r="DJ12" s="681"/>
      <c r="DK12" s="681"/>
      <c r="DL12" s="681"/>
      <c r="DM12" s="681"/>
      <c r="DN12" s="681"/>
      <c r="DO12" s="681"/>
      <c r="DP12" s="682"/>
      <c r="DQ12" s="686">
        <v>244251</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172</v>
      </c>
      <c r="S13" s="681"/>
      <c r="T13" s="681"/>
      <c r="U13" s="681"/>
      <c r="V13" s="681"/>
      <c r="W13" s="681"/>
      <c r="X13" s="681"/>
      <c r="Y13" s="682"/>
      <c r="Z13" s="713" t="s">
        <v>227</v>
      </c>
      <c r="AA13" s="713"/>
      <c r="AB13" s="713"/>
      <c r="AC13" s="713"/>
      <c r="AD13" s="714" t="s">
        <v>172</v>
      </c>
      <c r="AE13" s="714"/>
      <c r="AF13" s="714"/>
      <c r="AG13" s="714"/>
      <c r="AH13" s="714"/>
      <c r="AI13" s="714"/>
      <c r="AJ13" s="714"/>
      <c r="AK13" s="714"/>
      <c r="AL13" s="683" t="s">
        <v>234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1624677</v>
      </c>
      <c r="BH13" s="681"/>
      <c r="BI13" s="681"/>
      <c r="BJ13" s="681"/>
      <c r="BK13" s="681"/>
      <c r="BL13" s="681"/>
      <c r="BM13" s="681"/>
      <c r="BN13" s="682"/>
      <c r="BO13" s="713">
        <v>45.1</v>
      </c>
      <c r="BP13" s="713"/>
      <c r="BQ13" s="713"/>
      <c r="BR13" s="713"/>
      <c r="BS13" s="686" t="s">
        <v>127</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863362</v>
      </c>
      <c r="CS13" s="681"/>
      <c r="CT13" s="681"/>
      <c r="CU13" s="681"/>
      <c r="CV13" s="681"/>
      <c r="CW13" s="681"/>
      <c r="CX13" s="681"/>
      <c r="CY13" s="682"/>
      <c r="CZ13" s="713">
        <v>6.7</v>
      </c>
      <c r="DA13" s="713"/>
      <c r="DB13" s="713"/>
      <c r="DC13" s="713"/>
      <c r="DD13" s="686">
        <v>369006</v>
      </c>
      <c r="DE13" s="681"/>
      <c r="DF13" s="681"/>
      <c r="DG13" s="681"/>
      <c r="DH13" s="681"/>
      <c r="DI13" s="681"/>
      <c r="DJ13" s="681"/>
      <c r="DK13" s="681"/>
      <c r="DL13" s="681"/>
      <c r="DM13" s="681"/>
      <c r="DN13" s="681"/>
      <c r="DO13" s="681"/>
      <c r="DP13" s="682"/>
      <c r="DQ13" s="686">
        <v>555409</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257</v>
      </c>
      <c r="S14" s="681"/>
      <c r="T14" s="681"/>
      <c r="U14" s="681"/>
      <c r="V14" s="681"/>
      <c r="W14" s="681"/>
      <c r="X14" s="681"/>
      <c r="Y14" s="682"/>
      <c r="Z14" s="713" t="s">
        <v>127</v>
      </c>
      <c r="AA14" s="713"/>
      <c r="AB14" s="713"/>
      <c r="AC14" s="713"/>
      <c r="AD14" s="714" t="s">
        <v>172</v>
      </c>
      <c r="AE14" s="714"/>
      <c r="AF14" s="714"/>
      <c r="AG14" s="714"/>
      <c r="AH14" s="714"/>
      <c r="AI14" s="714"/>
      <c r="AJ14" s="714"/>
      <c r="AK14" s="714"/>
      <c r="AL14" s="683" t="s">
        <v>234</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90067</v>
      </c>
      <c r="BH14" s="681"/>
      <c r="BI14" s="681"/>
      <c r="BJ14" s="681"/>
      <c r="BK14" s="681"/>
      <c r="BL14" s="681"/>
      <c r="BM14" s="681"/>
      <c r="BN14" s="682"/>
      <c r="BO14" s="713">
        <v>2.5</v>
      </c>
      <c r="BP14" s="713"/>
      <c r="BQ14" s="713"/>
      <c r="BR14" s="713"/>
      <c r="BS14" s="686" t="s">
        <v>234</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638663</v>
      </c>
      <c r="CS14" s="681"/>
      <c r="CT14" s="681"/>
      <c r="CU14" s="681"/>
      <c r="CV14" s="681"/>
      <c r="CW14" s="681"/>
      <c r="CX14" s="681"/>
      <c r="CY14" s="682"/>
      <c r="CZ14" s="713">
        <v>5</v>
      </c>
      <c r="DA14" s="713"/>
      <c r="DB14" s="713"/>
      <c r="DC14" s="713"/>
      <c r="DD14" s="686">
        <v>85369</v>
      </c>
      <c r="DE14" s="681"/>
      <c r="DF14" s="681"/>
      <c r="DG14" s="681"/>
      <c r="DH14" s="681"/>
      <c r="DI14" s="681"/>
      <c r="DJ14" s="681"/>
      <c r="DK14" s="681"/>
      <c r="DL14" s="681"/>
      <c r="DM14" s="681"/>
      <c r="DN14" s="681"/>
      <c r="DO14" s="681"/>
      <c r="DP14" s="682"/>
      <c r="DQ14" s="686">
        <v>582854</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234</v>
      </c>
      <c r="AA15" s="713"/>
      <c r="AB15" s="713"/>
      <c r="AC15" s="713"/>
      <c r="AD15" s="714" t="s">
        <v>234</v>
      </c>
      <c r="AE15" s="714"/>
      <c r="AF15" s="714"/>
      <c r="AG15" s="714"/>
      <c r="AH15" s="714"/>
      <c r="AI15" s="714"/>
      <c r="AJ15" s="714"/>
      <c r="AK15" s="714"/>
      <c r="AL15" s="683" t="s">
        <v>172</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149596</v>
      </c>
      <c r="BH15" s="681"/>
      <c r="BI15" s="681"/>
      <c r="BJ15" s="681"/>
      <c r="BK15" s="681"/>
      <c r="BL15" s="681"/>
      <c r="BM15" s="681"/>
      <c r="BN15" s="682"/>
      <c r="BO15" s="713">
        <v>4.2</v>
      </c>
      <c r="BP15" s="713"/>
      <c r="BQ15" s="713"/>
      <c r="BR15" s="713"/>
      <c r="BS15" s="686" t="s">
        <v>172</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1083081</v>
      </c>
      <c r="CS15" s="681"/>
      <c r="CT15" s="681"/>
      <c r="CU15" s="681"/>
      <c r="CV15" s="681"/>
      <c r="CW15" s="681"/>
      <c r="CX15" s="681"/>
      <c r="CY15" s="682"/>
      <c r="CZ15" s="713">
        <v>8.4</v>
      </c>
      <c r="DA15" s="713"/>
      <c r="DB15" s="713"/>
      <c r="DC15" s="713"/>
      <c r="DD15" s="686">
        <v>176268</v>
      </c>
      <c r="DE15" s="681"/>
      <c r="DF15" s="681"/>
      <c r="DG15" s="681"/>
      <c r="DH15" s="681"/>
      <c r="DI15" s="681"/>
      <c r="DJ15" s="681"/>
      <c r="DK15" s="681"/>
      <c r="DL15" s="681"/>
      <c r="DM15" s="681"/>
      <c r="DN15" s="681"/>
      <c r="DO15" s="681"/>
      <c r="DP15" s="682"/>
      <c r="DQ15" s="686">
        <v>820490</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15266</v>
      </c>
      <c r="S16" s="681"/>
      <c r="T16" s="681"/>
      <c r="U16" s="681"/>
      <c r="V16" s="681"/>
      <c r="W16" s="681"/>
      <c r="X16" s="681"/>
      <c r="Y16" s="682"/>
      <c r="Z16" s="713">
        <v>0.1</v>
      </c>
      <c r="AA16" s="713"/>
      <c r="AB16" s="713"/>
      <c r="AC16" s="713"/>
      <c r="AD16" s="714">
        <v>15266</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234</v>
      </c>
      <c r="BP16" s="713"/>
      <c r="BQ16" s="713"/>
      <c r="BR16" s="713"/>
      <c r="BS16" s="686" t="s">
        <v>172</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119913</v>
      </c>
      <c r="CS16" s="681"/>
      <c r="CT16" s="681"/>
      <c r="CU16" s="681"/>
      <c r="CV16" s="681"/>
      <c r="CW16" s="681"/>
      <c r="CX16" s="681"/>
      <c r="CY16" s="682"/>
      <c r="CZ16" s="713">
        <v>0.9</v>
      </c>
      <c r="DA16" s="713"/>
      <c r="DB16" s="713"/>
      <c r="DC16" s="713"/>
      <c r="DD16" s="686" t="s">
        <v>234</v>
      </c>
      <c r="DE16" s="681"/>
      <c r="DF16" s="681"/>
      <c r="DG16" s="681"/>
      <c r="DH16" s="681"/>
      <c r="DI16" s="681"/>
      <c r="DJ16" s="681"/>
      <c r="DK16" s="681"/>
      <c r="DL16" s="681"/>
      <c r="DM16" s="681"/>
      <c r="DN16" s="681"/>
      <c r="DO16" s="681"/>
      <c r="DP16" s="682"/>
      <c r="DQ16" s="686">
        <v>7088</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12996</v>
      </c>
      <c r="S17" s="681"/>
      <c r="T17" s="681"/>
      <c r="U17" s="681"/>
      <c r="V17" s="681"/>
      <c r="W17" s="681"/>
      <c r="X17" s="681"/>
      <c r="Y17" s="682"/>
      <c r="Z17" s="713">
        <v>0.1</v>
      </c>
      <c r="AA17" s="713"/>
      <c r="AB17" s="713"/>
      <c r="AC17" s="713"/>
      <c r="AD17" s="714">
        <v>12996</v>
      </c>
      <c r="AE17" s="714"/>
      <c r="AF17" s="714"/>
      <c r="AG17" s="714"/>
      <c r="AH17" s="714"/>
      <c r="AI17" s="714"/>
      <c r="AJ17" s="714"/>
      <c r="AK17" s="714"/>
      <c r="AL17" s="683">
        <v>0.2</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172</v>
      </c>
      <c r="BH17" s="681"/>
      <c r="BI17" s="681"/>
      <c r="BJ17" s="681"/>
      <c r="BK17" s="681"/>
      <c r="BL17" s="681"/>
      <c r="BM17" s="681"/>
      <c r="BN17" s="682"/>
      <c r="BO17" s="713" t="s">
        <v>234</v>
      </c>
      <c r="BP17" s="713"/>
      <c r="BQ17" s="713"/>
      <c r="BR17" s="713"/>
      <c r="BS17" s="686" t="s">
        <v>127</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988565</v>
      </c>
      <c r="CS17" s="681"/>
      <c r="CT17" s="681"/>
      <c r="CU17" s="681"/>
      <c r="CV17" s="681"/>
      <c r="CW17" s="681"/>
      <c r="CX17" s="681"/>
      <c r="CY17" s="682"/>
      <c r="CZ17" s="713">
        <v>7.7</v>
      </c>
      <c r="DA17" s="713"/>
      <c r="DB17" s="713"/>
      <c r="DC17" s="713"/>
      <c r="DD17" s="686" t="s">
        <v>127</v>
      </c>
      <c r="DE17" s="681"/>
      <c r="DF17" s="681"/>
      <c r="DG17" s="681"/>
      <c r="DH17" s="681"/>
      <c r="DI17" s="681"/>
      <c r="DJ17" s="681"/>
      <c r="DK17" s="681"/>
      <c r="DL17" s="681"/>
      <c r="DM17" s="681"/>
      <c r="DN17" s="681"/>
      <c r="DO17" s="681"/>
      <c r="DP17" s="682"/>
      <c r="DQ17" s="686">
        <v>988565</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22213</v>
      </c>
      <c r="S18" s="681"/>
      <c r="T18" s="681"/>
      <c r="U18" s="681"/>
      <c r="V18" s="681"/>
      <c r="W18" s="681"/>
      <c r="X18" s="681"/>
      <c r="Y18" s="682"/>
      <c r="Z18" s="713">
        <v>0.2</v>
      </c>
      <c r="AA18" s="713"/>
      <c r="AB18" s="713"/>
      <c r="AC18" s="713"/>
      <c r="AD18" s="714">
        <v>22213</v>
      </c>
      <c r="AE18" s="714"/>
      <c r="AF18" s="714"/>
      <c r="AG18" s="714"/>
      <c r="AH18" s="714"/>
      <c r="AI18" s="714"/>
      <c r="AJ18" s="714"/>
      <c r="AK18" s="714"/>
      <c r="AL18" s="683">
        <v>0.4</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172</v>
      </c>
      <c r="BH18" s="681"/>
      <c r="BI18" s="681"/>
      <c r="BJ18" s="681"/>
      <c r="BK18" s="681"/>
      <c r="BL18" s="681"/>
      <c r="BM18" s="681"/>
      <c r="BN18" s="682"/>
      <c r="BO18" s="713" t="s">
        <v>234</v>
      </c>
      <c r="BP18" s="713"/>
      <c r="BQ18" s="713"/>
      <c r="BR18" s="713"/>
      <c r="BS18" s="686" t="s">
        <v>234</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172</v>
      </c>
      <c r="CS18" s="681"/>
      <c r="CT18" s="681"/>
      <c r="CU18" s="681"/>
      <c r="CV18" s="681"/>
      <c r="CW18" s="681"/>
      <c r="CX18" s="681"/>
      <c r="CY18" s="682"/>
      <c r="CZ18" s="713" t="s">
        <v>127</v>
      </c>
      <c r="DA18" s="713"/>
      <c r="DB18" s="713"/>
      <c r="DC18" s="713"/>
      <c r="DD18" s="686" t="s">
        <v>227</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10860</v>
      </c>
      <c r="S19" s="681"/>
      <c r="T19" s="681"/>
      <c r="U19" s="681"/>
      <c r="V19" s="681"/>
      <c r="W19" s="681"/>
      <c r="X19" s="681"/>
      <c r="Y19" s="682"/>
      <c r="Z19" s="713">
        <v>0.1</v>
      </c>
      <c r="AA19" s="713"/>
      <c r="AB19" s="713"/>
      <c r="AC19" s="713"/>
      <c r="AD19" s="714">
        <v>10860</v>
      </c>
      <c r="AE19" s="714"/>
      <c r="AF19" s="714"/>
      <c r="AG19" s="714"/>
      <c r="AH19" s="714"/>
      <c r="AI19" s="714"/>
      <c r="AJ19" s="714"/>
      <c r="AK19" s="714"/>
      <c r="AL19" s="683">
        <v>0.2</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134130</v>
      </c>
      <c r="BH19" s="681"/>
      <c r="BI19" s="681"/>
      <c r="BJ19" s="681"/>
      <c r="BK19" s="681"/>
      <c r="BL19" s="681"/>
      <c r="BM19" s="681"/>
      <c r="BN19" s="682"/>
      <c r="BO19" s="713">
        <v>3.7</v>
      </c>
      <c r="BP19" s="713"/>
      <c r="BQ19" s="713"/>
      <c r="BR19" s="713"/>
      <c r="BS19" s="686" t="s">
        <v>234</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234</v>
      </c>
      <c r="CS19" s="681"/>
      <c r="CT19" s="681"/>
      <c r="CU19" s="681"/>
      <c r="CV19" s="681"/>
      <c r="CW19" s="681"/>
      <c r="CX19" s="681"/>
      <c r="CY19" s="682"/>
      <c r="CZ19" s="713" t="s">
        <v>234</v>
      </c>
      <c r="DA19" s="713"/>
      <c r="DB19" s="713"/>
      <c r="DC19" s="713"/>
      <c r="DD19" s="686" t="s">
        <v>127</v>
      </c>
      <c r="DE19" s="681"/>
      <c r="DF19" s="681"/>
      <c r="DG19" s="681"/>
      <c r="DH19" s="681"/>
      <c r="DI19" s="681"/>
      <c r="DJ19" s="681"/>
      <c r="DK19" s="681"/>
      <c r="DL19" s="681"/>
      <c r="DM19" s="681"/>
      <c r="DN19" s="681"/>
      <c r="DO19" s="681"/>
      <c r="DP19" s="682"/>
      <c r="DQ19" s="686" t="s">
        <v>227</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7759</v>
      </c>
      <c r="S20" s="681"/>
      <c r="T20" s="681"/>
      <c r="U20" s="681"/>
      <c r="V20" s="681"/>
      <c r="W20" s="681"/>
      <c r="X20" s="681"/>
      <c r="Y20" s="682"/>
      <c r="Z20" s="713">
        <v>0.1</v>
      </c>
      <c r="AA20" s="713"/>
      <c r="AB20" s="713"/>
      <c r="AC20" s="713"/>
      <c r="AD20" s="714">
        <v>7759</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134130</v>
      </c>
      <c r="BH20" s="681"/>
      <c r="BI20" s="681"/>
      <c r="BJ20" s="681"/>
      <c r="BK20" s="681"/>
      <c r="BL20" s="681"/>
      <c r="BM20" s="681"/>
      <c r="BN20" s="682"/>
      <c r="BO20" s="713">
        <v>3.7</v>
      </c>
      <c r="BP20" s="713"/>
      <c r="BQ20" s="713"/>
      <c r="BR20" s="713"/>
      <c r="BS20" s="686" t="s">
        <v>234</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12864663</v>
      </c>
      <c r="CS20" s="681"/>
      <c r="CT20" s="681"/>
      <c r="CU20" s="681"/>
      <c r="CV20" s="681"/>
      <c r="CW20" s="681"/>
      <c r="CX20" s="681"/>
      <c r="CY20" s="682"/>
      <c r="CZ20" s="713">
        <v>100</v>
      </c>
      <c r="DA20" s="713"/>
      <c r="DB20" s="713"/>
      <c r="DC20" s="713"/>
      <c r="DD20" s="686">
        <v>950831</v>
      </c>
      <c r="DE20" s="681"/>
      <c r="DF20" s="681"/>
      <c r="DG20" s="681"/>
      <c r="DH20" s="681"/>
      <c r="DI20" s="681"/>
      <c r="DJ20" s="681"/>
      <c r="DK20" s="681"/>
      <c r="DL20" s="681"/>
      <c r="DM20" s="681"/>
      <c r="DN20" s="681"/>
      <c r="DO20" s="681"/>
      <c r="DP20" s="682"/>
      <c r="DQ20" s="686">
        <v>7346851</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3594</v>
      </c>
      <c r="S21" s="681"/>
      <c r="T21" s="681"/>
      <c r="U21" s="681"/>
      <c r="V21" s="681"/>
      <c r="W21" s="681"/>
      <c r="X21" s="681"/>
      <c r="Y21" s="682"/>
      <c r="Z21" s="713">
        <v>0</v>
      </c>
      <c r="AA21" s="713"/>
      <c r="AB21" s="713"/>
      <c r="AC21" s="713"/>
      <c r="AD21" s="714">
        <v>3594</v>
      </c>
      <c r="AE21" s="714"/>
      <c r="AF21" s="714"/>
      <c r="AG21" s="714"/>
      <c r="AH21" s="714"/>
      <c r="AI21" s="714"/>
      <c r="AJ21" s="714"/>
      <c r="AK21" s="714"/>
      <c r="AL21" s="683">
        <v>0.1</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234</v>
      </c>
      <c r="BH21" s="681"/>
      <c r="BI21" s="681"/>
      <c r="BJ21" s="681"/>
      <c r="BK21" s="681"/>
      <c r="BL21" s="681"/>
      <c r="BM21" s="681"/>
      <c r="BN21" s="682"/>
      <c r="BO21" s="713" t="s">
        <v>127</v>
      </c>
      <c r="BP21" s="713"/>
      <c r="BQ21" s="713"/>
      <c r="BR21" s="713"/>
      <c r="BS21" s="686" t="s">
        <v>234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1958919</v>
      </c>
      <c r="S22" s="681"/>
      <c r="T22" s="681"/>
      <c r="U22" s="681"/>
      <c r="V22" s="681"/>
      <c r="W22" s="681"/>
      <c r="X22" s="681"/>
      <c r="Y22" s="682"/>
      <c r="Z22" s="713">
        <v>14.9</v>
      </c>
      <c r="AA22" s="713"/>
      <c r="AB22" s="713"/>
      <c r="AC22" s="713"/>
      <c r="AD22" s="714">
        <v>1852201</v>
      </c>
      <c r="AE22" s="714"/>
      <c r="AF22" s="714"/>
      <c r="AG22" s="714"/>
      <c r="AH22" s="714"/>
      <c r="AI22" s="714"/>
      <c r="AJ22" s="714"/>
      <c r="AK22" s="714"/>
      <c r="AL22" s="683">
        <v>29.7</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172</v>
      </c>
      <c r="BH22" s="681"/>
      <c r="BI22" s="681"/>
      <c r="BJ22" s="681"/>
      <c r="BK22" s="681"/>
      <c r="BL22" s="681"/>
      <c r="BM22" s="681"/>
      <c r="BN22" s="682"/>
      <c r="BO22" s="713" t="s">
        <v>127</v>
      </c>
      <c r="BP22" s="713"/>
      <c r="BQ22" s="713"/>
      <c r="BR22" s="713"/>
      <c r="BS22" s="686" t="s">
        <v>234</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1852201</v>
      </c>
      <c r="S23" s="681"/>
      <c r="T23" s="681"/>
      <c r="U23" s="681"/>
      <c r="V23" s="681"/>
      <c r="W23" s="681"/>
      <c r="X23" s="681"/>
      <c r="Y23" s="682"/>
      <c r="Z23" s="713">
        <v>14.1</v>
      </c>
      <c r="AA23" s="713"/>
      <c r="AB23" s="713"/>
      <c r="AC23" s="713"/>
      <c r="AD23" s="714">
        <v>1852201</v>
      </c>
      <c r="AE23" s="714"/>
      <c r="AF23" s="714"/>
      <c r="AG23" s="714"/>
      <c r="AH23" s="714"/>
      <c r="AI23" s="714"/>
      <c r="AJ23" s="714"/>
      <c r="AK23" s="714"/>
      <c r="AL23" s="683">
        <v>29.7</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v>134130</v>
      </c>
      <c r="BH23" s="681"/>
      <c r="BI23" s="681"/>
      <c r="BJ23" s="681"/>
      <c r="BK23" s="681"/>
      <c r="BL23" s="681"/>
      <c r="BM23" s="681"/>
      <c r="BN23" s="682"/>
      <c r="BO23" s="713">
        <v>3.7</v>
      </c>
      <c r="BP23" s="713"/>
      <c r="BQ23" s="713"/>
      <c r="BR23" s="713"/>
      <c r="BS23" s="686" t="s">
        <v>127</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106718</v>
      </c>
      <c r="S24" s="681"/>
      <c r="T24" s="681"/>
      <c r="U24" s="681"/>
      <c r="V24" s="681"/>
      <c r="W24" s="681"/>
      <c r="X24" s="681"/>
      <c r="Y24" s="682"/>
      <c r="Z24" s="713">
        <v>0.8</v>
      </c>
      <c r="AA24" s="713"/>
      <c r="AB24" s="713"/>
      <c r="AC24" s="713"/>
      <c r="AD24" s="714" t="s">
        <v>172</v>
      </c>
      <c r="AE24" s="714"/>
      <c r="AF24" s="714"/>
      <c r="AG24" s="714"/>
      <c r="AH24" s="714"/>
      <c r="AI24" s="714"/>
      <c r="AJ24" s="714"/>
      <c r="AK24" s="714"/>
      <c r="AL24" s="683" t="s">
        <v>234</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234</v>
      </c>
      <c r="BH24" s="681"/>
      <c r="BI24" s="681"/>
      <c r="BJ24" s="681"/>
      <c r="BK24" s="681"/>
      <c r="BL24" s="681"/>
      <c r="BM24" s="681"/>
      <c r="BN24" s="682"/>
      <c r="BO24" s="713" t="s">
        <v>127</v>
      </c>
      <c r="BP24" s="713"/>
      <c r="BQ24" s="713"/>
      <c r="BR24" s="713"/>
      <c r="BS24" s="686" t="s">
        <v>172</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4469589</v>
      </c>
      <c r="CS24" s="736"/>
      <c r="CT24" s="736"/>
      <c r="CU24" s="736"/>
      <c r="CV24" s="736"/>
      <c r="CW24" s="736"/>
      <c r="CX24" s="736"/>
      <c r="CY24" s="779"/>
      <c r="CZ24" s="780">
        <v>34.700000000000003</v>
      </c>
      <c r="DA24" s="751"/>
      <c r="DB24" s="751"/>
      <c r="DC24" s="783"/>
      <c r="DD24" s="778">
        <v>3287616</v>
      </c>
      <c r="DE24" s="736"/>
      <c r="DF24" s="736"/>
      <c r="DG24" s="736"/>
      <c r="DH24" s="736"/>
      <c r="DI24" s="736"/>
      <c r="DJ24" s="736"/>
      <c r="DK24" s="779"/>
      <c r="DL24" s="778">
        <v>3074597</v>
      </c>
      <c r="DM24" s="736"/>
      <c r="DN24" s="736"/>
      <c r="DO24" s="736"/>
      <c r="DP24" s="736"/>
      <c r="DQ24" s="736"/>
      <c r="DR24" s="736"/>
      <c r="DS24" s="736"/>
      <c r="DT24" s="736"/>
      <c r="DU24" s="736"/>
      <c r="DV24" s="779"/>
      <c r="DW24" s="780">
        <v>46.4</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172</v>
      </c>
      <c r="S25" s="681"/>
      <c r="T25" s="681"/>
      <c r="U25" s="681"/>
      <c r="V25" s="681"/>
      <c r="W25" s="681"/>
      <c r="X25" s="681"/>
      <c r="Y25" s="682"/>
      <c r="Z25" s="713" t="s">
        <v>257</v>
      </c>
      <c r="AA25" s="713"/>
      <c r="AB25" s="713"/>
      <c r="AC25" s="713"/>
      <c r="AD25" s="714" t="s">
        <v>234</v>
      </c>
      <c r="AE25" s="714"/>
      <c r="AF25" s="714"/>
      <c r="AG25" s="714"/>
      <c r="AH25" s="714"/>
      <c r="AI25" s="714"/>
      <c r="AJ25" s="714"/>
      <c r="AK25" s="714"/>
      <c r="AL25" s="683" t="s">
        <v>127</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234</v>
      </c>
      <c r="BH25" s="681"/>
      <c r="BI25" s="681"/>
      <c r="BJ25" s="681"/>
      <c r="BK25" s="681"/>
      <c r="BL25" s="681"/>
      <c r="BM25" s="681"/>
      <c r="BN25" s="682"/>
      <c r="BO25" s="713" t="s">
        <v>234</v>
      </c>
      <c r="BP25" s="713"/>
      <c r="BQ25" s="713"/>
      <c r="BR25" s="713"/>
      <c r="BS25" s="686" t="s">
        <v>234</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1925890</v>
      </c>
      <c r="CS25" s="699"/>
      <c r="CT25" s="699"/>
      <c r="CU25" s="699"/>
      <c r="CV25" s="699"/>
      <c r="CW25" s="699"/>
      <c r="CX25" s="699"/>
      <c r="CY25" s="700"/>
      <c r="CZ25" s="683">
        <v>15</v>
      </c>
      <c r="DA25" s="701"/>
      <c r="DB25" s="701"/>
      <c r="DC25" s="702"/>
      <c r="DD25" s="686">
        <v>1838838</v>
      </c>
      <c r="DE25" s="699"/>
      <c r="DF25" s="699"/>
      <c r="DG25" s="699"/>
      <c r="DH25" s="699"/>
      <c r="DI25" s="699"/>
      <c r="DJ25" s="699"/>
      <c r="DK25" s="700"/>
      <c r="DL25" s="686">
        <v>1652647</v>
      </c>
      <c r="DM25" s="699"/>
      <c r="DN25" s="699"/>
      <c r="DO25" s="699"/>
      <c r="DP25" s="699"/>
      <c r="DQ25" s="699"/>
      <c r="DR25" s="699"/>
      <c r="DS25" s="699"/>
      <c r="DT25" s="699"/>
      <c r="DU25" s="699"/>
      <c r="DV25" s="700"/>
      <c r="DW25" s="683">
        <v>24.9</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6421383</v>
      </c>
      <c r="S26" s="681"/>
      <c r="T26" s="681"/>
      <c r="U26" s="681"/>
      <c r="V26" s="681"/>
      <c r="W26" s="681"/>
      <c r="X26" s="681"/>
      <c r="Y26" s="682"/>
      <c r="Z26" s="713">
        <v>48.9</v>
      </c>
      <c r="AA26" s="713"/>
      <c r="AB26" s="713"/>
      <c r="AC26" s="713"/>
      <c r="AD26" s="714">
        <v>6180535</v>
      </c>
      <c r="AE26" s="714"/>
      <c r="AF26" s="714"/>
      <c r="AG26" s="714"/>
      <c r="AH26" s="714"/>
      <c r="AI26" s="714"/>
      <c r="AJ26" s="714"/>
      <c r="AK26" s="714"/>
      <c r="AL26" s="683">
        <v>99.2</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227</v>
      </c>
      <c r="BH26" s="681"/>
      <c r="BI26" s="681"/>
      <c r="BJ26" s="681"/>
      <c r="BK26" s="681"/>
      <c r="BL26" s="681"/>
      <c r="BM26" s="681"/>
      <c r="BN26" s="682"/>
      <c r="BO26" s="713" t="s">
        <v>234</v>
      </c>
      <c r="BP26" s="713"/>
      <c r="BQ26" s="713"/>
      <c r="BR26" s="713"/>
      <c r="BS26" s="686" t="s">
        <v>234</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1198624</v>
      </c>
      <c r="CS26" s="681"/>
      <c r="CT26" s="681"/>
      <c r="CU26" s="681"/>
      <c r="CV26" s="681"/>
      <c r="CW26" s="681"/>
      <c r="CX26" s="681"/>
      <c r="CY26" s="682"/>
      <c r="CZ26" s="683">
        <v>9.3000000000000007</v>
      </c>
      <c r="DA26" s="701"/>
      <c r="DB26" s="701"/>
      <c r="DC26" s="702"/>
      <c r="DD26" s="686">
        <v>1161967</v>
      </c>
      <c r="DE26" s="681"/>
      <c r="DF26" s="681"/>
      <c r="DG26" s="681"/>
      <c r="DH26" s="681"/>
      <c r="DI26" s="681"/>
      <c r="DJ26" s="681"/>
      <c r="DK26" s="682"/>
      <c r="DL26" s="686" t="s">
        <v>234</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4227</v>
      </c>
      <c r="S27" s="681"/>
      <c r="T27" s="681"/>
      <c r="U27" s="681"/>
      <c r="V27" s="681"/>
      <c r="W27" s="681"/>
      <c r="X27" s="681"/>
      <c r="Y27" s="682"/>
      <c r="Z27" s="713">
        <v>0</v>
      </c>
      <c r="AA27" s="713"/>
      <c r="AB27" s="713"/>
      <c r="AC27" s="713"/>
      <c r="AD27" s="714">
        <v>4227</v>
      </c>
      <c r="AE27" s="714"/>
      <c r="AF27" s="714"/>
      <c r="AG27" s="714"/>
      <c r="AH27" s="714"/>
      <c r="AI27" s="714"/>
      <c r="AJ27" s="714"/>
      <c r="AK27" s="714"/>
      <c r="AL27" s="683">
        <v>0.1</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3601798</v>
      </c>
      <c r="BH27" s="681"/>
      <c r="BI27" s="681"/>
      <c r="BJ27" s="681"/>
      <c r="BK27" s="681"/>
      <c r="BL27" s="681"/>
      <c r="BM27" s="681"/>
      <c r="BN27" s="682"/>
      <c r="BO27" s="713">
        <v>100</v>
      </c>
      <c r="BP27" s="713"/>
      <c r="BQ27" s="713"/>
      <c r="BR27" s="713"/>
      <c r="BS27" s="686" t="s">
        <v>172</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1555134</v>
      </c>
      <c r="CS27" s="699"/>
      <c r="CT27" s="699"/>
      <c r="CU27" s="699"/>
      <c r="CV27" s="699"/>
      <c r="CW27" s="699"/>
      <c r="CX27" s="699"/>
      <c r="CY27" s="700"/>
      <c r="CZ27" s="683">
        <v>12.1</v>
      </c>
      <c r="DA27" s="701"/>
      <c r="DB27" s="701"/>
      <c r="DC27" s="702"/>
      <c r="DD27" s="686">
        <v>460213</v>
      </c>
      <c r="DE27" s="699"/>
      <c r="DF27" s="699"/>
      <c r="DG27" s="699"/>
      <c r="DH27" s="699"/>
      <c r="DI27" s="699"/>
      <c r="DJ27" s="699"/>
      <c r="DK27" s="700"/>
      <c r="DL27" s="686">
        <v>433385</v>
      </c>
      <c r="DM27" s="699"/>
      <c r="DN27" s="699"/>
      <c r="DO27" s="699"/>
      <c r="DP27" s="699"/>
      <c r="DQ27" s="699"/>
      <c r="DR27" s="699"/>
      <c r="DS27" s="699"/>
      <c r="DT27" s="699"/>
      <c r="DU27" s="699"/>
      <c r="DV27" s="700"/>
      <c r="DW27" s="683">
        <v>6.5</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39848</v>
      </c>
      <c r="S28" s="681"/>
      <c r="T28" s="681"/>
      <c r="U28" s="681"/>
      <c r="V28" s="681"/>
      <c r="W28" s="681"/>
      <c r="X28" s="681"/>
      <c r="Y28" s="682"/>
      <c r="Z28" s="713">
        <v>0.3</v>
      </c>
      <c r="AA28" s="713"/>
      <c r="AB28" s="713"/>
      <c r="AC28" s="713"/>
      <c r="AD28" s="714" t="s">
        <v>172</v>
      </c>
      <c r="AE28" s="714"/>
      <c r="AF28" s="714"/>
      <c r="AG28" s="714"/>
      <c r="AH28" s="714"/>
      <c r="AI28" s="714"/>
      <c r="AJ28" s="714"/>
      <c r="AK28" s="714"/>
      <c r="AL28" s="683" t="s">
        <v>234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988565</v>
      </c>
      <c r="CS28" s="681"/>
      <c r="CT28" s="681"/>
      <c r="CU28" s="681"/>
      <c r="CV28" s="681"/>
      <c r="CW28" s="681"/>
      <c r="CX28" s="681"/>
      <c r="CY28" s="682"/>
      <c r="CZ28" s="683">
        <v>7.7</v>
      </c>
      <c r="DA28" s="701"/>
      <c r="DB28" s="701"/>
      <c r="DC28" s="702"/>
      <c r="DD28" s="686">
        <v>988565</v>
      </c>
      <c r="DE28" s="681"/>
      <c r="DF28" s="681"/>
      <c r="DG28" s="681"/>
      <c r="DH28" s="681"/>
      <c r="DI28" s="681"/>
      <c r="DJ28" s="681"/>
      <c r="DK28" s="682"/>
      <c r="DL28" s="686">
        <v>988565</v>
      </c>
      <c r="DM28" s="681"/>
      <c r="DN28" s="681"/>
      <c r="DO28" s="681"/>
      <c r="DP28" s="681"/>
      <c r="DQ28" s="681"/>
      <c r="DR28" s="681"/>
      <c r="DS28" s="681"/>
      <c r="DT28" s="681"/>
      <c r="DU28" s="681"/>
      <c r="DV28" s="682"/>
      <c r="DW28" s="683">
        <v>14.9</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52052</v>
      </c>
      <c r="S29" s="681"/>
      <c r="T29" s="681"/>
      <c r="U29" s="681"/>
      <c r="V29" s="681"/>
      <c r="W29" s="681"/>
      <c r="X29" s="681"/>
      <c r="Y29" s="682"/>
      <c r="Z29" s="713">
        <v>0.4</v>
      </c>
      <c r="AA29" s="713"/>
      <c r="AB29" s="713"/>
      <c r="AC29" s="713"/>
      <c r="AD29" s="714">
        <v>12855</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988565</v>
      </c>
      <c r="CS29" s="699"/>
      <c r="CT29" s="699"/>
      <c r="CU29" s="699"/>
      <c r="CV29" s="699"/>
      <c r="CW29" s="699"/>
      <c r="CX29" s="699"/>
      <c r="CY29" s="700"/>
      <c r="CZ29" s="683">
        <v>7.7</v>
      </c>
      <c r="DA29" s="701"/>
      <c r="DB29" s="701"/>
      <c r="DC29" s="702"/>
      <c r="DD29" s="686">
        <v>988565</v>
      </c>
      <c r="DE29" s="699"/>
      <c r="DF29" s="699"/>
      <c r="DG29" s="699"/>
      <c r="DH29" s="699"/>
      <c r="DI29" s="699"/>
      <c r="DJ29" s="699"/>
      <c r="DK29" s="700"/>
      <c r="DL29" s="686">
        <v>988565</v>
      </c>
      <c r="DM29" s="699"/>
      <c r="DN29" s="699"/>
      <c r="DO29" s="699"/>
      <c r="DP29" s="699"/>
      <c r="DQ29" s="699"/>
      <c r="DR29" s="699"/>
      <c r="DS29" s="699"/>
      <c r="DT29" s="699"/>
      <c r="DU29" s="699"/>
      <c r="DV29" s="700"/>
      <c r="DW29" s="683">
        <v>14.9</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13390</v>
      </c>
      <c r="S30" s="681"/>
      <c r="T30" s="681"/>
      <c r="U30" s="681"/>
      <c r="V30" s="681"/>
      <c r="W30" s="681"/>
      <c r="X30" s="681"/>
      <c r="Y30" s="682"/>
      <c r="Z30" s="713">
        <v>0.1</v>
      </c>
      <c r="AA30" s="713"/>
      <c r="AB30" s="713"/>
      <c r="AC30" s="713"/>
      <c r="AD30" s="714" t="s">
        <v>172</v>
      </c>
      <c r="AE30" s="714"/>
      <c r="AF30" s="714"/>
      <c r="AG30" s="714"/>
      <c r="AH30" s="714"/>
      <c r="AI30" s="714"/>
      <c r="AJ30" s="714"/>
      <c r="AK30" s="714"/>
      <c r="AL30" s="683" t="s">
        <v>234</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949678</v>
      </c>
      <c r="CS30" s="681"/>
      <c r="CT30" s="681"/>
      <c r="CU30" s="681"/>
      <c r="CV30" s="681"/>
      <c r="CW30" s="681"/>
      <c r="CX30" s="681"/>
      <c r="CY30" s="682"/>
      <c r="CZ30" s="683">
        <v>7.4</v>
      </c>
      <c r="DA30" s="701"/>
      <c r="DB30" s="701"/>
      <c r="DC30" s="702"/>
      <c r="DD30" s="686">
        <v>949678</v>
      </c>
      <c r="DE30" s="681"/>
      <c r="DF30" s="681"/>
      <c r="DG30" s="681"/>
      <c r="DH30" s="681"/>
      <c r="DI30" s="681"/>
      <c r="DJ30" s="681"/>
      <c r="DK30" s="682"/>
      <c r="DL30" s="686">
        <v>949678</v>
      </c>
      <c r="DM30" s="681"/>
      <c r="DN30" s="681"/>
      <c r="DO30" s="681"/>
      <c r="DP30" s="681"/>
      <c r="DQ30" s="681"/>
      <c r="DR30" s="681"/>
      <c r="DS30" s="681"/>
      <c r="DT30" s="681"/>
      <c r="DU30" s="681"/>
      <c r="DV30" s="682"/>
      <c r="DW30" s="683">
        <v>14.3</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4522097</v>
      </c>
      <c r="S31" s="681"/>
      <c r="T31" s="681"/>
      <c r="U31" s="681"/>
      <c r="V31" s="681"/>
      <c r="W31" s="681"/>
      <c r="X31" s="681"/>
      <c r="Y31" s="682"/>
      <c r="Z31" s="713">
        <v>34.4</v>
      </c>
      <c r="AA31" s="713"/>
      <c r="AB31" s="713"/>
      <c r="AC31" s="713"/>
      <c r="AD31" s="714" t="s">
        <v>234</v>
      </c>
      <c r="AE31" s="714"/>
      <c r="AF31" s="714"/>
      <c r="AG31" s="714"/>
      <c r="AH31" s="714"/>
      <c r="AI31" s="714"/>
      <c r="AJ31" s="714"/>
      <c r="AK31" s="714"/>
      <c r="AL31" s="683" t="s">
        <v>172</v>
      </c>
      <c r="AM31" s="684"/>
      <c r="AN31" s="684"/>
      <c r="AO31" s="715"/>
      <c r="AP31" s="756" t="s">
        <v>312</v>
      </c>
      <c r="AQ31" s="757"/>
      <c r="AR31" s="757"/>
      <c r="AS31" s="757"/>
      <c r="AT31" s="762" t="s">
        <v>313</v>
      </c>
      <c r="AU31" s="231"/>
      <c r="AV31" s="231"/>
      <c r="AW31" s="231"/>
      <c r="AX31" s="746" t="s">
        <v>185</v>
      </c>
      <c r="AY31" s="747"/>
      <c r="AZ31" s="747"/>
      <c r="BA31" s="747"/>
      <c r="BB31" s="747"/>
      <c r="BC31" s="747"/>
      <c r="BD31" s="747"/>
      <c r="BE31" s="747"/>
      <c r="BF31" s="748"/>
      <c r="BG31" s="749">
        <v>98.7</v>
      </c>
      <c r="BH31" s="750"/>
      <c r="BI31" s="750"/>
      <c r="BJ31" s="750"/>
      <c r="BK31" s="750"/>
      <c r="BL31" s="750"/>
      <c r="BM31" s="751">
        <v>97.4</v>
      </c>
      <c r="BN31" s="750"/>
      <c r="BO31" s="750"/>
      <c r="BP31" s="750"/>
      <c r="BQ31" s="752"/>
      <c r="BR31" s="749">
        <v>99</v>
      </c>
      <c r="BS31" s="750"/>
      <c r="BT31" s="750"/>
      <c r="BU31" s="750"/>
      <c r="BV31" s="750"/>
      <c r="BW31" s="750"/>
      <c r="BX31" s="751">
        <v>97</v>
      </c>
      <c r="BY31" s="750"/>
      <c r="BZ31" s="750"/>
      <c r="CA31" s="750"/>
      <c r="CB31" s="752"/>
      <c r="CD31" s="767"/>
      <c r="CE31" s="768"/>
      <c r="CF31" s="719" t="s">
        <v>314</v>
      </c>
      <c r="CG31" s="720"/>
      <c r="CH31" s="720"/>
      <c r="CI31" s="720"/>
      <c r="CJ31" s="720"/>
      <c r="CK31" s="720"/>
      <c r="CL31" s="720"/>
      <c r="CM31" s="720"/>
      <c r="CN31" s="720"/>
      <c r="CO31" s="720"/>
      <c r="CP31" s="720"/>
      <c r="CQ31" s="721"/>
      <c r="CR31" s="680">
        <v>38887</v>
      </c>
      <c r="CS31" s="699"/>
      <c r="CT31" s="699"/>
      <c r="CU31" s="699"/>
      <c r="CV31" s="699"/>
      <c r="CW31" s="699"/>
      <c r="CX31" s="699"/>
      <c r="CY31" s="700"/>
      <c r="CZ31" s="683">
        <v>0.3</v>
      </c>
      <c r="DA31" s="701"/>
      <c r="DB31" s="701"/>
      <c r="DC31" s="702"/>
      <c r="DD31" s="686">
        <v>38887</v>
      </c>
      <c r="DE31" s="699"/>
      <c r="DF31" s="699"/>
      <c r="DG31" s="699"/>
      <c r="DH31" s="699"/>
      <c r="DI31" s="699"/>
      <c r="DJ31" s="699"/>
      <c r="DK31" s="700"/>
      <c r="DL31" s="686">
        <v>38887</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234</v>
      </c>
      <c r="S32" s="681"/>
      <c r="T32" s="681"/>
      <c r="U32" s="681"/>
      <c r="V32" s="681"/>
      <c r="W32" s="681"/>
      <c r="X32" s="681"/>
      <c r="Y32" s="682"/>
      <c r="Z32" s="713" t="s">
        <v>172</v>
      </c>
      <c r="AA32" s="713"/>
      <c r="AB32" s="713"/>
      <c r="AC32" s="713"/>
      <c r="AD32" s="714" t="s">
        <v>227</v>
      </c>
      <c r="AE32" s="714"/>
      <c r="AF32" s="714"/>
      <c r="AG32" s="714"/>
      <c r="AH32" s="714"/>
      <c r="AI32" s="714"/>
      <c r="AJ32" s="714"/>
      <c r="AK32" s="714"/>
      <c r="AL32" s="683" t="s">
        <v>172</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99.1</v>
      </c>
      <c r="BH32" s="699"/>
      <c r="BI32" s="699"/>
      <c r="BJ32" s="699"/>
      <c r="BK32" s="699"/>
      <c r="BL32" s="699"/>
      <c r="BM32" s="684">
        <v>98.1</v>
      </c>
      <c r="BN32" s="745"/>
      <c r="BO32" s="745"/>
      <c r="BP32" s="745"/>
      <c r="BQ32" s="726"/>
      <c r="BR32" s="753">
        <v>99.1</v>
      </c>
      <c r="BS32" s="699"/>
      <c r="BT32" s="699"/>
      <c r="BU32" s="699"/>
      <c r="BV32" s="699"/>
      <c r="BW32" s="699"/>
      <c r="BX32" s="684">
        <v>97.7</v>
      </c>
      <c r="BY32" s="745"/>
      <c r="BZ32" s="745"/>
      <c r="CA32" s="745"/>
      <c r="CB32" s="726"/>
      <c r="CD32" s="769"/>
      <c r="CE32" s="770"/>
      <c r="CF32" s="719" t="s">
        <v>318</v>
      </c>
      <c r="CG32" s="720"/>
      <c r="CH32" s="720"/>
      <c r="CI32" s="720"/>
      <c r="CJ32" s="720"/>
      <c r="CK32" s="720"/>
      <c r="CL32" s="720"/>
      <c r="CM32" s="720"/>
      <c r="CN32" s="720"/>
      <c r="CO32" s="720"/>
      <c r="CP32" s="720"/>
      <c r="CQ32" s="721"/>
      <c r="CR32" s="680" t="s">
        <v>127</v>
      </c>
      <c r="CS32" s="681"/>
      <c r="CT32" s="681"/>
      <c r="CU32" s="681"/>
      <c r="CV32" s="681"/>
      <c r="CW32" s="681"/>
      <c r="CX32" s="681"/>
      <c r="CY32" s="682"/>
      <c r="CZ32" s="683" t="s">
        <v>172</v>
      </c>
      <c r="DA32" s="701"/>
      <c r="DB32" s="701"/>
      <c r="DC32" s="702"/>
      <c r="DD32" s="686" t="s">
        <v>257</v>
      </c>
      <c r="DE32" s="681"/>
      <c r="DF32" s="681"/>
      <c r="DG32" s="681"/>
      <c r="DH32" s="681"/>
      <c r="DI32" s="681"/>
      <c r="DJ32" s="681"/>
      <c r="DK32" s="682"/>
      <c r="DL32" s="686" t="s">
        <v>127</v>
      </c>
      <c r="DM32" s="681"/>
      <c r="DN32" s="681"/>
      <c r="DO32" s="681"/>
      <c r="DP32" s="681"/>
      <c r="DQ32" s="681"/>
      <c r="DR32" s="681"/>
      <c r="DS32" s="681"/>
      <c r="DT32" s="681"/>
      <c r="DU32" s="681"/>
      <c r="DV32" s="682"/>
      <c r="DW32" s="683" t="s">
        <v>234</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843050</v>
      </c>
      <c r="S33" s="681"/>
      <c r="T33" s="681"/>
      <c r="U33" s="681"/>
      <c r="V33" s="681"/>
      <c r="W33" s="681"/>
      <c r="X33" s="681"/>
      <c r="Y33" s="682"/>
      <c r="Z33" s="713">
        <v>6.4</v>
      </c>
      <c r="AA33" s="713"/>
      <c r="AB33" s="713"/>
      <c r="AC33" s="713"/>
      <c r="AD33" s="714" t="s">
        <v>172</v>
      </c>
      <c r="AE33" s="714"/>
      <c r="AF33" s="714"/>
      <c r="AG33" s="714"/>
      <c r="AH33" s="714"/>
      <c r="AI33" s="714"/>
      <c r="AJ33" s="714"/>
      <c r="AK33" s="714"/>
      <c r="AL33" s="683" t="s">
        <v>227</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98.1</v>
      </c>
      <c r="BH33" s="665"/>
      <c r="BI33" s="665"/>
      <c r="BJ33" s="665"/>
      <c r="BK33" s="665"/>
      <c r="BL33" s="665"/>
      <c r="BM33" s="707">
        <v>96.6</v>
      </c>
      <c r="BN33" s="665"/>
      <c r="BO33" s="665"/>
      <c r="BP33" s="665"/>
      <c r="BQ33" s="709"/>
      <c r="BR33" s="744">
        <v>98.8</v>
      </c>
      <c r="BS33" s="665"/>
      <c r="BT33" s="665"/>
      <c r="BU33" s="665"/>
      <c r="BV33" s="665"/>
      <c r="BW33" s="665"/>
      <c r="BX33" s="707">
        <v>96.3</v>
      </c>
      <c r="BY33" s="665"/>
      <c r="BZ33" s="665"/>
      <c r="CA33" s="665"/>
      <c r="CB33" s="709"/>
      <c r="CD33" s="719" t="s">
        <v>321</v>
      </c>
      <c r="CE33" s="720"/>
      <c r="CF33" s="720"/>
      <c r="CG33" s="720"/>
      <c r="CH33" s="720"/>
      <c r="CI33" s="720"/>
      <c r="CJ33" s="720"/>
      <c r="CK33" s="720"/>
      <c r="CL33" s="720"/>
      <c r="CM33" s="720"/>
      <c r="CN33" s="720"/>
      <c r="CO33" s="720"/>
      <c r="CP33" s="720"/>
      <c r="CQ33" s="721"/>
      <c r="CR33" s="680">
        <v>7324330</v>
      </c>
      <c r="CS33" s="699"/>
      <c r="CT33" s="699"/>
      <c r="CU33" s="699"/>
      <c r="CV33" s="699"/>
      <c r="CW33" s="699"/>
      <c r="CX33" s="699"/>
      <c r="CY33" s="700"/>
      <c r="CZ33" s="683">
        <v>56.9</v>
      </c>
      <c r="DA33" s="701"/>
      <c r="DB33" s="701"/>
      <c r="DC33" s="702"/>
      <c r="DD33" s="686">
        <v>3767834</v>
      </c>
      <c r="DE33" s="699"/>
      <c r="DF33" s="699"/>
      <c r="DG33" s="699"/>
      <c r="DH33" s="699"/>
      <c r="DI33" s="699"/>
      <c r="DJ33" s="699"/>
      <c r="DK33" s="700"/>
      <c r="DL33" s="686">
        <v>2832433</v>
      </c>
      <c r="DM33" s="699"/>
      <c r="DN33" s="699"/>
      <c r="DO33" s="699"/>
      <c r="DP33" s="699"/>
      <c r="DQ33" s="699"/>
      <c r="DR33" s="699"/>
      <c r="DS33" s="699"/>
      <c r="DT33" s="699"/>
      <c r="DU33" s="699"/>
      <c r="DV33" s="700"/>
      <c r="DW33" s="683">
        <v>42.7</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30269</v>
      </c>
      <c r="S34" s="681"/>
      <c r="T34" s="681"/>
      <c r="U34" s="681"/>
      <c r="V34" s="681"/>
      <c r="W34" s="681"/>
      <c r="X34" s="681"/>
      <c r="Y34" s="682"/>
      <c r="Z34" s="713">
        <v>0.2</v>
      </c>
      <c r="AA34" s="713"/>
      <c r="AB34" s="713"/>
      <c r="AC34" s="713"/>
      <c r="AD34" s="714">
        <v>25644</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1324780</v>
      </c>
      <c r="CS34" s="681"/>
      <c r="CT34" s="681"/>
      <c r="CU34" s="681"/>
      <c r="CV34" s="681"/>
      <c r="CW34" s="681"/>
      <c r="CX34" s="681"/>
      <c r="CY34" s="682"/>
      <c r="CZ34" s="683">
        <v>10.3</v>
      </c>
      <c r="DA34" s="701"/>
      <c r="DB34" s="701"/>
      <c r="DC34" s="702"/>
      <c r="DD34" s="686">
        <v>994713</v>
      </c>
      <c r="DE34" s="681"/>
      <c r="DF34" s="681"/>
      <c r="DG34" s="681"/>
      <c r="DH34" s="681"/>
      <c r="DI34" s="681"/>
      <c r="DJ34" s="681"/>
      <c r="DK34" s="682"/>
      <c r="DL34" s="686">
        <v>780334</v>
      </c>
      <c r="DM34" s="681"/>
      <c r="DN34" s="681"/>
      <c r="DO34" s="681"/>
      <c r="DP34" s="681"/>
      <c r="DQ34" s="681"/>
      <c r="DR34" s="681"/>
      <c r="DS34" s="681"/>
      <c r="DT34" s="681"/>
      <c r="DU34" s="681"/>
      <c r="DV34" s="682"/>
      <c r="DW34" s="683">
        <v>11.8</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21184</v>
      </c>
      <c r="S35" s="681"/>
      <c r="T35" s="681"/>
      <c r="U35" s="681"/>
      <c r="V35" s="681"/>
      <c r="W35" s="681"/>
      <c r="X35" s="681"/>
      <c r="Y35" s="682"/>
      <c r="Z35" s="713">
        <v>0.2</v>
      </c>
      <c r="AA35" s="713"/>
      <c r="AB35" s="713"/>
      <c r="AC35" s="713"/>
      <c r="AD35" s="714" t="s">
        <v>257</v>
      </c>
      <c r="AE35" s="714"/>
      <c r="AF35" s="714"/>
      <c r="AG35" s="714"/>
      <c r="AH35" s="714"/>
      <c r="AI35" s="714"/>
      <c r="AJ35" s="714"/>
      <c r="AK35" s="714"/>
      <c r="AL35" s="683" t="s">
        <v>257</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51861</v>
      </c>
      <c r="CS35" s="699"/>
      <c r="CT35" s="699"/>
      <c r="CU35" s="699"/>
      <c r="CV35" s="699"/>
      <c r="CW35" s="699"/>
      <c r="CX35" s="699"/>
      <c r="CY35" s="700"/>
      <c r="CZ35" s="683">
        <v>0.4</v>
      </c>
      <c r="DA35" s="701"/>
      <c r="DB35" s="701"/>
      <c r="DC35" s="702"/>
      <c r="DD35" s="686">
        <v>51195</v>
      </c>
      <c r="DE35" s="699"/>
      <c r="DF35" s="699"/>
      <c r="DG35" s="699"/>
      <c r="DH35" s="699"/>
      <c r="DI35" s="699"/>
      <c r="DJ35" s="699"/>
      <c r="DK35" s="700"/>
      <c r="DL35" s="686">
        <v>51195</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145329</v>
      </c>
      <c r="S36" s="681"/>
      <c r="T36" s="681"/>
      <c r="U36" s="681"/>
      <c r="V36" s="681"/>
      <c r="W36" s="681"/>
      <c r="X36" s="681"/>
      <c r="Y36" s="682"/>
      <c r="Z36" s="713">
        <v>1.1000000000000001</v>
      </c>
      <c r="AA36" s="713"/>
      <c r="AB36" s="713"/>
      <c r="AC36" s="713"/>
      <c r="AD36" s="714" t="s">
        <v>227</v>
      </c>
      <c r="AE36" s="714"/>
      <c r="AF36" s="714"/>
      <c r="AG36" s="714"/>
      <c r="AH36" s="714"/>
      <c r="AI36" s="714"/>
      <c r="AJ36" s="714"/>
      <c r="AK36" s="714"/>
      <c r="AL36" s="683" t="s">
        <v>234</v>
      </c>
      <c r="AM36" s="684"/>
      <c r="AN36" s="684"/>
      <c r="AO36" s="715"/>
      <c r="AP36" s="235"/>
      <c r="AQ36" s="732" t="s">
        <v>329</v>
      </c>
      <c r="AR36" s="733"/>
      <c r="AS36" s="733"/>
      <c r="AT36" s="733"/>
      <c r="AU36" s="733"/>
      <c r="AV36" s="733"/>
      <c r="AW36" s="733"/>
      <c r="AX36" s="733"/>
      <c r="AY36" s="734"/>
      <c r="AZ36" s="735">
        <v>1501918</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60869</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4703600</v>
      </c>
      <c r="CS36" s="681"/>
      <c r="CT36" s="681"/>
      <c r="CU36" s="681"/>
      <c r="CV36" s="681"/>
      <c r="CW36" s="681"/>
      <c r="CX36" s="681"/>
      <c r="CY36" s="682"/>
      <c r="CZ36" s="683">
        <v>36.6</v>
      </c>
      <c r="DA36" s="701"/>
      <c r="DB36" s="701"/>
      <c r="DC36" s="702"/>
      <c r="DD36" s="686">
        <v>1685135</v>
      </c>
      <c r="DE36" s="681"/>
      <c r="DF36" s="681"/>
      <c r="DG36" s="681"/>
      <c r="DH36" s="681"/>
      <c r="DI36" s="681"/>
      <c r="DJ36" s="681"/>
      <c r="DK36" s="682"/>
      <c r="DL36" s="686">
        <v>1092605</v>
      </c>
      <c r="DM36" s="681"/>
      <c r="DN36" s="681"/>
      <c r="DO36" s="681"/>
      <c r="DP36" s="681"/>
      <c r="DQ36" s="681"/>
      <c r="DR36" s="681"/>
      <c r="DS36" s="681"/>
      <c r="DT36" s="681"/>
      <c r="DU36" s="681"/>
      <c r="DV36" s="682"/>
      <c r="DW36" s="683">
        <v>16.5</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93594</v>
      </c>
      <c r="S37" s="681"/>
      <c r="T37" s="681"/>
      <c r="U37" s="681"/>
      <c r="V37" s="681"/>
      <c r="W37" s="681"/>
      <c r="X37" s="681"/>
      <c r="Y37" s="682"/>
      <c r="Z37" s="713">
        <v>0.7</v>
      </c>
      <c r="AA37" s="713"/>
      <c r="AB37" s="713"/>
      <c r="AC37" s="713"/>
      <c r="AD37" s="714" t="s">
        <v>172</v>
      </c>
      <c r="AE37" s="714"/>
      <c r="AF37" s="714"/>
      <c r="AG37" s="714"/>
      <c r="AH37" s="714"/>
      <c r="AI37" s="714"/>
      <c r="AJ37" s="714"/>
      <c r="AK37" s="714"/>
      <c r="AL37" s="683" t="s">
        <v>234</v>
      </c>
      <c r="AM37" s="684"/>
      <c r="AN37" s="684"/>
      <c r="AO37" s="715"/>
      <c r="AQ37" s="723" t="s">
        <v>333</v>
      </c>
      <c r="AR37" s="724"/>
      <c r="AS37" s="724"/>
      <c r="AT37" s="724"/>
      <c r="AU37" s="724"/>
      <c r="AV37" s="724"/>
      <c r="AW37" s="724"/>
      <c r="AX37" s="724"/>
      <c r="AY37" s="725"/>
      <c r="AZ37" s="680">
        <v>311368</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44913</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873642</v>
      </c>
      <c r="CS37" s="699"/>
      <c r="CT37" s="699"/>
      <c r="CU37" s="699"/>
      <c r="CV37" s="699"/>
      <c r="CW37" s="699"/>
      <c r="CX37" s="699"/>
      <c r="CY37" s="700"/>
      <c r="CZ37" s="683">
        <v>6.8</v>
      </c>
      <c r="DA37" s="701"/>
      <c r="DB37" s="701"/>
      <c r="DC37" s="702"/>
      <c r="DD37" s="686">
        <v>873642</v>
      </c>
      <c r="DE37" s="699"/>
      <c r="DF37" s="699"/>
      <c r="DG37" s="699"/>
      <c r="DH37" s="699"/>
      <c r="DI37" s="699"/>
      <c r="DJ37" s="699"/>
      <c r="DK37" s="700"/>
      <c r="DL37" s="686">
        <v>663349</v>
      </c>
      <c r="DM37" s="699"/>
      <c r="DN37" s="699"/>
      <c r="DO37" s="699"/>
      <c r="DP37" s="699"/>
      <c r="DQ37" s="699"/>
      <c r="DR37" s="699"/>
      <c r="DS37" s="699"/>
      <c r="DT37" s="699"/>
      <c r="DU37" s="699"/>
      <c r="DV37" s="700"/>
      <c r="DW37" s="683">
        <v>10</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101373</v>
      </c>
      <c r="S38" s="681"/>
      <c r="T38" s="681"/>
      <c r="U38" s="681"/>
      <c r="V38" s="681"/>
      <c r="W38" s="681"/>
      <c r="X38" s="681"/>
      <c r="Y38" s="682"/>
      <c r="Z38" s="713">
        <v>0.8</v>
      </c>
      <c r="AA38" s="713"/>
      <c r="AB38" s="713"/>
      <c r="AC38" s="713"/>
      <c r="AD38" s="714">
        <v>8430</v>
      </c>
      <c r="AE38" s="714"/>
      <c r="AF38" s="714"/>
      <c r="AG38" s="714"/>
      <c r="AH38" s="714"/>
      <c r="AI38" s="714"/>
      <c r="AJ38" s="714"/>
      <c r="AK38" s="714"/>
      <c r="AL38" s="683">
        <v>0.1</v>
      </c>
      <c r="AM38" s="684"/>
      <c r="AN38" s="684"/>
      <c r="AO38" s="715"/>
      <c r="AQ38" s="723" t="s">
        <v>337</v>
      </c>
      <c r="AR38" s="724"/>
      <c r="AS38" s="724"/>
      <c r="AT38" s="724"/>
      <c r="AU38" s="724"/>
      <c r="AV38" s="724"/>
      <c r="AW38" s="724"/>
      <c r="AX38" s="724"/>
      <c r="AY38" s="725"/>
      <c r="AZ38" s="680">
        <v>70784</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4954</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1119766</v>
      </c>
      <c r="CS38" s="681"/>
      <c r="CT38" s="681"/>
      <c r="CU38" s="681"/>
      <c r="CV38" s="681"/>
      <c r="CW38" s="681"/>
      <c r="CX38" s="681"/>
      <c r="CY38" s="682"/>
      <c r="CZ38" s="683">
        <v>8.6999999999999993</v>
      </c>
      <c r="DA38" s="701"/>
      <c r="DB38" s="701"/>
      <c r="DC38" s="702"/>
      <c r="DD38" s="686">
        <v>930894</v>
      </c>
      <c r="DE38" s="681"/>
      <c r="DF38" s="681"/>
      <c r="DG38" s="681"/>
      <c r="DH38" s="681"/>
      <c r="DI38" s="681"/>
      <c r="DJ38" s="681"/>
      <c r="DK38" s="682"/>
      <c r="DL38" s="686">
        <v>908299</v>
      </c>
      <c r="DM38" s="681"/>
      <c r="DN38" s="681"/>
      <c r="DO38" s="681"/>
      <c r="DP38" s="681"/>
      <c r="DQ38" s="681"/>
      <c r="DR38" s="681"/>
      <c r="DS38" s="681"/>
      <c r="DT38" s="681"/>
      <c r="DU38" s="681"/>
      <c r="DV38" s="682"/>
      <c r="DW38" s="683">
        <v>13.7</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843052</v>
      </c>
      <c r="S39" s="681"/>
      <c r="T39" s="681"/>
      <c r="U39" s="681"/>
      <c r="V39" s="681"/>
      <c r="W39" s="681"/>
      <c r="X39" s="681"/>
      <c r="Y39" s="682"/>
      <c r="Z39" s="713">
        <v>6.4</v>
      </c>
      <c r="AA39" s="713"/>
      <c r="AB39" s="713"/>
      <c r="AC39" s="713"/>
      <c r="AD39" s="714" t="s">
        <v>127</v>
      </c>
      <c r="AE39" s="714"/>
      <c r="AF39" s="714"/>
      <c r="AG39" s="714"/>
      <c r="AH39" s="714"/>
      <c r="AI39" s="714"/>
      <c r="AJ39" s="714"/>
      <c r="AK39" s="714"/>
      <c r="AL39" s="683" t="s">
        <v>127</v>
      </c>
      <c r="AM39" s="684"/>
      <c r="AN39" s="684"/>
      <c r="AO39" s="715"/>
      <c r="AQ39" s="723" t="s">
        <v>341</v>
      </c>
      <c r="AR39" s="724"/>
      <c r="AS39" s="724"/>
      <c r="AT39" s="724"/>
      <c r="AU39" s="724"/>
      <c r="AV39" s="724"/>
      <c r="AW39" s="724"/>
      <c r="AX39" s="724"/>
      <c r="AY39" s="725"/>
      <c r="AZ39" s="680" t="s">
        <v>234</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7749</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124323</v>
      </c>
      <c r="CS39" s="699"/>
      <c r="CT39" s="699"/>
      <c r="CU39" s="699"/>
      <c r="CV39" s="699"/>
      <c r="CW39" s="699"/>
      <c r="CX39" s="699"/>
      <c r="CY39" s="700"/>
      <c r="CZ39" s="683">
        <v>1</v>
      </c>
      <c r="DA39" s="701"/>
      <c r="DB39" s="701"/>
      <c r="DC39" s="702"/>
      <c r="DD39" s="686">
        <v>105897</v>
      </c>
      <c r="DE39" s="699"/>
      <c r="DF39" s="699"/>
      <c r="DG39" s="699"/>
      <c r="DH39" s="699"/>
      <c r="DI39" s="699"/>
      <c r="DJ39" s="699"/>
      <c r="DK39" s="700"/>
      <c r="DL39" s="686" t="s">
        <v>234</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713" t="s">
        <v>172</v>
      </c>
      <c r="AA40" s="713"/>
      <c r="AB40" s="713"/>
      <c r="AC40" s="713"/>
      <c r="AD40" s="714" t="s">
        <v>172</v>
      </c>
      <c r="AE40" s="714"/>
      <c r="AF40" s="714"/>
      <c r="AG40" s="714"/>
      <c r="AH40" s="714"/>
      <c r="AI40" s="714"/>
      <c r="AJ40" s="714"/>
      <c r="AK40" s="714"/>
      <c r="AL40" s="683" t="s">
        <v>172</v>
      </c>
      <c r="AM40" s="684"/>
      <c r="AN40" s="684"/>
      <c r="AO40" s="715"/>
      <c r="AQ40" s="723" t="s">
        <v>345</v>
      </c>
      <c r="AR40" s="724"/>
      <c r="AS40" s="724"/>
      <c r="AT40" s="724"/>
      <c r="AU40" s="724"/>
      <c r="AV40" s="724"/>
      <c r="AW40" s="724"/>
      <c r="AX40" s="724"/>
      <c r="AY40" s="725"/>
      <c r="AZ40" s="680" t="s">
        <v>127</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79</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t="s">
        <v>127</v>
      </c>
      <c r="CS40" s="681"/>
      <c r="CT40" s="681"/>
      <c r="CU40" s="681"/>
      <c r="CV40" s="681"/>
      <c r="CW40" s="681"/>
      <c r="CX40" s="681"/>
      <c r="CY40" s="682"/>
      <c r="CZ40" s="683" t="s">
        <v>172</v>
      </c>
      <c r="DA40" s="701"/>
      <c r="DB40" s="701"/>
      <c r="DC40" s="702"/>
      <c r="DD40" s="686" t="s">
        <v>234</v>
      </c>
      <c r="DE40" s="681"/>
      <c r="DF40" s="681"/>
      <c r="DG40" s="681"/>
      <c r="DH40" s="681"/>
      <c r="DI40" s="681"/>
      <c r="DJ40" s="681"/>
      <c r="DK40" s="682"/>
      <c r="DL40" s="686" t="s">
        <v>172</v>
      </c>
      <c r="DM40" s="681"/>
      <c r="DN40" s="681"/>
      <c r="DO40" s="681"/>
      <c r="DP40" s="681"/>
      <c r="DQ40" s="681"/>
      <c r="DR40" s="681"/>
      <c r="DS40" s="681"/>
      <c r="DT40" s="681"/>
      <c r="DU40" s="681"/>
      <c r="DV40" s="682"/>
      <c r="DW40" s="683" t="s">
        <v>172</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234</v>
      </c>
      <c r="S41" s="681"/>
      <c r="T41" s="681"/>
      <c r="U41" s="681"/>
      <c r="V41" s="681"/>
      <c r="W41" s="681"/>
      <c r="X41" s="681"/>
      <c r="Y41" s="682"/>
      <c r="Z41" s="713" t="s">
        <v>227</v>
      </c>
      <c r="AA41" s="713"/>
      <c r="AB41" s="713"/>
      <c r="AC41" s="713"/>
      <c r="AD41" s="714" t="s">
        <v>234</v>
      </c>
      <c r="AE41" s="714"/>
      <c r="AF41" s="714"/>
      <c r="AG41" s="714"/>
      <c r="AH41" s="714"/>
      <c r="AI41" s="714"/>
      <c r="AJ41" s="714"/>
      <c r="AK41" s="714"/>
      <c r="AL41" s="683" t="s">
        <v>127</v>
      </c>
      <c r="AM41" s="684"/>
      <c r="AN41" s="684"/>
      <c r="AO41" s="715"/>
      <c r="AQ41" s="723" t="s">
        <v>350</v>
      </c>
      <c r="AR41" s="724"/>
      <c r="AS41" s="724"/>
      <c r="AT41" s="724"/>
      <c r="AU41" s="724"/>
      <c r="AV41" s="724"/>
      <c r="AW41" s="724"/>
      <c r="AX41" s="724"/>
      <c r="AY41" s="725"/>
      <c r="AZ41" s="680">
        <v>201981</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t="s">
        <v>234</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172</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394035</v>
      </c>
      <c r="S42" s="681"/>
      <c r="T42" s="681"/>
      <c r="U42" s="681"/>
      <c r="V42" s="681"/>
      <c r="W42" s="681"/>
      <c r="X42" s="681"/>
      <c r="Y42" s="682"/>
      <c r="Z42" s="713">
        <v>3</v>
      </c>
      <c r="AA42" s="713"/>
      <c r="AB42" s="713"/>
      <c r="AC42" s="713"/>
      <c r="AD42" s="714" t="s">
        <v>172</v>
      </c>
      <c r="AE42" s="714"/>
      <c r="AF42" s="714"/>
      <c r="AG42" s="714"/>
      <c r="AH42" s="714"/>
      <c r="AI42" s="714"/>
      <c r="AJ42" s="714"/>
      <c r="AK42" s="714"/>
      <c r="AL42" s="683" t="s">
        <v>234</v>
      </c>
      <c r="AM42" s="684"/>
      <c r="AN42" s="684"/>
      <c r="AO42" s="715"/>
      <c r="AQ42" s="716" t="s">
        <v>354</v>
      </c>
      <c r="AR42" s="717"/>
      <c r="AS42" s="717"/>
      <c r="AT42" s="717"/>
      <c r="AU42" s="717"/>
      <c r="AV42" s="717"/>
      <c r="AW42" s="717"/>
      <c r="AX42" s="717"/>
      <c r="AY42" s="718"/>
      <c r="AZ42" s="664">
        <v>917785</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300</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1070744</v>
      </c>
      <c r="CS42" s="681"/>
      <c r="CT42" s="681"/>
      <c r="CU42" s="681"/>
      <c r="CV42" s="681"/>
      <c r="CW42" s="681"/>
      <c r="CX42" s="681"/>
      <c r="CY42" s="682"/>
      <c r="CZ42" s="683">
        <v>8.3000000000000007</v>
      </c>
      <c r="DA42" s="684"/>
      <c r="DB42" s="684"/>
      <c r="DC42" s="685"/>
      <c r="DD42" s="686">
        <v>291401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13130848</v>
      </c>
      <c r="S43" s="703"/>
      <c r="T43" s="703"/>
      <c r="U43" s="703"/>
      <c r="V43" s="703"/>
      <c r="W43" s="703"/>
      <c r="X43" s="703"/>
      <c r="Y43" s="704"/>
      <c r="Z43" s="705">
        <v>100</v>
      </c>
      <c r="AA43" s="705"/>
      <c r="AB43" s="705"/>
      <c r="AC43" s="705"/>
      <c r="AD43" s="706">
        <v>6231691</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51645</v>
      </c>
      <c r="CS43" s="699"/>
      <c r="CT43" s="699"/>
      <c r="CU43" s="699"/>
      <c r="CV43" s="699"/>
      <c r="CW43" s="699"/>
      <c r="CX43" s="699"/>
      <c r="CY43" s="700"/>
      <c r="CZ43" s="683">
        <v>0.4</v>
      </c>
      <c r="DA43" s="701"/>
      <c r="DB43" s="701"/>
      <c r="DC43" s="702"/>
      <c r="DD43" s="686">
        <v>51645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950831</v>
      </c>
      <c r="CS44" s="681"/>
      <c r="CT44" s="681"/>
      <c r="CU44" s="681"/>
      <c r="CV44" s="681"/>
      <c r="CW44" s="681"/>
      <c r="CX44" s="681"/>
      <c r="CY44" s="682"/>
      <c r="CZ44" s="683">
        <v>7.4</v>
      </c>
      <c r="DA44" s="684"/>
      <c r="DB44" s="684"/>
      <c r="DC44" s="685"/>
      <c r="DD44" s="686">
        <v>284313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337412</v>
      </c>
      <c r="CS45" s="699"/>
      <c r="CT45" s="699"/>
      <c r="CU45" s="699"/>
      <c r="CV45" s="699"/>
      <c r="CW45" s="699"/>
      <c r="CX45" s="699"/>
      <c r="CY45" s="700"/>
      <c r="CZ45" s="683">
        <v>2.6</v>
      </c>
      <c r="DA45" s="701"/>
      <c r="DB45" s="701"/>
      <c r="DC45" s="702"/>
      <c r="DD45" s="686">
        <v>34387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572826</v>
      </c>
      <c r="CS46" s="681"/>
      <c r="CT46" s="681"/>
      <c r="CU46" s="681"/>
      <c r="CV46" s="681"/>
      <c r="CW46" s="681"/>
      <c r="CX46" s="681"/>
      <c r="CY46" s="682"/>
      <c r="CZ46" s="683">
        <v>4.5</v>
      </c>
      <c r="DA46" s="684"/>
      <c r="DB46" s="684"/>
      <c r="DC46" s="685"/>
      <c r="DD46" s="686">
        <v>246333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119913</v>
      </c>
      <c r="CS47" s="699"/>
      <c r="CT47" s="699"/>
      <c r="CU47" s="699"/>
      <c r="CV47" s="699"/>
      <c r="CW47" s="699"/>
      <c r="CX47" s="699"/>
      <c r="CY47" s="700"/>
      <c r="CZ47" s="683">
        <v>0.9</v>
      </c>
      <c r="DA47" s="701"/>
      <c r="DB47" s="701"/>
      <c r="DC47" s="702"/>
      <c r="DD47" s="686">
        <v>7088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127</v>
      </c>
      <c r="CS48" s="681"/>
      <c r="CT48" s="681"/>
      <c r="CU48" s="681"/>
      <c r="CV48" s="681"/>
      <c r="CW48" s="681"/>
      <c r="CX48" s="681"/>
      <c r="CY48" s="682"/>
      <c r="CZ48" s="683" t="s">
        <v>257</v>
      </c>
      <c r="DA48" s="684"/>
      <c r="DB48" s="684"/>
      <c r="DC48" s="685"/>
      <c r="DD48" s="686" t="s">
        <v>172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12864663</v>
      </c>
      <c r="CS49" s="665"/>
      <c r="CT49" s="665"/>
      <c r="CU49" s="665"/>
      <c r="CV49" s="665"/>
      <c r="CW49" s="665"/>
      <c r="CX49" s="665"/>
      <c r="CY49" s="666"/>
      <c r="CZ49" s="667">
        <v>100</v>
      </c>
      <c r="DA49" s="668"/>
      <c r="DB49" s="668"/>
      <c r="DC49" s="669"/>
      <c r="DD49" s="670">
        <v>7346851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dN38mcgNO9Z3ycZ6T2CfpV1xrY6DLn8yKvJ4kQvkUpJjASw2UpZ+ovEq0zwN4SGOMrnwvocLFsLRhc9kdl3nw==" saltValue="pp4Xhn9jOil1b1icBWsQQ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13131</v>
      </c>
      <c r="R7" s="1200"/>
      <c r="S7" s="1200"/>
      <c r="T7" s="1200"/>
      <c r="U7" s="1200"/>
      <c r="V7" s="1200">
        <v>12865</v>
      </c>
      <c r="W7" s="1200"/>
      <c r="X7" s="1200"/>
      <c r="Y7" s="1200"/>
      <c r="Z7" s="1200"/>
      <c r="AA7" s="1200">
        <v>266</v>
      </c>
      <c r="AB7" s="1200"/>
      <c r="AC7" s="1200"/>
      <c r="AD7" s="1200"/>
      <c r="AE7" s="1201"/>
      <c r="AF7" s="1202">
        <v>249</v>
      </c>
      <c r="AG7" s="1203"/>
      <c r="AH7" s="1203"/>
      <c r="AI7" s="1203"/>
      <c r="AJ7" s="1204"/>
      <c r="AK7" s="1186">
        <v>145</v>
      </c>
      <c r="AL7" s="1187"/>
      <c r="AM7" s="1187"/>
      <c r="AN7" s="1187"/>
      <c r="AO7" s="1187"/>
      <c r="AP7" s="1187">
        <v>9122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588</v>
      </c>
      <c r="BT7" s="1191"/>
      <c r="BU7" s="1191"/>
      <c r="BV7" s="1191"/>
      <c r="BW7" s="1191"/>
      <c r="BX7" s="1191"/>
      <c r="BY7" s="1191"/>
      <c r="BZ7" s="1191"/>
      <c r="CA7" s="1191"/>
      <c r="CB7" s="1191"/>
      <c r="CC7" s="1191"/>
      <c r="CD7" s="1191"/>
      <c r="CE7" s="1191"/>
      <c r="CF7" s="1191"/>
      <c r="CG7" s="1192"/>
      <c r="CH7" s="1183">
        <v>0</v>
      </c>
      <c r="CI7" s="1184"/>
      <c r="CJ7" s="1184"/>
      <c r="CK7" s="1184"/>
      <c r="CL7" s="1185"/>
      <c r="CM7" s="1183">
        <v>22</v>
      </c>
      <c r="CN7" s="1184"/>
      <c r="CO7" s="1184"/>
      <c r="CP7" s="1184"/>
      <c r="CQ7" s="1185"/>
      <c r="CR7" s="1183">
        <v>2</v>
      </c>
      <c r="CS7" s="1184"/>
      <c r="CT7" s="1184"/>
      <c r="CU7" s="1184"/>
      <c r="CV7" s="1185"/>
      <c r="CW7" s="1183" t="s">
        <v>511</v>
      </c>
      <c r="CX7" s="1184"/>
      <c r="CY7" s="1184"/>
      <c r="CZ7" s="1184"/>
      <c r="DA7" s="1185"/>
      <c r="DB7" s="1183" t="s">
        <v>511</v>
      </c>
      <c r="DC7" s="1184"/>
      <c r="DD7" s="1184"/>
      <c r="DE7" s="1184"/>
      <c r="DF7" s="1185"/>
      <c r="DG7" s="1183" t="s">
        <v>511</v>
      </c>
      <c r="DH7" s="1184"/>
      <c r="DI7" s="1184"/>
      <c r="DJ7" s="1184"/>
      <c r="DK7" s="1185"/>
      <c r="DL7" s="1183" t="s">
        <v>511</v>
      </c>
      <c r="DM7" s="1184"/>
      <c r="DN7" s="1184"/>
      <c r="DO7" s="1184"/>
      <c r="DP7" s="1185"/>
      <c r="DQ7" s="1183" t="s">
        <v>511</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589</v>
      </c>
      <c r="BT8" s="1110"/>
      <c r="BU8" s="1110"/>
      <c r="BV8" s="1110"/>
      <c r="BW8" s="1110"/>
      <c r="BX8" s="1110"/>
      <c r="BY8" s="1110"/>
      <c r="BZ8" s="1110"/>
      <c r="CA8" s="1110"/>
      <c r="CB8" s="1110"/>
      <c r="CC8" s="1110"/>
      <c r="CD8" s="1110"/>
      <c r="CE8" s="1110"/>
      <c r="CF8" s="1110"/>
      <c r="CG8" s="1111"/>
      <c r="CH8" s="1084">
        <v>4</v>
      </c>
      <c r="CI8" s="1085"/>
      <c r="CJ8" s="1085"/>
      <c r="CK8" s="1085"/>
      <c r="CL8" s="1086"/>
      <c r="CM8" s="1084">
        <v>48</v>
      </c>
      <c r="CN8" s="1085"/>
      <c r="CO8" s="1085"/>
      <c r="CP8" s="1085"/>
      <c r="CQ8" s="1086"/>
      <c r="CR8" s="1084">
        <v>20</v>
      </c>
      <c r="CS8" s="1085"/>
      <c r="CT8" s="1085"/>
      <c r="CU8" s="1085"/>
      <c r="CV8" s="1086"/>
      <c r="CW8" s="1084" t="s">
        <v>511</v>
      </c>
      <c r="CX8" s="1085"/>
      <c r="CY8" s="1085"/>
      <c r="CZ8" s="1085"/>
      <c r="DA8" s="1086"/>
      <c r="DB8" s="1084" t="s">
        <v>511</v>
      </c>
      <c r="DC8" s="1085"/>
      <c r="DD8" s="1085"/>
      <c r="DE8" s="1085"/>
      <c r="DF8" s="1086"/>
      <c r="DG8" s="1084" t="s">
        <v>511</v>
      </c>
      <c r="DH8" s="1085"/>
      <c r="DI8" s="1085"/>
      <c r="DJ8" s="1085"/>
      <c r="DK8" s="1086"/>
      <c r="DL8" s="1084" t="s">
        <v>511</v>
      </c>
      <c r="DM8" s="1085"/>
      <c r="DN8" s="1085"/>
      <c r="DO8" s="1085"/>
      <c r="DP8" s="1086"/>
      <c r="DQ8" s="1084" t="s">
        <v>511</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13131</v>
      </c>
      <c r="R23" s="1164"/>
      <c r="S23" s="1164"/>
      <c r="T23" s="1164"/>
      <c r="U23" s="1164"/>
      <c r="V23" s="1164">
        <v>12864</v>
      </c>
      <c r="W23" s="1164"/>
      <c r="X23" s="1164"/>
      <c r="Y23" s="1164"/>
      <c r="Z23" s="1164"/>
      <c r="AA23" s="1164">
        <v>266</v>
      </c>
      <c r="AB23" s="1164"/>
      <c r="AC23" s="1164"/>
      <c r="AD23" s="1164"/>
      <c r="AE23" s="1165"/>
      <c r="AF23" s="1166">
        <v>249</v>
      </c>
      <c r="AG23" s="1164"/>
      <c r="AH23" s="1164"/>
      <c r="AI23" s="1164"/>
      <c r="AJ23" s="1167"/>
      <c r="AK23" s="1168"/>
      <c r="AL23" s="1169"/>
      <c r="AM23" s="1169"/>
      <c r="AN23" s="1169"/>
      <c r="AO23" s="1169"/>
      <c r="AP23" s="1164">
        <v>9122</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3240</v>
      </c>
      <c r="R28" s="1149"/>
      <c r="S28" s="1149"/>
      <c r="T28" s="1149"/>
      <c r="U28" s="1149"/>
      <c r="V28" s="1149">
        <v>3179</v>
      </c>
      <c r="W28" s="1149"/>
      <c r="X28" s="1149"/>
      <c r="Y28" s="1149"/>
      <c r="Z28" s="1149"/>
      <c r="AA28" s="1149">
        <v>61</v>
      </c>
      <c r="AB28" s="1149"/>
      <c r="AC28" s="1149"/>
      <c r="AD28" s="1149"/>
      <c r="AE28" s="1150"/>
      <c r="AF28" s="1151">
        <v>61</v>
      </c>
      <c r="AG28" s="1149"/>
      <c r="AH28" s="1149"/>
      <c r="AI28" s="1149"/>
      <c r="AJ28" s="1152"/>
      <c r="AK28" s="1153">
        <v>159</v>
      </c>
      <c r="AL28" s="1141"/>
      <c r="AM28" s="1141"/>
      <c r="AN28" s="1141"/>
      <c r="AO28" s="1141"/>
      <c r="AP28" s="1141" t="s">
        <v>576</v>
      </c>
      <c r="AQ28" s="1141"/>
      <c r="AR28" s="1141"/>
      <c r="AS28" s="1141"/>
      <c r="AT28" s="1141"/>
      <c r="AU28" s="1141" t="s">
        <v>576</v>
      </c>
      <c r="AV28" s="1141"/>
      <c r="AW28" s="1141"/>
      <c r="AX28" s="1141"/>
      <c r="AY28" s="1141"/>
      <c r="AZ28" s="1142" t="s">
        <v>511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2847</v>
      </c>
      <c r="R29" s="1139"/>
      <c r="S29" s="1139"/>
      <c r="T29" s="1139"/>
      <c r="U29" s="1139"/>
      <c r="V29" s="1139">
        <v>2784</v>
      </c>
      <c r="W29" s="1139"/>
      <c r="X29" s="1139"/>
      <c r="Y29" s="1139"/>
      <c r="Z29" s="1139"/>
      <c r="AA29" s="1139">
        <v>63</v>
      </c>
      <c r="AB29" s="1139"/>
      <c r="AC29" s="1139"/>
      <c r="AD29" s="1139"/>
      <c r="AE29" s="1140"/>
      <c r="AF29" s="1114">
        <v>63</v>
      </c>
      <c r="AG29" s="1115"/>
      <c r="AH29" s="1115"/>
      <c r="AI29" s="1115"/>
      <c r="AJ29" s="1116"/>
      <c r="AK29" s="1075">
        <v>417</v>
      </c>
      <c r="AL29" s="1066"/>
      <c r="AM29" s="1066"/>
      <c r="AN29" s="1066"/>
      <c r="AO29" s="1066"/>
      <c r="AP29" s="1066" t="s">
        <v>511</v>
      </c>
      <c r="AQ29" s="1066"/>
      <c r="AR29" s="1066"/>
      <c r="AS29" s="1066"/>
      <c r="AT29" s="1066"/>
      <c r="AU29" s="1066" t="s">
        <v>511</v>
      </c>
      <c r="AV29" s="1066"/>
      <c r="AW29" s="1066"/>
      <c r="AX29" s="1066"/>
      <c r="AY29" s="1066"/>
      <c r="AZ29" s="1137" t="s">
        <v>511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411</v>
      </c>
      <c r="R30" s="1139"/>
      <c r="S30" s="1139"/>
      <c r="T30" s="1139"/>
      <c r="U30" s="1139"/>
      <c r="V30" s="1139">
        <v>404</v>
      </c>
      <c r="W30" s="1139"/>
      <c r="X30" s="1139"/>
      <c r="Y30" s="1139"/>
      <c r="Z30" s="1139"/>
      <c r="AA30" s="1139">
        <v>6</v>
      </c>
      <c r="AB30" s="1139"/>
      <c r="AC30" s="1139"/>
      <c r="AD30" s="1139"/>
      <c r="AE30" s="1140"/>
      <c r="AF30" s="1114">
        <v>6</v>
      </c>
      <c r="AG30" s="1115"/>
      <c r="AH30" s="1115"/>
      <c r="AI30" s="1115"/>
      <c r="AJ30" s="1116"/>
      <c r="AK30" s="1075">
        <v>83</v>
      </c>
      <c r="AL30" s="1066"/>
      <c r="AM30" s="1066"/>
      <c r="AN30" s="1066"/>
      <c r="AO30" s="1066"/>
      <c r="AP30" s="1066" t="s">
        <v>511</v>
      </c>
      <c r="AQ30" s="1066"/>
      <c r="AR30" s="1066"/>
      <c r="AS30" s="1066"/>
      <c r="AT30" s="1066"/>
      <c r="AU30" s="1066" t="s">
        <v>511</v>
      </c>
      <c r="AV30" s="1066"/>
      <c r="AW30" s="1066"/>
      <c r="AX30" s="1066"/>
      <c r="AY30" s="1066"/>
      <c r="AZ30" s="1137" t="s">
        <v>511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609</v>
      </c>
      <c r="R31" s="1139"/>
      <c r="S31" s="1139"/>
      <c r="T31" s="1139"/>
      <c r="U31" s="1139"/>
      <c r="V31" s="1139">
        <v>573</v>
      </c>
      <c r="W31" s="1139"/>
      <c r="X31" s="1139"/>
      <c r="Y31" s="1139"/>
      <c r="Z31" s="1139"/>
      <c r="AA31" s="1139">
        <v>36</v>
      </c>
      <c r="AB31" s="1139"/>
      <c r="AC31" s="1139"/>
      <c r="AD31" s="1139"/>
      <c r="AE31" s="1140"/>
      <c r="AF31" s="1114">
        <v>1283</v>
      </c>
      <c r="AG31" s="1115"/>
      <c r="AH31" s="1115"/>
      <c r="AI31" s="1115"/>
      <c r="AJ31" s="1116"/>
      <c r="AK31" s="1075">
        <v>5</v>
      </c>
      <c r="AL31" s="1066"/>
      <c r="AM31" s="1066"/>
      <c r="AN31" s="1066"/>
      <c r="AO31" s="1066"/>
      <c r="AP31" s="1066">
        <v>393</v>
      </c>
      <c r="AQ31" s="1066"/>
      <c r="AR31" s="1066"/>
      <c r="AS31" s="1066"/>
      <c r="AT31" s="1066"/>
      <c r="AU31" s="1066">
        <v>4</v>
      </c>
      <c r="AV31" s="1066"/>
      <c r="AW31" s="1066"/>
      <c r="AX31" s="1066"/>
      <c r="AY31" s="1066"/>
      <c r="AZ31" s="1137" t="s">
        <v>511</v>
      </c>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709</v>
      </c>
      <c r="R32" s="1139"/>
      <c r="S32" s="1139"/>
      <c r="T32" s="1139"/>
      <c r="U32" s="1139"/>
      <c r="V32" s="1139">
        <v>664</v>
      </c>
      <c r="W32" s="1139"/>
      <c r="X32" s="1139"/>
      <c r="Y32" s="1139"/>
      <c r="Z32" s="1139"/>
      <c r="AA32" s="1139">
        <v>45</v>
      </c>
      <c r="AB32" s="1139"/>
      <c r="AC32" s="1139"/>
      <c r="AD32" s="1139"/>
      <c r="AE32" s="1140"/>
      <c r="AF32" s="1114">
        <v>103</v>
      </c>
      <c r="AG32" s="1115"/>
      <c r="AH32" s="1115"/>
      <c r="AI32" s="1115"/>
      <c r="AJ32" s="1116"/>
      <c r="AK32" s="1075">
        <v>296</v>
      </c>
      <c r="AL32" s="1066"/>
      <c r="AM32" s="1066"/>
      <c r="AN32" s="1066"/>
      <c r="AO32" s="1066"/>
      <c r="AP32" s="1066">
        <v>4764</v>
      </c>
      <c r="AQ32" s="1066"/>
      <c r="AR32" s="1066"/>
      <c r="AS32" s="1066"/>
      <c r="AT32" s="1066"/>
      <c r="AU32" s="1066">
        <v>3692</v>
      </c>
      <c r="AV32" s="1066"/>
      <c r="AW32" s="1066"/>
      <c r="AX32" s="1066"/>
      <c r="AY32" s="1066"/>
      <c r="AZ32" s="1137" t="s">
        <v>511</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1517</v>
      </c>
      <c r="AG63" s="1054"/>
      <c r="AH63" s="1054"/>
      <c r="AI63" s="1054"/>
      <c r="AJ63" s="1125"/>
      <c r="AK63" s="1126"/>
      <c r="AL63" s="1058"/>
      <c r="AM63" s="1058"/>
      <c r="AN63" s="1058"/>
      <c r="AO63" s="1058"/>
      <c r="AP63" s="1054">
        <v>5157</v>
      </c>
      <c r="AQ63" s="1054"/>
      <c r="AR63" s="1054"/>
      <c r="AS63" s="1054"/>
      <c r="AT63" s="1054"/>
      <c r="AU63" s="1054">
        <v>3696</v>
      </c>
      <c r="AV63" s="1054"/>
      <c r="AW63" s="1054"/>
      <c r="AX63" s="1054"/>
      <c r="AY63" s="1054"/>
      <c r="AZ63" s="1120"/>
      <c r="BA63" s="1120"/>
      <c r="BB63" s="1120"/>
      <c r="BC63" s="1120"/>
      <c r="BD63" s="1120"/>
      <c r="BE63" s="1055"/>
      <c r="BF63" s="1055"/>
      <c r="BG63" s="1055"/>
      <c r="BH63" s="1055"/>
      <c r="BI63" s="1056"/>
      <c r="BJ63" s="1121" t="s">
        <v>127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398</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577</v>
      </c>
      <c r="C68" s="1081"/>
      <c r="D68" s="1081"/>
      <c r="E68" s="1081"/>
      <c r="F68" s="1081"/>
      <c r="G68" s="1081"/>
      <c r="H68" s="1081"/>
      <c r="I68" s="1081"/>
      <c r="J68" s="1081"/>
      <c r="K68" s="1081"/>
      <c r="L68" s="1081"/>
      <c r="M68" s="1081"/>
      <c r="N68" s="1081"/>
      <c r="O68" s="1081"/>
      <c r="P68" s="1082"/>
      <c r="Q68" s="1083">
        <v>1662</v>
      </c>
      <c r="R68" s="1077"/>
      <c r="S68" s="1077"/>
      <c r="T68" s="1077"/>
      <c r="U68" s="1077"/>
      <c r="V68" s="1077">
        <v>1628</v>
      </c>
      <c r="W68" s="1077"/>
      <c r="X68" s="1077"/>
      <c r="Y68" s="1077"/>
      <c r="Z68" s="1077"/>
      <c r="AA68" s="1077">
        <v>35</v>
      </c>
      <c r="AB68" s="1077"/>
      <c r="AC68" s="1077"/>
      <c r="AD68" s="1077"/>
      <c r="AE68" s="1077"/>
      <c r="AF68" s="1077">
        <v>35</v>
      </c>
      <c r="AG68" s="1077"/>
      <c r="AH68" s="1077"/>
      <c r="AI68" s="1077"/>
      <c r="AJ68" s="1077"/>
      <c r="AK68" s="1077" t="s">
        <v>511</v>
      </c>
      <c r="AL68" s="1077"/>
      <c r="AM68" s="1077"/>
      <c r="AN68" s="1077"/>
      <c r="AO68" s="1077"/>
      <c r="AP68" s="1077" t="s">
        <v>511</v>
      </c>
      <c r="AQ68" s="1077"/>
      <c r="AR68" s="1077"/>
      <c r="AS68" s="1077"/>
      <c r="AT68" s="1077"/>
      <c r="AU68" s="1077" t="s">
        <v>511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578</v>
      </c>
      <c r="C69" s="1070"/>
      <c r="D69" s="1070"/>
      <c r="E69" s="1070"/>
      <c r="F69" s="1070"/>
      <c r="G69" s="1070"/>
      <c r="H69" s="1070"/>
      <c r="I69" s="1070"/>
      <c r="J69" s="1070"/>
      <c r="K69" s="1070"/>
      <c r="L69" s="1070"/>
      <c r="M69" s="1070"/>
      <c r="N69" s="1070"/>
      <c r="O69" s="1070"/>
      <c r="P69" s="1071"/>
      <c r="Q69" s="1072">
        <v>778014</v>
      </c>
      <c r="R69" s="1066"/>
      <c r="S69" s="1066"/>
      <c r="T69" s="1066"/>
      <c r="U69" s="1066"/>
      <c r="V69" s="1066">
        <v>737977</v>
      </c>
      <c r="W69" s="1066"/>
      <c r="X69" s="1066"/>
      <c r="Y69" s="1066"/>
      <c r="Z69" s="1066"/>
      <c r="AA69" s="1066">
        <v>40037</v>
      </c>
      <c r="AB69" s="1066"/>
      <c r="AC69" s="1066"/>
      <c r="AD69" s="1066"/>
      <c r="AE69" s="1066"/>
      <c r="AF69" s="1066">
        <v>40037</v>
      </c>
      <c r="AG69" s="1066"/>
      <c r="AH69" s="1066"/>
      <c r="AI69" s="1066"/>
      <c r="AJ69" s="1066"/>
      <c r="AK69" s="1066">
        <v>7130</v>
      </c>
      <c r="AL69" s="1066"/>
      <c r="AM69" s="1066"/>
      <c r="AN69" s="1066"/>
      <c r="AO69" s="1066"/>
      <c r="AP69" s="1066" t="s">
        <v>511</v>
      </c>
      <c r="AQ69" s="1066"/>
      <c r="AR69" s="1066"/>
      <c r="AS69" s="1066"/>
      <c r="AT69" s="1066"/>
      <c r="AU69" s="1066" t="s">
        <v>511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579</v>
      </c>
      <c r="C70" s="1070"/>
      <c r="D70" s="1070"/>
      <c r="E70" s="1070"/>
      <c r="F70" s="1070"/>
      <c r="G70" s="1070"/>
      <c r="H70" s="1070"/>
      <c r="I70" s="1070"/>
      <c r="J70" s="1070"/>
      <c r="K70" s="1070"/>
      <c r="L70" s="1070"/>
      <c r="M70" s="1070"/>
      <c r="N70" s="1070"/>
      <c r="O70" s="1070"/>
      <c r="P70" s="1071"/>
      <c r="Q70" s="1072">
        <v>23332</v>
      </c>
      <c r="R70" s="1066"/>
      <c r="S70" s="1066"/>
      <c r="T70" s="1066"/>
      <c r="U70" s="1066"/>
      <c r="V70" s="1066">
        <v>22338</v>
      </c>
      <c r="W70" s="1066"/>
      <c r="X70" s="1066"/>
      <c r="Y70" s="1066"/>
      <c r="Z70" s="1066"/>
      <c r="AA70" s="1066">
        <v>994</v>
      </c>
      <c r="AB70" s="1066"/>
      <c r="AC70" s="1066"/>
      <c r="AD70" s="1066"/>
      <c r="AE70" s="1066"/>
      <c r="AF70" s="1066">
        <v>994</v>
      </c>
      <c r="AG70" s="1066"/>
      <c r="AH70" s="1066"/>
      <c r="AI70" s="1066"/>
      <c r="AJ70" s="1066"/>
      <c r="AK70" s="1066">
        <v>28</v>
      </c>
      <c r="AL70" s="1066"/>
      <c r="AM70" s="1066"/>
      <c r="AN70" s="1066"/>
      <c r="AO70" s="1066"/>
      <c r="AP70" s="1066" t="s">
        <v>511</v>
      </c>
      <c r="AQ70" s="1066"/>
      <c r="AR70" s="1066"/>
      <c r="AS70" s="1066"/>
      <c r="AT70" s="1066"/>
      <c r="AU70" s="1066" t="s">
        <v>511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580</v>
      </c>
      <c r="C71" s="1070"/>
      <c r="D71" s="1070"/>
      <c r="E71" s="1070"/>
      <c r="F71" s="1070"/>
      <c r="G71" s="1070"/>
      <c r="H71" s="1070"/>
      <c r="I71" s="1070"/>
      <c r="J71" s="1070"/>
      <c r="K71" s="1070"/>
      <c r="L71" s="1070"/>
      <c r="M71" s="1070"/>
      <c r="N71" s="1070"/>
      <c r="O71" s="1070"/>
      <c r="P71" s="1071"/>
      <c r="Q71" s="1072">
        <v>284</v>
      </c>
      <c r="R71" s="1066"/>
      <c r="S71" s="1066"/>
      <c r="T71" s="1066"/>
      <c r="U71" s="1066"/>
      <c r="V71" s="1066">
        <v>122</v>
      </c>
      <c r="W71" s="1066"/>
      <c r="X71" s="1066"/>
      <c r="Y71" s="1066"/>
      <c r="Z71" s="1066"/>
      <c r="AA71" s="1066">
        <v>162</v>
      </c>
      <c r="AB71" s="1066"/>
      <c r="AC71" s="1066"/>
      <c r="AD71" s="1066"/>
      <c r="AE71" s="1066"/>
      <c r="AF71" s="1066">
        <v>162</v>
      </c>
      <c r="AG71" s="1066"/>
      <c r="AH71" s="1066"/>
      <c r="AI71" s="1066"/>
      <c r="AJ71" s="1066"/>
      <c r="AK71" s="1066" t="s">
        <v>511</v>
      </c>
      <c r="AL71" s="1066"/>
      <c r="AM71" s="1066"/>
      <c r="AN71" s="1066"/>
      <c r="AO71" s="1066"/>
      <c r="AP71" s="1066" t="s">
        <v>511</v>
      </c>
      <c r="AQ71" s="1066"/>
      <c r="AR71" s="1066"/>
      <c r="AS71" s="1066"/>
      <c r="AT71" s="1066"/>
      <c r="AU71" s="1066" t="s">
        <v>511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581</v>
      </c>
      <c r="C72" s="1070"/>
      <c r="D72" s="1070"/>
      <c r="E72" s="1070"/>
      <c r="F72" s="1070"/>
      <c r="G72" s="1070"/>
      <c r="H72" s="1070"/>
      <c r="I72" s="1070"/>
      <c r="J72" s="1070"/>
      <c r="K72" s="1070"/>
      <c r="L72" s="1070"/>
      <c r="M72" s="1070"/>
      <c r="N72" s="1070"/>
      <c r="O72" s="1070"/>
      <c r="P72" s="1071"/>
      <c r="Q72" s="1072">
        <v>313</v>
      </c>
      <c r="R72" s="1066"/>
      <c r="S72" s="1066"/>
      <c r="T72" s="1066"/>
      <c r="U72" s="1066"/>
      <c r="V72" s="1066">
        <v>295</v>
      </c>
      <c r="W72" s="1066"/>
      <c r="X72" s="1066"/>
      <c r="Y72" s="1066"/>
      <c r="Z72" s="1066"/>
      <c r="AA72" s="1066">
        <v>18</v>
      </c>
      <c r="AB72" s="1066"/>
      <c r="AC72" s="1066"/>
      <c r="AD72" s="1066"/>
      <c r="AE72" s="1066"/>
      <c r="AF72" s="1066">
        <v>18</v>
      </c>
      <c r="AG72" s="1066"/>
      <c r="AH72" s="1066"/>
      <c r="AI72" s="1066"/>
      <c r="AJ72" s="1066"/>
      <c r="AK72" s="1066">
        <v>12</v>
      </c>
      <c r="AL72" s="1066"/>
      <c r="AM72" s="1066"/>
      <c r="AN72" s="1066"/>
      <c r="AO72" s="1066"/>
      <c r="AP72" s="1066" t="s">
        <v>511</v>
      </c>
      <c r="AQ72" s="1066"/>
      <c r="AR72" s="1066"/>
      <c r="AS72" s="1066"/>
      <c r="AT72" s="1066"/>
      <c r="AU72" s="1066" t="s">
        <v>511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582</v>
      </c>
      <c r="C73" s="1070"/>
      <c r="D73" s="1070"/>
      <c r="E73" s="1070"/>
      <c r="F73" s="1070"/>
      <c r="G73" s="1070"/>
      <c r="H73" s="1070"/>
      <c r="I73" s="1070"/>
      <c r="J73" s="1070"/>
      <c r="K73" s="1070"/>
      <c r="L73" s="1070"/>
      <c r="M73" s="1070"/>
      <c r="N73" s="1070"/>
      <c r="O73" s="1070"/>
      <c r="P73" s="1071"/>
      <c r="Q73" s="1072">
        <v>76</v>
      </c>
      <c r="R73" s="1066"/>
      <c r="S73" s="1066"/>
      <c r="T73" s="1066"/>
      <c r="U73" s="1066"/>
      <c r="V73" s="1066">
        <v>64</v>
      </c>
      <c r="W73" s="1066"/>
      <c r="X73" s="1066"/>
      <c r="Y73" s="1066"/>
      <c r="Z73" s="1066"/>
      <c r="AA73" s="1066">
        <v>12</v>
      </c>
      <c r="AB73" s="1066"/>
      <c r="AC73" s="1066"/>
      <c r="AD73" s="1066"/>
      <c r="AE73" s="1066"/>
      <c r="AF73" s="1066">
        <v>12</v>
      </c>
      <c r="AG73" s="1066"/>
      <c r="AH73" s="1066"/>
      <c r="AI73" s="1066"/>
      <c r="AJ73" s="1066"/>
      <c r="AK73" s="1066" t="s">
        <v>511</v>
      </c>
      <c r="AL73" s="1066"/>
      <c r="AM73" s="1066"/>
      <c r="AN73" s="1066"/>
      <c r="AO73" s="1066"/>
      <c r="AP73" s="1066" t="s">
        <v>511</v>
      </c>
      <c r="AQ73" s="1066"/>
      <c r="AR73" s="1066"/>
      <c r="AS73" s="1066"/>
      <c r="AT73" s="1066"/>
      <c r="AU73" s="1066" t="s">
        <v>511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583</v>
      </c>
      <c r="C74" s="1070"/>
      <c r="D74" s="1070"/>
      <c r="E74" s="1070"/>
      <c r="F74" s="1070"/>
      <c r="G74" s="1070"/>
      <c r="H74" s="1070"/>
      <c r="I74" s="1070"/>
      <c r="J74" s="1070"/>
      <c r="K74" s="1070"/>
      <c r="L74" s="1070"/>
      <c r="M74" s="1070"/>
      <c r="N74" s="1070"/>
      <c r="O74" s="1070"/>
      <c r="P74" s="1071"/>
      <c r="Q74" s="1072">
        <v>3177</v>
      </c>
      <c r="R74" s="1066"/>
      <c r="S74" s="1066"/>
      <c r="T74" s="1066"/>
      <c r="U74" s="1066"/>
      <c r="V74" s="1066">
        <v>2997</v>
      </c>
      <c r="W74" s="1066"/>
      <c r="X74" s="1066"/>
      <c r="Y74" s="1066"/>
      <c r="Z74" s="1066"/>
      <c r="AA74" s="1066">
        <v>181</v>
      </c>
      <c r="AB74" s="1066"/>
      <c r="AC74" s="1066"/>
      <c r="AD74" s="1066"/>
      <c r="AE74" s="1066"/>
      <c r="AF74" s="1066">
        <v>181</v>
      </c>
      <c r="AG74" s="1066"/>
      <c r="AH74" s="1066"/>
      <c r="AI74" s="1066"/>
      <c r="AJ74" s="1066"/>
      <c r="AK74" s="1066" t="s">
        <v>511</v>
      </c>
      <c r="AL74" s="1066"/>
      <c r="AM74" s="1066"/>
      <c r="AN74" s="1066"/>
      <c r="AO74" s="1066"/>
      <c r="AP74" s="1066">
        <v>1045</v>
      </c>
      <c r="AQ74" s="1066"/>
      <c r="AR74" s="1066"/>
      <c r="AS74" s="1066"/>
      <c r="AT74" s="1066"/>
      <c r="AU74" s="1066">
        <v>189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584</v>
      </c>
      <c r="C75" s="1070"/>
      <c r="D75" s="1070"/>
      <c r="E75" s="1070"/>
      <c r="F75" s="1070"/>
      <c r="G75" s="1070"/>
      <c r="H75" s="1070"/>
      <c r="I75" s="1070"/>
      <c r="J75" s="1070"/>
      <c r="K75" s="1070"/>
      <c r="L75" s="1070"/>
      <c r="M75" s="1070"/>
      <c r="N75" s="1070"/>
      <c r="O75" s="1070"/>
      <c r="P75" s="1071"/>
      <c r="Q75" s="1073">
        <v>1414</v>
      </c>
      <c r="R75" s="1074"/>
      <c r="S75" s="1074"/>
      <c r="T75" s="1074"/>
      <c r="U75" s="1075"/>
      <c r="V75" s="1076">
        <v>1387</v>
      </c>
      <c r="W75" s="1074"/>
      <c r="X75" s="1074"/>
      <c r="Y75" s="1074"/>
      <c r="Z75" s="1075"/>
      <c r="AA75" s="1076">
        <v>27</v>
      </c>
      <c r="AB75" s="1074"/>
      <c r="AC75" s="1074"/>
      <c r="AD75" s="1074"/>
      <c r="AE75" s="1075"/>
      <c r="AF75" s="1076">
        <v>14</v>
      </c>
      <c r="AG75" s="1074"/>
      <c r="AH75" s="1074"/>
      <c r="AI75" s="1074"/>
      <c r="AJ75" s="1075"/>
      <c r="AK75" s="1076">
        <v>292</v>
      </c>
      <c r="AL75" s="1074"/>
      <c r="AM75" s="1074"/>
      <c r="AN75" s="1074"/>
      <c r="AO75" s="1075"/>
      <c r="AP75" s="1076">
        <v>1537</v>
      </c>
      <c r="AQ75" s="1074"/>
      <c r="AR75" s="1074"/>
      <c r="AS75" s="1074"/>
      <c r="AT75" s="1075"/>
      <c r="AU75" s="1076">
        <v>215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585</v>
      </c>
      <c r="C76" s="1070"/>
      <c r="D76" s="1070"/>
      <c r="E76" s="1070"/>
      <c r="F76" s="1070"/>
      <c r="G76" s="1070"/>
      <c r="H76" s="1070"/>
      <c r="I76" s="1070"/>
      <c r="J76" s="1070"/>
      <c r="K76" s="1070"/>
      <c r="L76" s="1070"/>
      <c r="M76" s="1070"/>
      <c r="N76" s="1070"/>
      <c r="O76" s="1070"/>
      <c r="P76" s="1071"/>
      <c r="Q76" s="1073">
        <v>66</v>
      </c>
      <c r="R76" s="1074"/>
      <c r="S76" s="1074"/>
      <c r="T76" s="1074"/>
      <c r="U76" s="1075"/>
      <c r="V76" s="1076">
        <v>54</v>
      </c>
      <c r="W76" s="1074"/>
      <c r="X76" s="1074"/>
      <c r="Y76" s="1074"/>
      <c r="Z76" s="1075"/>
      <c r="AA76" s="1076">
        <v>11</v>
      </c>
      <c r="AB76" s="1074"/>
      <c r="AC76" s="1074"/>
      <c r="AD76" s="1074"/>
      <c r="AE76" s="1075"/>
      <c r="AF76" s="1076">
        <v>11</v>
      </c>
      <c r="AG76" s="1074"/>
      <c r="AH76" s="1074"/>
      <c r="AI76" s="1074"/>
      <c r="AJ76" s="1075"/>
      <c r="AK76" s="1076" t="s">
        <v>511</v>
      </c>
      <c r="AL76" s="1074"/>
      <c r="AM76" s="1074"/>
      <c r="AN76" s="1074"/>
      <c r="AO76" s="1075"/>
      <c r="AP76" s="1076" t="s">
        <v>511</v>
      </c>
      <c r="AQ76" s="1074"/>
      <c r="AR76" s="1074"/>
      <c r="AS76" s="1074"/>
      <c r="AT76" s="1075"/>
      <c r="AU76" s="1076" t="s">
        <v>511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586</v>
      </c>
      <c r="C77" s="1070"/>
      <c r="D77" s="1070"/>
      <c r="E77" s="1070"/>
      <c r="F77" s="1070"/>
      <c r="G77" s="1070"/>
      <c r="H77" s="1070"/>
      <c r="I77" s="1070"/>
      <c r="J77" s="1070"/>
      <c r="K77" s="1070"/>
      <c r="L77" s="1070"/>
      <c r="M77" s="1070"/>
      <c r="N77" s="1070"/>
      <c r="O77" s="1070"/>
      <c r="P77" s="1071"/>
      <c r="Q77" s="1073">
        <v>1</v>
      </c>
      <c r="R77" s="1074"/>
      <c r="S77" s="1074"/>
      <c r="T77" s="1074"/>
      <c r="U77" s="1075"/>
      <c r="V77" s="1076">
        <v>0</v>
      </c>
      <c r="W77" s="1074"/>
      <c r="X77" s="1074"/>
      <c r="Y77" s="1074"/>
      <c r="Z77" s="1075"/>
      <c r="AA77" s="1076">
        <v>0</v>
      </c>
      <c r="AB77" s="1074"/>
      <c r="AC77" s="1074"/>
      <c r="AD77" s="1074"/>
      <c r="AE77" s="1075"/>
      <c r="AF77" s="1076">
        <v>0</v>
      </c>
      <c r="AG77" s="1074"/>
      <c r="AH77" s="1074"/>
      <c r="AI77" s="1074"/>
      <c r="AJ77" s="1075"/>
      <c r="AK77" s="1076" t="s">
        <v>511</v>
      </c>
      <c r="AL77" s="1074"/>
      <c r="AM77" s="1074"/>
      <c r="AN77" s="1074"/>
      <c r="AO77" s="1075"/>
      <c r="AP77" s="1076" t="s">
        <v>511</v>
      </c>
      <c r="AQ77" s="1074"/>
      <c r="AR77" s="1074"/>
      <c r="AS77" s="1074"/>
      <c r="AT77" s="1075"/>
      <c r="AU77" s="1076" t="s">
        <v>511</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587</v>
      </c>
      <c r="C78" s="1070"/>
      <c r="D78" s="1070"/>
      <c r="E78" s="1070"/>
      <c r="F78" s="1070"/>
      <c r="G78" s="1070"/>
      <c r="H78" s="1070"/>
      <c r="I78" s="1070"/>
      <c r="J78" s="1070"/>
      <c r="K78" s="1070"/>
      <c r="L78" s="1070"/>
      <c r="M78" s="1070"/>
      <c r="N78" s="1070"/>
      <c r="O78" s="1070"/>
      <c r="P78" s="1071"/>
      <c r="Q78" s="1072">
        <v>1467</v>
      </c>
      <c r="R78" s="1066"/>
      <c r="S78" s="1066"/>
      <c r="T78" s="1066"/>
      <c r="U78" s="1066"/>
      <c r="V78" s="1066">
        <v>1393</v>
      </c>
      <c r="W78" s="1066"/>
      <c r="X78" s="1066"/>
      <c r="Y78" s="1066"/>
      <c r="Z78" s="1066"/>
      <c r="AA78" s="1066">
        <v>74</v>
      </c>
      <c r="AB78" s="1066"/>
      <c r="AC78" s="1066"/>
      <c r="AD78" s="1066"/>
      <c r="AE78" s="1066"/>
      <c r="AF78" s="1066">
        <v>74</v>
      </c>
      <c r="AG78" s="1066"/>
      <c r="AH78" s="1066"/>
      <c r="AI78" s="1066"/>
      <c r="AJ78" s="1066"/>
      <c r="AK78" s="1066">
        <v>230</v>
      </c>
      <c r="AL78" s="1066"/>
      <c r="AM78" s="1066"/>
      <c r="AN78" s="1066"/>
      <c r="AO78" s="1066"/>
      <c r="AP78" s="1066" t="s">
        <v>511</v>
      </c>
      <c r="AQ78" s="1066"/>
      <c r="AR78" s="1066"/>
      <c r="AS78" s="1066"/>
      <c r="AT78" s="1066"/>
      <c r="AU78" s="1066" t="s">
        <v>511</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41538</v>
      </c>
      <c r="AG88" s="1054"/>
      <c r="AH88" s="1054"/>
      <c r="AI88" s="1054"/>
      <c r="AJ88" s="1054"/>
      <c r="AK88" s="1058"/>
      <c r="AL88" s="1058"/>
      <c r="AM88" s="1058"/>
      <c r="AN88" s="1058"/>
      <c r="AO88" s="1058"/>
      <c r="AP88" s="1054">
        <v>2582</v>
      </c>
      <c r="AQ88" s="1054"/>
      <c r="AR88" s="1054"/>
      <c r="AS88" s="1054"/>
      <c r="AT88" s="1054"/>
      <c r="AU88" s="1054">
        <v>404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22</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308</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308</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308</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974968</v>
      </c>
      <c r="AB110" s="982"/>
      <c r="AC110" s="982"/>
      <c r="AD110" s="982"/>
      <c r="AE110" s="983"/>
      <c r="AF110" s="984">
        <v>965290</v>
      </c>
      <c r="AG110" s="982"/>
      <c r="AH110" s="982"/>
      <c r="AI110" s="982"/>
      <c r="AJ110" s="983"/>
      <c r="AK110" s="984">
        <v>988565</v>
      </c>
      <c r="AL110" s="982"/>
      <c r="AM110" s="982"/>
      <c r="AN110" s="982"/>
      <c r="AO110" s="983"/>
      <c r="AP110" s="985">
        <v>16.7</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9577655</v>
      </c>
      <c r="BR110" s="929"/>
      <c r="BS110" s="929"/>
      <c r="BT110" s="929"/>
      <c r="BU110" s="929"/>
      <c r="BV110" s="929">
        <v>9228449</v>
      </c>
      <c r="BW110" s="929"/>
      <c r="BX110" s="929"/>
      <c r="BY110" s="929"/>
      <c r="BZ110" s="929"/>
      <c r="CA110" s="929">
        <v>9121823</v>
      </c>
      <c r="CB110" s="929"/>
      <c r="CC110" s="929"/>
      <c r="CD110" s="929"/>
      <c r="CE110" s="929"/>
      <c r="CF110" s="953">
        <v>154.5</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127</v>
      </c>
      <c r="DH110" s="929"/>
      <c r="DI110" s="929"/>
      <c r="DJ110" s="929"/>
      <c r="DK110" s="929"/>
      <c r="DL110" s="929" t="s">
        <v>438</v>
      </c>
      <c r="DM110" s="929"/>
      <c r="DN110" s="929"/>
      <c r="DO110" s="929"/>
      <c r="DP110" s="929"/>
      <c r="DQ110" s="929" t="s">
        <v>127</v>
      </c>
      <c r="DR110" s="929"/>
      <c r="DS110" s="929"/>
      <c r="DT110" s="929"/>
      <c r="DU110" s="929"/>
      <c r="DV110" s="930" t="s">
        <v>394</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127</v>
      </c>
      <c r="AG111" s="1010"/>
      <c r="AH111" s="1010"/>
      <c r="AI111" s="1010"/>
      <c r="AJ111" s="1011"/>
      <c r="AK111" s="1012" t="s">
        <v>394</v>
      </c>
      <c r="AL111" s="1010"/>
      <c r="AM111" s="1010"/>
      <c r="AN111" s="1010"/>
      <c r="AO111" s="1011"/>
      <c r="AP111" s="1013" t="s">
        <v>394</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t="s">
        <v>394</v>
      </c>
      <c r="BR111" s="901"/>
      <c r="BS111" s="901"/>
      <c r="BT111" s="901"/>
      <c r="BU111" s="901"/>
      <c r="BV111" s="901" t="s">
        <v>394</v>
      </c>
      <c r="BW111" s="901"/>
      <c r="BX111" s="901"/>
      <c r="BY111" s="901"/>
      <c r="BZ111" s="901"/>
      <c r="CA111" s="901" t="s">
        <v>127</v>
      </c>
      <c r="CB111" s="901"/>
      <c r="CC111" s="901"/>
      <c r="CD111" s="901"/>
      <c r="CE111" s="901"/>
      <c r="CF111" s="962" t="s">
        <v>127</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394</v>
      </c>
      <c r="DH111" s="901"/>
      <c r="DI111" s="901"/>
      <c r="DJ111" s="901"/>
      <c r="DK111" s="901"/>
      <c r="DL111" s="901" t="s">
        <v>127</v>
      </c>
      <c r="DM111" s="901"/>
      <c r="DN111" s="901"/>
      <c r="DO111" s="901"/>
      <c r="DP111" s="901"/>
      <c r="DQ111" s="901" t="s">
        <v>127</v>
      </c>
      <c r="DR111" s="901"/>
      <c r="DS111" s="901"/>
      <c r="DT111" s="901"/>
      <c r="DU111" s="901"/>
      <c r="DV111" s="878" t="s">
        <v>127</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127</v>
      </c>
      <c r="AB112" s="864"/>
      <c r="AC112" s="864"/>
      <c r="AD112" s="864"/>
      <c r="AE112" s="865"/>
      <c r="AF112" s="866" t="s">
        <v>394</v>
      </c>
      <c r="AG112" s="864"/>
      <c r="AH112" s="864"/>
      <c r="AI112" s="864"/>
      <c r="AJ112" s="865"/>
      <c r="AK112" s="866" t="s">
        <v>394</v>
      </c>
      <c r="AL112" s="864"/>
      <c r="AM112" s="864"/>
      <c r="AN112" s="864"/>
      <c r="AO112" s="865"/>
      <c r="AP112" s="911" t="s">
        <v>394</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3462983</v>
      </c>
      <c r="BR112" s="901"/>
      <c r="BS112" s="901"/>
      <c r="BT112" s="901"/>
      <c r="BU112" s="901"/>
      <c r="BV112" s="901">
        <v>3489628</v>
      </c>
      <c r="BW112" s="901"/>
      <c r="BX112" s="901"/>
      <c r="BY112" s="901"/>
      <c r="BZ112" s="901"/>
      <c r="CA112" s="901">
        <v>3696308</v>
      </c>
      <c r="CB112" s="901"/>
      <c r="CC112" s="901"/>
      <c r="CD112" s="901"/>
      <c r="CE112" s="901"/>
      <c r="CF112" s="962">
        <v>62.6</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127</v>
      </c>
      <c r="DM112" s="901"/>
      <c r="DN112" s="901"/>
      <c r="DO112" s="901"/>
      <c r="DP112" s="901"/>
      <c r="DQ112" s="901" t="s">
        <v>127</v>
      </c>
      <c r="DR112" s="901"/>
      <c r="DS112" s="901"/>
      <c r="DT112" s="901"/>
      <c r="DU112" s="901"/>
      <c r="DV112" s="878" t="s">
        <v>127</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198241</v>
      </c>
      <c r="AB113" s="1010"/>
      <c r="AC113" s="1010"/>
      <c r="AD113" s="1010"/>
      <c r="AE113" s="1011"/>
      <c r="AF113" s="1012">
        <v>206851</v>
      </c>
      <c r="AG113" s="1010"/>
      <c r="AH113" s="1010"/>
      <c r="AI113" s="1010"/>
      <c r="AJ113" s="1011"/>
      <c r="AK113" s="1012">
        <v>232055</v>
      </c>
      <c r="AL113" s="1010"/>
      <c r="AM113" s="1010"/>
      <c r="AN113" s="1010"/>
      <c r="AO113" s="1011"/>
      <c r="AP113" s="1013">
        <v>3.9</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210844</v>
      </c>
      <c r="BR113" s="901"/>
      <c r="BS113" s="901"/>
      <c r="BT113" s="901"/>
      <c r="BU113" s="901"/>
      <c r="BV113" s="901">
        <v>255238</v>
      </c>
      <c r="BW113" s="901"/>
      <c r="BX113" s="901"/>
      <c r="BY113" s="901"/>
      <c r="BZ113" s="901"/>
      <c r="CA113" s="901">
        <v>403993</v>
      </c>
      <c r="CB113" s="901"/>
      <c r="CC113" s="901"/>
      <c r="CD113" s="901"/>
      <c r="CE113" s="901"/>
      <c r="CF113" s="962">
        <v>6.8</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394</v>
      </c>
      <c r="DM113" s="864"/>
      <c r="DN113" s="864"/>
      <c r="DO113" s="864"/>
      <c r="DP113" s="865"/>
      <c r="DQ113" s="866" t="s">
        <v>394</v>
      </c>
      <c r="DR113" s="864"/>
      <c r="DS113" s="864"/>
      <c r="DT113" s="864"/>
      <c r="DU113" s="865"/>
      <c r="DV113" s="911" t="s">
        <v>127</v>
      </c>
      <c r="DW113" s="912"/>
      <c r="DX113" s="912"/>
      <c r="DY113" s="912"/>
      <c r="DZ113" s="913"/>
    </row>
    <row r="114" spans="1:130" s="248"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34516</v>
      </c>
      <c r="AB114" s="864"/>
      <c r="AC114" s="864"/>
      <c r="AD114" s="864"/>
      <c r="AE114" s="865"/>
      <c r="AF114" s="866">
        <v>26529</v>
      </c>
      <c r="AG114" s="864"/>
      <c r="AH114" s="864"/>
      <c r="AI114" s="864"/>
      <c r="AJ114" s="865"/>
      <c r="AK114" s="866">
        <v>24991</v>
      </c>
      <c r="AL114" s="864"/>
      <c r="AM114" s="864"/>
      <c r="AN114" s="864"/>
      <c r="AO114" s="865"/>
      <c r="AP114" s="911">
        <v>0.4</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2483887</v>
      </c>
      <c r="BR114" s="901"/>
      <c r="BS114" s="901"/>
      <c r="BT114" s="901"/>
      <c r="BU114" s="901"/>
      <c r="BV114" s="901">
        <v>2488586</v>
      </c>
      <c r="BW114" s="901"/>
      <c r="BX114" s="901"/>
      <c r="BY114" s="901"/>
      <c r="BZ114" s="901"/>
      <c r="CA114" s="901">
        <v>2366631</v>
      </c>
      <c r="CB114" s="901"/>
      <c r="CC114" s="901"/>
      <c r="CD114" s="901"/>
      <c r="CE114" s="901"/>
      <c r="CF114" s="962">
        <v>40.1</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127</v>
      </c>
      <c r="DH114" s="864"/>
      <c r="DI114" s="864"/>
      <c r="DJ114" s="864"/>
      <c r="DK114" s="865"/>
      <c r="DL114" s="866" t="s">
        <v>127</v>
      </c>
      <c r="DM114" s="864"/>
      <c r="DN114" s="864"/>
      <c r="DO114" s="864"/>
      <c r="DP114" s="865"/>
      <c r="DQ114" s="866" t="s">
        <v>394</v>
      </c>
      <c r="DR114" s="864"/>
      <c r="DS114" s="864"/>
      <c r="DT114" s="864"/>
      <c r="DU114" s="865"/>
      <c r="DV114" s="911" t="s">
        <v>394</v>
      </c>
      <c r="DW114" s="912"/>
      <c r="DX114" s="912"/>
      <c r="DY114" s="912"/>
      <c r="DZ114" s="913"/>
    </row>
    <row r="115" spans="1:130" s="248" customFormat="1" ht="26.25" customHeight="1" x14ac:dyDescent="0.15">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394</v>
      </c>
      <c r="AB115" s="1010"/>
      <c r="AC115" s="1010"/>
      <c r="AD115" s="1010"/>
      <c r="AE115" s="1011"/>
      <c r="AF115" s="1012" t="s">
        <v>127</v>
      </c>
      <c r="AG115" s="1010"/>
      <c r="AH115" s="1010"/>
      <c r="AI115" s="1010"/>
      <c r="AJ115" s="1011"/>
      <c r="AK115" s="1012" t="s">
        <v>127</v>
      </c>
      <c r="AL115" s="1010"/>
      <c r="AM115" s="1010"/>
      <c r="AN115" s="1010"/>
      <c r="AO115" s="1011"/>
      <c r="AP115" s="1013" t="s">
        <v>127</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127</v>
      </c>
      <c r="BR115" s="901"/>
      <c r="BS115" s="901"/>
      <c r="BT115" s="901"/>
      <c r="BU115" s="901"/>
      <c r="BV115" s="901" t="s">
        <v>394</v>
      </c>
      <c r="BW115" s="901"/>
      <c r="BX115" s="901"/>
      <c r="BY115" s="901"/>
      <c r="BZ115" s="901"/>
      <c r="CA115" s="901" t="s">
        <v>127</v>
      </c>
      <c r="CB115" s="901"/>
      <c r="CC115" s="901"/>
      <c r="CD115" s="901"/>
      <c r="CE115" s="901"/>
      <c r="CF115" s="962" t="s">
        <v>394</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394</v>
      </c>
      <c r="DH115" s="864"/>
      <c r="DI115" s="864"/>
      <c r="DJ115" s="864"/>
      <c r="DK115" s="865"/>
      <c r="DL115" s="866" t="s">
        <v>394</v>
      </c>
      <c r="DM115" s="864"/>
      <c r="DN115" s="864"/>
      <c r="DO115" s="864"/>
      <c r="DP115" s="865"/>
      <c r="DQ115" s="866" t="s">
        <v>127</v>
      </c>
      <c r="DR115" s="864"/>
      <c r="DS115" s="864"/>
      <c r="DT115" s="864"/>
      <c r="DU115" s="865"/>
      <c r="DV115" s="911" t="s">
        <v>127</v>
      </c>
      <c r="DW115" s="912"/>
      <c r="DX115" s="912"/>
      <c r="DY115" s="912"/>
      <c r="DZ115" s="913"/>
    </row>
    <row r="116" spans="1:130" s="248" customFormat="1" ht="26.25" customHeight="1" x14ac:dyDescent="0.15">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127</v>
      </c>
      <c r="AB116" s="864"/>
      <c r="AC116" s="864"/>
      <c r="AD116" s="864"/>
      <c r="AE116" s="865"/>
      <c r="AF116" s="866" t="s">
        <v>394</v>
      </c>
      <c r="AG116" s="864"/>
      <c r="AH116" s="864"/>
      <c r="AI116" s="864"/>
      <c r="AJ116" s="865"/>
      <c r="AK116" s="866" t="s">
        <v>127</v>
      </c>
      <c r="AL116" s="864"/>
      <c r="AM116" s="864"/>
      <c r="AN116" s="864"/>
      <c r="AO116" s="865"/>
      <c r="AP116" s="911" t="s">
        <v>127</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394</v>
      </c>
      <c r="BR116" s="901"/>
      <c r="BS116" s="901"/>
      <c r="BT116" s="901"/>
      <c r="BU116" s="901"/>
      <c r="BV116" s="901" t="s">
        <v>394</v>
      </c>
      <c r="BW116" s="901"/>
      <c r="BX116" s="901"/>
      <c r="BY116" s="901"/>
      <c r="BZ116" s="901"/>
      <c r="CA116" s="901" t="s">
        <v>394</v>
      </c>
      <c r="CB116" s="901"/>
      <c r="CC116" s="901"/>
      <c r="CD116" s="901"/>
      <c r="CE116" s="901"/>
      <c r="CF116" s="962" t="s">
        <v>394</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127</v>
      </c>
      <c r="DH116" s="864"/>
      <c r="DI116" s="864"/>
      <c r="DJ116" s="864"/>
      <c r="DK116" s="865"/>
      <c r="DL116" s="866" t="s">
        <v>394</v>
      </c>
      <c r="DM116" s="864"/>
      <c r="DN116" s="864"/>
      <c r="DO116" s="864"/>
      <c r="DP116" s="865"/>
      <c r="DQ116" s="866" t="s">
        <v>127</v>
      </c>
      <c r="DR116" s="864"/>
      <c r="DS116" s="864"/>
      <c r="DT116" s="864"/>
      <c r="DU116" s="865"/>
      <c r="DV116" s="911" t="s">
        <v>127</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1207725</v>
      </c>
      <c r="AB117" s="996"/>
      <c r="AC117" s="996"/>
      <c r="AD117" s="996"/>
      <c r="AE117" s="997"/>
      <c r="AF117" s="998">
        <v>1198670</v>
      </c>
      <c r="AG117" s="996"/>
      <c r="AH117" s="996"/>
      <c r="AI117" s="996"/>
      <c r="AJ117" s="997"/>
      <c r="AK117" s="998">
        <v>1245611</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460</v>
      </c>
      <c r="BR117" s="901"/>
      <c r="BS117" s="901"/>
      <c r="BT117" s="901"/>
      <c r="BU117" s="901"/>
      <c r="BV117" s="901" t="s">
        <v>127</v>
      </c>
      <c r="BW117" s="901"/>
      <c r="BX117" s="901"/>
      <c r="BY117" s="901"/>
      <c r="BZ117" s="901"/>
      <c r="CA117" s="901" t="s">
        <v>127</v>
      </c>
      <c r="CB117" s="901"/>
      <c r="CC117" s="901"/>
      <c r="CD117" s="901"/>
      <c r="CE117" s="901"/>
      <c r="CF117" s="962" t="s">
        <v>127</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308</v>
      </c>
      <c r="AL118" s="989"/>
      <c r="AM118" s="989"/>
      <c r="AN118" s="989"/>
      <c r="AO118" s="990"/>
      <c r="AP118" s="992" t="s">
        <v>432</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127</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464</v>
      </c>
      <c r="BP119" s="965"/>
      <c r="BQ119" s="969">
        <v>15735369</v>
      </c>
      <c r="BR119" s="932"/>
      <c r="BS119" s="932"/>
      <c r="BT119" s="932"/>
      <c r="BU119" s="932"/>
      <c r="BV119" s="932">
        <v>15461901</v>
      </c>
      <c r="BW119" s="932"/>
      <c r="BX119" s="932"/>
      <c r="BY119" s="932"/>
      <c r="BZ119" s="932"/>
      <c r="CA119" s="932">
        <v>15588755</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127</v>
      </c>
      <c r="DH119" s="847"/>
      <c r="DI119" s="847"/>
      <c r="DJ119" s="847"/>
      <c r="DK119" s="848"/>
      <c r="DL119" s="849" t="s">
        <v>127</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127</v>
      </c>
      <c r="AL120" s="864"/>
      <c r="AM120" s="864"/>
      <c r="AN120" s="864"/>
      <c r="AO120" s="865"/>
      <c r="AP120" s="911" t="s">
        <v>127</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1799878</v>
      </c>
      <c r="BR120" s="929"/>
      <c r="BS120" s="929"/>
      <c r="BT120" s="929"/>
      <c r="BU120" s="929"/>
      <c r="BV120" s="929">
        <v>1771381</v>
      </c>
      <c r="BW120" s="929"/>
      <c r="BX120" s="929"/>
      <c r="BY120" s="929"/>
      <c r="BZ120" s="929"/>
      <c r="CA120" s="929">
        <v>2034434</v>
      </c>
      <c r="CB120" s="929"/>
      <c r="CC120" s="929"/>
      <c r="CD120" s="929"/>
      <c r="CE120" s="929"/>
      <c r="CF120" s="953">
        <v>34.5</v>
      </c>
      <c r="CG120" s="954"/>
      <c r="CH120" s="954"/>
      <c r="CI120" s="954"/>
      <c r="CJ120" s="954"/>
      <c r="CK120" s="955" t="s">
        <v>468</v>
      </c>
      <c r="CL120" s="939"/>
      <c r="CM120" s="939"/>
      <c r="CN120" s="939"/>
      <c r="CO120" s="940"/>
      <c r="CP120" s="959" t="s">
        <v>469</v>
      </c>
      <c r="CQ120" s="960"/>
      <c r="CR120" s="960"/>
      <c r="CS120" s="960"/>
      <c r="CT120" s="960"/>
      <c r="CU120" s="960"/>
      <c r="CV120" s="960"/>
      <c r="CW120" s="960"/>
      <c r="CX120" s="960"/>
      <c r="CY120" s="960"/>
      <c r="CZ120" s="960"/>
      <c r="DA120" s="960"/>
      <c r="DB120" s="960"/>
      <c r="DC120" s="960"/>
      <c r="DD120" s="960"/>
      <c r="DE120" s="960"/>
      <c r="DF120" s="961"/>
      <c r="DG120" s="948" t="s">
        <v>127</v>
      </c>
      <c r="DH120" s="929"/>
      <c r="DI120" s="929"/>
      <c r="DJ120" s="929"/>
      <c r="DK120" s="929"/>
      <c r="DL120" s="929" t="s">
        <v>127</v>
      </c>
      <c r="DM120" s="929"/>
      <c r="DN120" s="929"/>
      <c r="DO120" s="929"/>
      <c r="DP120" s="929"/>
      <c r="DQ120" s="929">
        <v>3691988</v>
      </c>
      <c r="DR120" s="929"/>
      <c r="DS120" s="929"/>
      <c r="DT120" s="929"/>
      <c r="DU120" s="929"/>
      <c r="DV120" s="930">
        <v>62.5</v>
      </c>
      <c r="DW120" s="930"/>
      <c r="DX120" s="930"/>
      <c r="DY120" s="930"/>
      <c r="DZ120" s="931"/>
    </row>
    <row r="121" spans="1:130" s="248" customFormat="1" ht="26.25" customHeight="1" x14ac:dyDescent="0.15">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v>2221731</v>
      </c>
      <c r="BR121" s="901"/>
      <c r="BS121" s="901"/>
      <c r="BT121" s="901"/>
      <c r="BU121" s="901"/>
      <c r="BV121" s="901">
        <v>2221619</v>
      </c>
      <c r="BW121" s="901"/>
      <c r="BX121" s="901"/>
      <c r="BY121" s="901"/>
      <c r="BZ121" s="901"/>
      <c r="CA121" s="901">
        <v>1981468</v>
      </c>
      <c r="CB121" s="901"/>
      <c r="CC121" s="901"/>
      <c r="CD121" s="901"/>
      <c r="CE121" s="901"/>
      <c r="CF121" s="962">
        <v>33.6</v>
      </c>
      <c r="CG121" s="963"/>
      <c r="CH121" s="963"/>
      <c r="CI121" s="963"/>
      <c r="CJ121" s="963"/>
      <c r="CK121" s="956"/>
      <c r="CL121" s="942"/>
      <c r="CM121" s="942"/>
      <c r="CN121" s="942"/>
      <c r="CO121" s="943"/>
      <c r="CP121" s="922" t="s">
        <v>408</v>
      </c>
      <c r="CQ121" s="923"/>
      <c r="CR121" s="923"/>
      <c r="CS121" s="923"/>
      <c r="CT121" s="923"/>
      <c r="CU121" s="923"/>
      <c r="CV121" s="923"/>
      <c r="CW121" s="923"/>
      <c r="CX121" s="923"/>
      <c r="CY121" s="923"/>
      <c r="CZ121" s="923"/>
      <c r="DA121" s="923"/>
      <c r="DB121" s="923"/>
      <c r="DC121" s="923"/>
      <c r="DD121" s="923"/>
      <c r="DE121" s="923"/>
      <c r="DF121" s="924"/>
      <c r="DG121" s="900">
        <v>5636</v>
      </c>
      <c r="DH121" s="901"/>
      <c r="DI121" s="901"/>
      <c r="DJ121" s="901"/>
      <c r="DK121" s="901"/>
      <c r="DL121" s="901">
        <v>4998</v>
      </c>
      <c r="DM121" s="901"/>
      <c r="DN121" s="901"/>
      <c r="DO121" s="901"/>
      <c r="DP121" s="901"/>
      <c r="DQ121" s="901">
        <v>4320</v>
      </c>
      <c r="DR121" s="901"/>
      <c r="DS121" s="901"/>
      <c r="DT121" s="901"/>
      <c r="DU121" s="901"/>
      <c r="DV121" s="878">
        <v>0.1</v>
      </c>
      <c r="DW121" s="878"/>
      <c r="DX121" s="878"/>
      <c r="DY121" s="878"/>
      <c r="DZ121" s="879"/>
    </row>
    <row r="122" spans="1:130" s="248"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127</v>
      </c>
      <c r="AG122" s="864"/>
      <c r="AH122" s="864"/>
      <c r="AI122" s="864"/>
      <c r="AJ122" s="865"/>
      <c r="AK122" s="866" t="s">
        <v>127</v>
      </c>
      <c r="AL122" s="864"/>
      <c r="AM122" s="864"/>
      <c r="AN122" s="864"/>
      <c r="AO122" s="865"/>
      <c r="AP122" s="911" t="s">
        <v>127</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9216682</v>
      </c>
      <c r="BR122" s="932"/>
      <c r="BS122" s="932"/>
      <c r="BT122" s="932"/>
      <c r="BU122" s="932"/>
      <c r="BV122" s="932">
        <v>9149178</v>
      </c>
      <c r="BW122" s="932"/>
      <c r="BX122" s="932"/>
      <c r="BY122" s="932"/>
      <c r="BZ122" s="932"/>
      <c r="CA122" s="932">
        <v>9170288</v>
      </c>
      <c r="CB122" s="932"/>
      <c r="CC122" s="932"/>
      <c r="CD122" s="932"/>
      <c r="CE122" s="932"/>
      <c r="CF122" s="933">
        <v>155.30000000000001</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t="s">
        <v>127</v>
      </c>
      <c r="DH122" s="901"/>
      <c r="DI122" s="901"/>
      <c r="DJ122" s="901"/>
      <c r="DK122" s="901"/>
      <c r="DL122" s="901" t="s">
        <v>127</v>
      </c>
      <c r="DM122" s="901"/>
      <c r="DN122" s="901"/>
      <c r="DO122" s="901"/>
      <c r="DP122" s="901"/>
      <c r="DQ122" s="901" t="s">
        <v>127</v>
      </c>
      <c r="DR122" s="901"/>
      <c r="DS122" s="901"/>
      <c r="DT122" s="901"/>
      <c r="DU122" s="901"/>
      <c r="DV122" s="878" t="s">
        <v>127</v>
      </c>
      <c r="DW122" s="878"/>
      <c r="DX122" s="878"/>
      <c r="DY122" s="878"/>
      <c r="DZ122" s="879"/>
    </row>
    <row r="123" spans="1:130" s="248" customFormat="1" ht="26.25" customHeight="1" x14ac:dyDescent="0.15">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127</v>
      </c>
      <c r="AG123" s="864"/>
      <c r="AH123" s="864"/>
      <c r="AI123" s="864"/>
      <c r="AJ123" s="865"/>
      <c r="AK123" s="866" t="s">
        <v>127</v>
      </c>
      <c r="AL123" s="864"/>
      <c r="AM123" s="864"/>
      <c r="AN123" s="864"/>
      <c r="AO123" s="865"/>
      <c r="AP123" s="911" t="s">
        <v>127</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473</v>
      </c>
      <c r="BP123" s="965"/>
      <c r="BQ123" s="919">
        <v>13238291</v>
      </c>
      <c r="BR123" s="920"/>
      <c r="BS123" s="920"/>
      <c r="BT123" s="920"/>
      <c r="BU123" s="920"/>
      <c r="BV123" s="920">
        <v>13142178</v>
      </c>
      <c r="BW123" s="920"/>
      <c r="BX123" s="920"/>
      <c r="BY123" s="920"/>
      <c r="BZ123" s="920"/>
      <c r="CA123" s="920">
        <v>13186190</v>
      </c>
      <c r="CB123" s="920"/>
      <c r="CC123" s="920"/>
      <c r="CD123" s="920"/>
      <c r="CE123" s="920"/>
      <c r="CF123" s="830"/>
      <c r="CG123" s="831"/>
      <c r="CH123" s="831"/>
      <c r="CI123" s="831"/>
      <c r="CJ123" s="921"/>
      <c r="CK123" s="956"/>
      <c r="CL123" s="942"/>
      <c r="CM123" s="942"/>
      <c r="CN123" s="942"/>
      <c r="CO123" s="943"/>
      <c r="CP123" s="922" t="s">
        <v>407</v>
      </c>
      <c r="CQ123" s="923"/>
      <c r="CR123" s="923"/>
      <c r="CS123" s="923"/>
      <c r="CT123" s="923"/>
      <c r="CU123" s="923"/>
      <c r="CV123" s="923"/>
      <c r="CW123" s="923"/>
      <c r="CX123" s="923"/>
      <c r="CY123" s="923"/>
      <c r="CZ123" s="923"/>
      <c r="DA123" s="923"/>
      <c r="DB123" s="923"/>
      <c r="DC123" s="923"/>
      <c r="DD123" s="923"/>
      <c r="DE123" s="923"/>
      <c r="DF123" s="924"/>
      <c r="DG123" s="863" t="s">
        <v>127</v>
      </c>
      <c r="DH123" s="864"/>
      <c r="DI123" s="864"/>
      <c r="DJ123" s="864"/>
      <c r="DK123" s="865"/>
      <c r="DL123" s="866" t="s">
        <v>127</v>
      </c>
      <c r="DM123" s="864"/>
      <c r="DN123" s="864"/>
      <c r="DO123" s="864"/>
      <c r="DP123" s="865"/>
      <c r="DQ123" s="866" t="s">
        <v>127</v>
      </c>
      <c r="DR123" s="864"/>
      <c r="DS123" s="864"/>
      <c r="DT123" s="864"/>
      <c r="DU123" s="865"/>
      <c r="DV123" s="911" t="s">
        <v>127</v>
      </c>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460</v>
      </c>
      <c r="AG124" s="864"/>
      <c r="AH124" s="864"/>
      <c r="AI124" s="864"/>
      <c r="AJ124" s="865"/>
      <c r="AK124" s="866" t="s">
        <v>127</v>
      </c>
      <c r="AL124" s="864"/>
      <c r="AM124" s="864"/>
      <c r="AN124" s="864"/>
      <c r="AO124" s="865"/>
      <c r="AP124" s="911" t="s">
        <v>127</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44</v>
      </c>
      <c r="BR124" s="918"/>
      <c r="BS124" s="918"/>
      <c r="BT124" s="918"/>
      <c r="BU124" s="918"/>
      <c r="BV124" s="918">
        <v>41.3</v>
      </c>
      <c r="BW124" s="918"/>
      <c r="BX124" s="918"/>
      <c r="BY124" s="918"/>
      <c r="BZ124" s="918"/>
      <c r="CA124" s="918">
        <v>40.6</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v>3457347</v>
      </c>
      <c r="DH124" s="847"/>
      <c r="DI124" s="847"/>
      <c r="DJ124" s="847"/>
      <c r="DK124" s="848"/>
      <c r="DL124" s="849">
        <v>3484630</v>
      </c>
      <c r="DM124" s="847"/>
      <c r="DN124" s="847"/>
      <c r="DO124" s="847"/>
      <c r="DP124" s="848"/>
      <c r="DQ124" s="849" t="s">
        <v>438</v>
      </c>
      <c r="DR124" s="847"/>
      <c r="DS124" s="847"/>
      <c r="DT124" s="847"/>
      <c r="DU124" s="848"/>
      <c r="DV124" s="935" t="s">
        <v>127</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127</v>
      </c>
      <c r="AG125" s="864"/>
      <c r="AH125" s="864"/>
      <c r="AI125" s="864"/>
      <c r="AJ125" s="865"/>
      <c r="AK125" s="866" t="s">
        <v>438</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460</v>
      </c>
      <c r="AG126" s="864"/>
      <c r="AH126" s="864"/>
      <c r="AI126" s="864"/>
      <c r="AJ126" s="865"/>
      <c r="AK126" s="866" t="s">
        <v>460</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15">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460</v>
      </c>
      <c r="AB127" s="864"/>
      <c r="AC127" s="864"/>
      <c r="AD127" s="864"/>
      <c r="AE127" s="865"/>
      <c r="AF127" s="866" t="s">
        <v>127</v>
      </c>
      <c r="AG127" s="864"/>
      <c r="AH127" s="864"/>
      <c r="AI127" s="864"/>
      <c r="AJ127" s="865"/>
      <c r="AK127" s="866" t="s">
        <v>127</v>
      </c>
      <c r="AL127" s="864"/>
      <c r="AM127" s="864"/>
      <c r="AN127" s="864"/>
      <c r="AO127" s="865"/>
      <c r="AP127" s="911" t="s">
        <v>127</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438</v>
      </c>
      <c r="DW127" s="878"/>
      <c r="DX127" s="878"/>
      <c r="DY127" s="878"/>
      <c r="DZ127" s="879"/>
    </row>
    <row r="128" spans="1:130" s="248" customFormat="1" ht="26.25" customHeight="1" thickBot="1" x14ac:dyDescent="0.2">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127160</v>
      </c>
      <c r="AB128" s="885"/>
      <c r="AC128" s="885"/>
      <c r="AD128" s="885"/>
      <c r="AE128" s="886"/>
      <c r="AF128" s="887">
        <v>123816</v>
      </c>
      <c r="AG128" s="885"/>
      <c r="AH128" s="885"/>
      <c r="AI128" s="885"/>
      <c r="AJ128" s="886"/>
      <c r="AK128" s="887">
        <v>99097</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127</v>
      </c>
      <c r="BG128" s="871"/>
      <c r="BH128" s="871"/>
      <c r="BI128" s="871"/>
      <c r="BJ128" s="871"/>
      <c r="BK128" s="871"/>
      <c r="BL128" s="894"/>
      <c r="BM128" s="870">
        <v>14.19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488</v>
      </c>
      <c r="CQ128" s="812"/>
      <c r="CR128" s="812"/>
      <c r="CS128" s="812"/>
      <c r="CT128" s="812"/>
      <c r="CU128" s="812"/>
      <c r="CV128" s="812"/>
      <c r="CW128" s="812"/>
      <c r="CX128" s="812"/>
      <c r="CY128" s="812"/>
      <c r="CZ128" s="812"/>
      <c r="DA128" s="812"/>
      <c r="DB128" s="812"/>
      <c r="DC128" s="812"/>
      <c r="DD128" s="812"/>
      <c r="DE128" s="812"/>
      <c r="DF128" s="813"/>
      <c r="DG128" s="874" t="s">
        <v>127</v>
      </c>
      <c r="DH128" s="875"/>
      <c r="DI128" s="875"/>
      <c r="DJ128" s="875"/>
      <c r="DK128" s="875"/>
      <c r="DL128" s="875" t="s">
        <v>127</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6372695</v>
      </c>
      <c r="AB129" s="864"/>
      <c r="AC129" s="864"/>
      <c r="AD129" s="864"/>
      <c r="AE129" s="865"/>
      <c r="AF129" s="866">
        <v>6307908</v>
      </c>
      <c r="AG129" s="864"/>
      <c r="AH129" s="864"/>
      <c r="AI129" s="864"/>
      <c r="AJ129" s="865"/>
      <c r="AK129" s="866">
        <v>6613123</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127</v>
      </c>
      <c r="BG129" s="854"/>
      <c r="BH129" s="854"/>
      <c r="BI129" s="854"/>
      <c r="BJ129" s="854"/>
      <c r="BK129" s="854"/>
      <c r="BL129" s="855"/>
      <c r="BM129" s="853">
        <v>19.190000000000001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492</v>
      </c>
      <c r="X130" s="861"/>
      <c r="Y130" s="861"/>
      <c r="Z130" s="862"/>
      <c r="AA130" s="863">
        <v>700686</v>
      </c>
      <c r="AB130" s="864"/>
      <c r="AC130" s="864"/>
      <c r="AD130" s="864"/>
      <c r="AE130" s="865"/>
      <c r="AF130" s="866">
        <v>698288</v>
      </c>
      <c r="AG130" s="864"/>
      <c r="AH130" s="864"/>
      <c r="AI130" s="864"/>
      <c r="AJ130" s="865"/>
      <c r="AK130" s="866">
        <v>707748</v>
      </c>
      <c r="AL130" s="864"/>
      <c r="AM130" s="864"/>
      <c r="AN130" s="864"/>
      <c r="AO130" s="865"/>
      <c r="AP130" s="867"/>
      <c r="AQ130" s="868"/>
      <c r="AR130" s="868"/>
      <c r="AS130" s="868"/>
      <c r="AT130" s="869"/>
      <c r="AU130" s="286"/>
      <c r="AV130" s="286"/>
      <c r="AW130" s="286"/>
      <c r="AX130" s="833" t="s">
        <v>493</v>
      </c>
      <c r="AY130" s="834"/>
      <c r="AZ130" s="834"/>
      <c r="BA130" s="834"/>
      <c r="BB130" s="834"/>
      <c r="BC130" s="834"/>
      <c r="BD130" s="834"/>
      <c r="BE130" s="835"/>
      <c r="BF130" s="836">
        <v>6.9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494</v>
      </c>
      <c r="X131" s="844"/>
      <c r="Y131" s="844"/>
      <c r="Z131" s="845"/>
      <c r="AA131" s="846">
        <v>5672009</v>
      </c>
      <c r="AB131" s="847"/>
      <c r="AC131" s="847"/>
      <c r="AD131" s="847"/>
      <c r="AE131" s="848"/>
      <c r="AF131" s="849">
        <v>5609620</v>
      </c>
      <c r="AG131" s="847"/>
      <c r="AH131" s="847"/>
      <c r="AI131" s="847"/>
      <c r="AJ131" s="848"/>
      <c r="AK131" s="849">
        <v>5905375</v>
      </c>
      <c r="AL131" s="847"/>
      <c r="AM131" s="847"/>
      <c r="AN131" s="847"/>
      <c r="AO131" s="848"/>
      <c r="AP131" s="850"/>
      <c r="AQ131" s="851"/>
      <c r="AR131" s="851"/>
      <c r="AS131" s="851"/>
      <c r="AT131" s="852"/>
      <c r="AU131" s="286"/>
      <c r="AV131" s="286"/>
      <c r="AW131" s="286"/>
      <c r="AX131" s="811" t="s">
        <v>495</v>
      </c>
      <c r="AY131" s="812"/>
      <c r="AZ131" s="812"/>
      <c r="BA131" s="812"/>
      <c r="BB131" s="812"/>
      <c r="BC131" s="812"/>
      <c r="BD131" s="812"/>
      <c r="BE131" s="813"/>
      <c r="BF131" s="814">
        <v>40.6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497</v>
      </c>
      <c r="W132" s="824"/>
      <c r="X132" s="824"/>
      <c r="Y132" s="824"/>
      <c r="Z132" s="825"/>
      <c r="AA132" s="826">
        <v>6.697432955</v>
      </c>
      <c r="AB132" s="827"/>
      <c r="AC132" s="827"/>
      <c r="AD132" s="827"/>
      <c r="AE132" s="828"/>
      <c r="AF132" s="829">
        <v>6.7128572650000002</v>
      </c>
      <c r="AG132" s="827"/>
      <c r="AH132" s="827"/>
      <c r="AI132" s="827"/>
      <c r="AJ132" s="828"/>
      <c r="AK132" s="829">
        <v>7.4299430600000003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498</v>
      </c>
      <c r="W133" s="803"/>
      <c r="X133" s="803"/>
      <c r="Y133" s="803"/>
      <c r="Z133" s="804"/>
      <c r="AA133" s="805">
        <v>6.3</v>
      </c>
      <c r="AB133" s="806"/>
      <c r="AC133" s="806"/>
      <c r="AD133" s="806"/>
      <c r="AE133" s="807"/>
      <c r="AF133" s="805">
        <v>6.5</v>
      </c>
      <c r="AG133" s="806"/>
      <c r="AH133" s="806"/>
      <c r="AI133" s="806"/>
      <c r="AJ133" s="807"/>
      <c r="AK133" s="805">
        <v>6.9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gIUNom75BQJODL6ePDyJ5eJtKKTW9BGQFyHT7Tm0w5PtXHci4pc52/PUpphYEdFMYhHm3j5aT4aLWLHFXyCVw==" saltValue="tatC7v4NJd8SeZcctqzZ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sqref="A1:XFD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P6hXmd9M+0zCMAy7qrWYOWAyb8CAZhdOenDslh7mudfKvRn2S/a/U7ruaxJFZ0lNa8ogjjf11Kr39e1jA+L3g==" saltValue="gShv/suOVJZh2QppHruOsg=="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3oIoyLYxcsCgxnzliqknnLfLF4+BmzKfM6vfekTMWEU5zd8hWpxcMY/ubXnlRvKdm62KNWtiFuZFpdKnzVTBQ==" saltValue="0RU9bdnSZiUZv7SyhNw/0w=="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507</v>
      </c>
      <c r="AL9" s="1228"/>
      <c r="AM9" s="1228"/>
      <c r="AN9" s="1229"/>
      <c r="AO9" s="314">
        <v>1925890</v>
      </c>
      <c r="AP9" s="314">
        <v>66239</v>
      </c>
      <c r="AQ9" s="315">
        <v>63681</v>
      </c>
      <c r="AR9" s="316">
        <v>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508</v>
      </c>
      <c r="AL10" s="1228"/>
      <c r="AM10" s="1228"/>
      <c r="AN10" s="1229"/>
      <c r="AO10" s="317">
        <v>320237</v>
      </c>
      <c r="AP10" s="317">
        <v>11014</v>
      </c>
      <c r="AQ10" s="318">
        <v>8003</v>
      </c>
      <c r="AR10" s="319">
        <v>37.6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509</v>
      </c>
      <c r="AL11" s="1228"/>
      <c r="AM11" s="1228"/>
      <c r="AN11" s="1229"/>
      <c r="AO11" s="317">
        <v>31689</v>
      </c>
      <c r="AP11" s="317">
        <v>1090</v>
      </c>
      <c r="AQ11" s="318">
        <v>360</v>
      </c>
      <c r="AR11" s="319">
        <v>202.8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510</v>
      </c>
      <c r="AL12" s="1228"/>
      <c r="AM12" s="1228"/>
      <c r="AN12" s="1229"/>
      <c r="AO12" s="317" t="s">
        <v>511</v>
      </c>
      <c r="AP12" s="317" t="s">
        <v>511</v>
      </c>
      <c r="AQ12" s="318">
        <v>18</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512</v>
      </c>
      <c r="AL13" s="1228"/>
      <c r="AM13" s="1228"/>
      <c r="AN13" s="1229"/>
      <c r="AO13" s="317">
        <v>94013</v>
      </c>
      <c r="AP13" s="317">
        <v>3233</v>
      </c>
      <c r="AQ13" s="318">
        <v>2539</v>
      </c>
      <c r="AR13" s="319">
        <v>27.3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513</v>
      </c>
      <c r="AL14" s="1228"/>
      <c r="AM14" s="1228"/>
      <c r="AN14" s="1229"/>
      <c r="AO14" s="317">
        <v>51645</v>
      </c>
      <c r="AP14" s="317">
        <v>1776</v>
      </c>
      <c r="AQ14" s="318">
        <v>1117</v>
      </c>
      <c r="AR14" s="319">
        <v>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514</v>
      </c>
      <c r="AL15" s="1231"/>
      <c r="AM15" s="1231"/>
      <c r="AN15" s="1232"/>
      <c r="AO15" s="317">
        <v>-147621</v>
      </c>
      <c r="AP15" s="317">
        <v>-5077</v>
      </c>
      <c r="AQ15" s="318">
        <v>-4412</v>
      </c>
      <c r="AR15" s="319">
        <v>15.1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2275853</v>
      </c>
      <c r="AP16" s="317">
        <v>78275</v>
      </c>
      <c r="AQ16" s="318">
        <v>71307</v>
      </c>
      <c r="AR16" s="319">
        <v>9.8000000000000007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519</v>
      </c>
      <c r="AL21" s="1234"/>
      <c r="AM21" s="1234"/>
      <c r="AN21" s="1235"/>
      <c r="AO21" s="330">
        <v>7.43</v>
      </c>
      <c r="AP21" s="331">
        <v>6.49</v>
      </c>
      <c r="AQ21" s="332">
        <v>0.94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520</v>
      </c>
      <c r="AL22" s="1234"/>
      <c r="AM22" s="1234"/>
      <c r="AN22" s="1235"/>
      <c r="AO22" s="335">
        <v>100.7</v>
      </c>
      <c r="AP22" s="336">
        <v>97.2</v>
      </c>
      <c r="AQ22" s="337">
        <v>3.5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524</v>
      </c>
      <c r="AL32" s="1217"/>
      <c r="AM32" s="1217"/>
      <c r="AN32" s="1218"/>
      <c r="AO32" s="345">
        <v>988565</v>
      </c>
      <c r="AP32" s="345">
        <v>34001</v>
      </c>
      <c r="AQ32" s="346">
        <v>31105</v>
      </c>
      <c r="AR32" s="347">
        <v>9.3000000000000007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525</v>
      </c>
      <c r="AL33" s="1217"/>
      <c r="AM33" s="1217"/>
      <c r="AN33" s="1218"/>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526</v>
      </c>
      <c r="AL34" s="1217"/>
      <c r="AM34" s="1217"/>
      <c r="AN34" s="1218"/>
      <c r="AO34" s="345" t="s">
        <v>511</v>
      </c>
      <c r="AP34" s="345" t="s">
        <v>511</v>
      </c>
      <c r="AQ34" s="346">
        <v>0</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527</v>
      </c>
      <c r="AL35" s="1217"/>
      <c r="AM35" s="1217"/>
      <c r="AN35" s="1218"/>
      <c r="AO35" s="345">
        <v>232055</v>
      </c>
      <c r="AP35" s="345">
        <v>7981</v>
      </c>
      <c r="AQ35" s="346">
        <v>8747</v>
      </c>
      <c r="AR35" s="347">
        <v>-8.8000000000000007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528</v>
      </c>
      <c r="AL36" s="1217"/>
      <c r="AM36" s="1217"/>
      <c r="AN36" s="1218"/>
      <c r="AO36" s="345">
        <v>24991</v>
      </c>
      <c r="AP36" s="345">
        <v>860</v>
      </c>
      <c r="AQ36" s="346">
        <v>2193</v>
      </c>
      <c r="AR36" s="347">
        <v>-60.8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529</v>
      </c>
      <c r="AL37" s="1217"/>
      <c r="AM37" s="1217"/>
      <c r="AN37" s="1218"/>
      <c r="AO37" s="345" t="s">
        <v>511</v>
      </c>
      <c r="AP37" s="345" t="s">
        <v>511</v>
      </c>
      <c r="AQ37" s="346">
        <v>863</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530</v>
      </c>
      <c r="AL38" s="1214"/>
      <c r="AM38" s="1214"/>
      <c r="AN38" s="1215"/>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531</v>
      </c>
      <c r="AL39" s="1214"/>
      <c r="AM39" s="1214"/>
      <c r="AN39" s="1215"/>
      <c r="AO39" s="345">
        <v>-99097</v>
      </c>
      <c r="AP39" s="345">
        <v>-3408</v>
      </c>
      <c r="AQ39" s="346">
        <v>-3092</v>
      </c>
      <c r="AR39" s="347">
        <v>10.199999999999999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532</v>
      </c>
      <c r="AL40" s="1217"/>
      <c r="AM40" s="1217"/>
      <c r="AN40" s="1218"/>
      <c r="AO40" s="345">
        <v>-707748</v>
      </c>
      <c r="AP40" s="345">
        <v>-24342</v>
      </c>
      <c r="AQ40" s="346">
        <v>-27116</v>
      </c>
      <c r="AR40" s="347">
        <v>-10.199999999999999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438766</v>
      </c>
      <c r="AP41" s="345">
        <v>15091</v>
      </c>
      <c r="AQ41" s="346">
        <v>12702</v>
      </c>
      <c r="AR41" s="347">
        <v>18.8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502</v>
      </c>
      <c r="AN49" s="1224" t="s">
        <v>536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507570</v>
      </c>
      <c r="AN51" s="367">
        <v>16269</v>
      </c>
      <c r="AO51" s="368">
        <v>-24</v>
      </c>
      <c r="AP51" s="369">
        <v>47738</v>
      </c>
      <c r="AQ51" s="370">
        <v>-4.4000000000000004</v>
      </c>
      <c r="AR51" s="371">
        <v>-19.600000000000001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182920</v>
      </c>
      <c r="AN52" s="375">
        <v>5863</v>
      </c>
      <c r="AO52" s="376">
        <v>-45</v>
      </c>
      <c r="AP52" s="377">
        <v>24937</v>
      </c>
      <c r="AQ52" s="378">
        <v>-5.5</v>
      </c>
      <c r="AR52" s="379">
        <v>-39.5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793079</v>
      </c>
      <c r="AN53" s="367">
        <v>25902</v>
      </c>
      <c r="AO53" s="368">
        <v>59.2</v>
      </c>
      <c r="AP53" s="369">
        <v>52191</v>
      </c>
      <c r="AQ53" s="370">
        <v>9.3000000000000007</v>
      </c>
      <c r="AR53" s="371">
        <v>49.9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295470</v>
      </c>
      <c r="AN54" s="375">
        <v>9650</v>
      </c>
      <c r="AO54" s="376">
        <v>64.599999999999994</v>
      </c>
      <c r="AP54" s="377">
        <v>24843</v>
      </c>
      <c r="AQ54" s="378">
        <v>-0.4</v>
      </c>
      <c r="AR54" s="379">
        <v>65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511342</v>
      </c>
      <c r="AN55" s="367">
        <v>16985</v>
      </c>
      <c r="AO55" s="368">
        <v>-34.4</v>
      </c>
      <c r="AP55" s="369">
        <v>47387</v>
      </c>
      <c r="AQ55" s="370">
        <v>-9.1999999999999993</v>
      </c>
      <c r="AR55" s="371">
        <v>-25.2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241626</v>
      </c>
      <c r="AN56" s="375">
        <v>8026</v>
      </c>
      <c r="AO56" s="376">
        <v>-16.8</v>
      </c>
      <c r="AP56" s="377">
        <v>24928</v>
      </c>
      <c r="AQ56" s="378">
        <v>0.3</v>
      </c>
      <c r="AR56" s="379">
        <v>-17.100000000000001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331515</v>
      </c>
      <c r="AN57" s="367">
        <v>11189</v>
      </c>
      <c r="AO57" s="368">
        <v>-34.1</v>
      </c>
      <c r="AP57" s="369">
        <v>51264</v>
      </c>
      <c r="AQ57" s="370">
        <v>8.1999999999999993</v>
      </c>
      <c r="AR57" s="371">
        <v>-42.3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159299</v>
      </c>
      <c r="AN58" s="375">
        <v>5377</v>
      </c>
      <c r="AO58" s="376">
        <v>-33</v>
      </c>
      <c r="AP58" s="377">
        <v>26040</v>
      </c>
      <c r="AQ58" s="378">
        <v>4.5</v>
      </c>
      <c r="AR58" s="379">
        <v>-37.5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950831</v>
      </c>
      <c r="AN59" s="367">
        <v>32703</v>
      </c>
      <c r="AO59" s="368">
        <v>192.3</v>
      </c>
      <c r="AP59" s="369">
        <v>52068</v>
      </c>
      <c r="AQ59" s="370">
        <v>1.6</v>
      </c>
      <c r="AR59" s="371">
        <v>190.7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572826</v>
      </c>
      <c r="AN60" s="375">
        <v>19702</v>
      </c>
      <c r="AO60" s="376">
        <v>266.39999999999998</v>
      </c>
      <c r="AP60" s="377">
        <v>26936</v>
      </c>
      <c r="AQ60" s="378">
        <v>3.4</v>
      </c>
      <c r="AR60" s="379">
        <v>263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618867</v>
      </c>
      <c r="AN61" s="382">
        <v>20610</v>
      </c>
      <c r="AO61" s="383">
        <v>31.8</v>
      </c>
      <c r="AP61" s="384">
        <v>50130</v>
      </c>
      <c r="AQ61" s="385">
        <v>1.1000000000000001</v>
      </c>
      <c r="AR61" s="371">
        <v>30.7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290428</v>
      </c>
      <c r="AN62" s="375">
        <v>9724</v>
      </c>
      <c r="AO62" s="376">
        <v>47.2</v>
      </c>
      <c r="AP62" s="377">
        <v>25537</v>
      </c>
      <c r="AQ62" s="378">
        <v>0.5</v>
      </c>
      <c r="AR62" s="379">
        <v>46.7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8gwmW6y9+kEa6zYKVJO6WzsXm2D0FCj+7YI5cSKsLOUV3MAm/23qsNgUg1EQSge8P0uZRR/c3HEvjHfh97GIg==" saltValue="iO1Ra0eDJVLRW/tLiMc4O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vdd7v/Q37R29xNGWwB8y4yJwkAmn0zWfoI7//I4dka99Mrb9INFg9CPnuPtN5973aXeKE9qx65nF8zy8HaCo8w==" saltValue="Ng5zm2mrNw/j5WVWNapl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h3zm99l/AifsXUbDtwuy975Tx/Lll3gDXHIxfFY7Gf20gJxbMIXdP49R2eBXndO7AkrMBwbcm5BKQXedWhZTMQ==" saltValue="132X3jKV9yulAyABq3nR8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9.02</v>
      </c>
      <c r="G47" s="12">
        <v>12.89</v>
      </c>
      <c r="H47" s="12">
        <v>13.25</v>
      </c>
      <c r="I47" s="12">
        <v>11.9</v>
      </c>
      <c r="J47" s="13">
        <v>12.75</v>
      </c>
    </row>
    <row r="48" spans="2:10" ht="57.75" customHeight="1" x14ac:dyDescent="0.15">
      <c r="B48" s="14"/>
      <c r="C48" s="1240" t="s">
        <v>4</v>
      </c>
      <c r="D48" s="1240"/>
      <c r="E48" s="1241"/>
      <c r="F48" s="15">
        <v>5.16</v>
      </c>
      <c r="G48" s="16">
        <v>3.66</v>
      </c>
      <c r="H48" s="16">
        <v>3.41</v>
      </c>
      <c r="I48" s="16">
        <v>4.33</v>
      </c>
      <c r="J48" s="17">
        <v>3.77</v>
      </c>
    </row>
    <row r="49" spans="2:10" ht="57.75" customHeight="1" thickBot="1" x14ac:dyDescent="0.2">
      <c r="B49" s="18"/>
      <c r="C49" s="1242" t="s">
        <v>5</v>
      </c>
      <c r="D49" s="1242"/>
      <c r="E49" s="1243"/>
      <c r="F49" s="19" t="s">
        <v>557</v>
      </c>
      <c r="G49" s="20" t="s">
        <v>558</v>
      </c>
      <c r="H49" s="20" t="s">
        <v>559</v>
      </c>
      <c r="I49" s="20" t="s">
        <v>560</v>
      </c>
      <c r="J49" s="21" t="s">
        <v>561</v>
      </c>
    </row>
    <row r="50" spans="2:10" ht="13.5" customHeight="1" x14ac:dyDescent="0.15"/>
  </sheetData>
  <sheetProtection algorithmName="SHA-512" hashValue="GeVLOuH33JEhtBK9Vs92yrPSr55akNMhnEfDe/dAkHvnRIQ4mYlykvLzB2+bktuhFi2T7rR6+SQypN1ioH8Ljw==" saltValue="5ZaensjH5LZgvOSV+CugL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小川町</cp:lastModifiedBy>
  <cp:lastPrinted>2022-09-13T12:20:58Z</cp:lastPrinted>
  <dcterms:created xsi:type="dcterms:W3CDTF">2022-02-02T04:17:51Z</dcterms:created>
  <dcterms:modified xsi:type="dcterms:W3CDTF">2022-09-13T12:20:59Z</dcterms:modified>
  <cp:category/>
</cp:coreProperties>
</file>