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OFFICESV02\public\平成30年度\001000000 - 財政課\A1 共通文書\A101 庶務\R4年度　照会・回答（財政担当）\220921●☆令和２年度財政状況資料集の作成について（２回目）\"/>
    </mc:Choice>
  </mc:AlternateContent>
  <xr:revisionPtr revIDLastSave="0" documentId="13_ncr:1_{1B58E097-9825-4705-A2D5-907610E718D8}" xr6:coauthVersionLast="47" xr6:coauthVersionMax="47"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W34" i="10" l="1"/>
  <c r="CO34" i="10" l="1"/>
  <c r="CO35" i="10" s="1"/>
  <c r="BW35" i="10"/>
  <c r="BW36" i="10" s="1"/>
  <c r="BW37" i="10" s="1"/>
  <c r="BW38" i="10" s="1"/>
  <c r="BW39" i="10" s="1"/>
</calcChain>
</file>

<file path=xl/sharedStrings.xml><?xml version="1.0" encoding="utf-8"?>
<sst xmlns="http://schemas.openxmlformats.org/spreadsheetml/2006/main" count="1129" uniqueCount="604">
  <si>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</si>
  <si>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</si>
  <si>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</si>
  <si>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</si>
  <si>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</si>
  <si>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</si>
  <si>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</si>
  <si>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</si>
  <si>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</si>
  <si>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</si>
  <si>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</si>
  <si>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</si>
  <si>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</si>
  <si>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</si>
  <si>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</si>
  <si>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</si>
  <si>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</si>
  <si>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</si>
  <si>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</si>
  <si>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</si>
  <si>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</si>
  <si>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</si>
  <si>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</si>
  <si>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</si>
  <si>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</si>
  <si>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</si>
  <si>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</si>
  <si>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</si>
  <si>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</si>
  <si>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</si>
  <si>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</si>
  <si>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</si>
  <si>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</si>
  <si>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</si>
  <si>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</si>
  <si>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</si>
  <si>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</si>
  <si>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</si>
  <si>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</si>
  <si>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</si>
  <si>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</si>
  <si>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</si>
  <si>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</si>
  <si>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</si>
  <si>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</si>
  <si>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</si>
  <si>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</si>
  <si>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</si>
  <si>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</si>
  <si>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</si>
  <si>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</si>
  <si>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</si>
  <si>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</si>
  <si>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</si>
  <si>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</si>
  <si>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</si>
  <si>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</si>
  <si>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</si>
  <si>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</si>
  <si>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</si>
  <si>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</si>
  <si>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</si>
  <si>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</si>
  <si>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</si>
  <si>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</si>
  <si>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</si>
  <si>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</si>
  <si>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</si>
  <si>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</si>
  <si>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</si>
  <si>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</si>
  <si>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</si>
  <si>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</si>
  <si>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</si>
  <si>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</si>
  <si>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</si>
  <si>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</si>
  <si>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</si>
  <si>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</si>
  <si>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</si>
  <si>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</si>
  <si>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</si>
  <si>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</si>
  <si>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</si>
  <si>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</si>
  <si>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</si>
  <si>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</si>
  <si>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</si>
  <si>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</si>
  <si>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</si>
  <si>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</si>
  <si>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</si>
  <si>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</si>
  <si>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</si>
  <si>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</si>
  <si>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</si>
  <si>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</si>
  <si>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</si>
  <si>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</si>
  <si>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</si>
  <si>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</si>
  <si>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</si>
  <si>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</si>
  <si>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</si>
  <si>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</si>
  <si>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</si>
  <si>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</si>
  <si>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</si>
  <si>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</si>
  <si>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</si>
  <si>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</si>
  <si>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</si>
  <si>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</si>
  <si>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</si>
  <si>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</si>
  <si>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</si>
  <si>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</si>
  <si>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</si>
  <si>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</si>
  <si>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</si>
  <si>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</si>
  <si>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</si>
  <si>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</si>
  <si>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</si>
  <si>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</si>
  <si>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</si>
  <si>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</si>
  <si>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</si>
  <si>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</si>
  <si>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</si>
  <si>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</si>
  <si>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</si>
  <si>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</si>
  <si>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</si>
  <si>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</si>
  <si>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</si>
  <si>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</si>
  <si>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</si>
  <si>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</si>
  <si>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</si>
  <si>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</si>
  <si>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</si>
  <si>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</si>
  <si>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</si>
  <si>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</si>
  <si>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</si>
  <si>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</si>
  <si>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</si>
  <si>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</si>
  <si>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</si>
  <si>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</si>
  <si>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</si>
  <si>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</si>
  <si>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</si>
  <si>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</si>
  <si>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</si>
  <si>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</si>
  <si>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</si>
  <si>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</si>
  <si>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</si>
  <si>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</si>
  <si>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</si>
  <si>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</si>
  <si>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</si>
  <si>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</si>
  <si>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</si>
  <si>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</si>
  <si>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</si>
  <si>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</si>
  <si>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</si>
  <si>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</si>
  <si>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</si>
  <si>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</si>
  <si>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</si>
  <si>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</si>
  <si>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</si>
  <si>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</si>
  <si>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</si>
  <si>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</si>
  <si>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</si>
  <si>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</si>
  <si>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</si>
  <si>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</si>
  <si>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</si>
  <si>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</si>
  <si>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</si>
  <si>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</si>
  <si>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</si>
  <si>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</si>
  <si>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</si>
  <si>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</si>
  <si>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</si>
  <si>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</si>
  <si>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</si>
  <si>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</si>
  <si>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</si>
  <si>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</si>
  <si>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</si>
  <si>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</si>
  <si>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</si>
  <si>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</si>
  <si>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</si>
  <si>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</si>
  <si>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</si>
  <si>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</si>
  <si>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</si>
  <si>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</si>
  <si>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</si>
  <si>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</si>
  <si>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</si>
  <si>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埼玉県白岡市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</si>
  <si>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</si>
  <si>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</si>
  <si>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</si>
  <si>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</si>
  <si>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</si>
  <si>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</si>
  <si>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</si>
  <si>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</si>
  <si>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</si>
  <si>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</si>
  <si>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</si>
  <si>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</si>
  <si>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</si>
  <si>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</si>
  <si>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</si>
  <si>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</si>
  <si>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</si>
  <si>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</si>
  <si>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</si>
  <si>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</si>
  <si>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</si>
  <si>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</si>
  <si>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</si>
  <si>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</si>
  <si>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</si>
  <si>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</si>
  <si>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</si>
  <si>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</si>
  <si>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</si>
  <si>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</si>
  <si>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</si>
  <si>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</si>
  <si>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</si>
  <si>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</si>
  <si>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</si>
  <si>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</si>
  <si>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</si>
  <si>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</si>
  <si>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</si>
  <si>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</si>
  <si>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</si>
  <si>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</si>
  <si>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</si>
  <si>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</si>
  <si>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</si>
  <si>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</si>
  <si>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</si>
  <si>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</si>
  <si>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</si>
  <si>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</si>
  <si>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</si>
  <si>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</si>
  <si>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</si>
  <si>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</si>
  <si>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</si>
  <si>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</si>
  <si>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</si>
  <si>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</si>
  <si>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</si>
  <si>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</si>
  <si>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</si>
  <si>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</si>
  <si>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</si>
  <si>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</si>
  <si>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</si>
  <si>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</si>
  <si>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</si>
  <si>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</si>
  <si>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</si>
  <si>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</si>
  <si>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</si>
  <si>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</si>
  <si>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</si>
  <si>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</si>
  <si>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</si>
  <si>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</si>
  <si>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</si>
  <si>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</si>
  <si>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</si>
  <si>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</si>
  <si>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</si>
  <si>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</si>
  <si>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</si>
  <si>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</si>
  <si>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</si>
  <si>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</si>
  <si>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</si>
  <si>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</si>
  <si>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</si>
  <si>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</si>
  <si>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</si>
  <si>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</si>
  <si>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</si>
  <si>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</si>
  <si>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</si>
  <si>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</si>
  <si>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</si>
  <si>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</si>
  <si>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</si>
  <si>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</si>
  <si>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</si>
  <si>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</si>
  <si>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</si>
  <si>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</si>
  <si>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</si>
  <si>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</si>
  <si>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</si>
  <si>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</si>
  <si>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</si>
  <si>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</si>
  <si>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</si>
  <si>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</si>
  <si>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</si>
  <si>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</si>
  <si>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</si>
  <si>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</si>
  <si>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</si>
  <si>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</si>
  <si>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</si>
  <si>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</si>
  <si>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</si>
  <si>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</si>
  <si>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</si>
  <si>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</si>
  <si>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</si>
  <si>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</si>
  <si>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</si>
  <si>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</si>
  <si>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</si>
  <si>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</si>
  <si>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</si>
  <si>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</si>
  <si>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</si>
  <si>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</si>
  <si>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</si>
  <si>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</si>
  <si>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</si>
  <si>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</si>
  <si>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</si>
  <si>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</si>
  <si>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</si>
  <si>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</si>
  <si>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</si>
  <si>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</si>
  <si>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</si>
  <si>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</si>
  <si>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</si>
  <si>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</si>
  <si>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</si>
  <si>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</si>
  <si>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</si>
  <si>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</si>
  <si>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</si>
  <si>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</si>
  <si>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埼玉県白岡市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</si>
  <si>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</si>
  <si>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</si>
  <si>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</si>
  <si>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</si>
  <si>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</si>
  <si>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</si>
  <si>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</si>
  <si>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</si>
  <si>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</si>
  <si>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</si>
  <si>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</si>
  <si>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</si>
  <si>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</si>
  <si>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</si>
  <si>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</si>
  <si>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</si>
  <si>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</si>
  <si>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</si>
  <si>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</si>
  <si>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</si>
  <si>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</si>
  <si>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</si>
  <si>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</si>
  <si>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</si>
  <si>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</si>
  <si>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</si>
  <si>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</si>
  <si>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</si>
  <si>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</si>
  <si>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</si>
  <si>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</si>
  <si>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</si>
  <si>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</si>
  <si>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</si>
  <si>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</si>
  <si>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</si>
  <si>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</si>
  <si>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</si>
  <si>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</si>
  <si>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</si>
  <si>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野牛・高岩土地区画整理事業特別会計</t>
    <phoneticPr fontId="5"/>
  </si>
  <si>
    <t>法非適用企業</t>
    <phoneticPr fontId="5"/>
  </si>
  <si>
    <t>白岡駅東部中央土地区画整理事業特別会計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</si>
  <si>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</si>
  <si>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</si>
  <si>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</si>
  <si>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</si>
  <si>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</si>
  <si>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</si>
  <si>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</si>
  <si>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</si>
  <si>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</si>
  <si>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</si>
  <si>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</si>
  <si>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</si>
  <si>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</si>
  <si>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</si>
  <si>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</si>
  <si>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</si>
  <si>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</si>
  <si>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</si>
  <si>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</si>
  <si>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</si>
  <si>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</si>
  <si>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</si>
  <si>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</si>
  <si>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</si>
  <si>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</si>
  <si>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</si>
  <si>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</si>
  <si>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</si>
  <si>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</si>
  <si>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</si>
  <si>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</si>
  <si>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</si>
  <si>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</si>
  <si>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</si>
  <si>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</si>
  <si>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</si>
  <si>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</si>
  <si>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</si>
  <si>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</si>
  <si>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</si>
  <si>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</si>
  <si>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</si>
  <si>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</si>
  <si>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</si>
  <si>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</si>
  <si>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</si>
  <si>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</si>
  <si>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</si>
  <si>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</si>
  <si>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</si>
  <si>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</si>
  <si>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</si>
  <si>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</si>
  <si>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</si>
  <si>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</si>
  <si>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</si>
  <si>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</si>
  <si>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</si>
  <si>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</si>
  <si>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</si>
  <si>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</si>
  <si>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</si>
  <si>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</si>
  <si>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</si>
  <si>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</si>
  <si>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</si>
  <si>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</si>
  <si>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</si>
  <si>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</si>
  <si>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</si>
  <si>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</si>
  <si>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</si>
  <si>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</si>
  <si>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</si>
  <si>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</si>
  <si>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</si>
  <si>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</si>
  <si>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</si>
  <si>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</si>
  <si>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</si>
  <si>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</si>
  <si>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</si>
  <si>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</si>
  <si>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</si>
  <si>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</si>
  <si>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</si>
  <si>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</si>
  <si>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</si>
  <si>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</si>
  <si>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</si>
  <si>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</si>
  <si>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</si>
  <si>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</si>
  <si>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</si>
  <si>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</si>
  <si>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</si>
  <si>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</si>
  <si>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</si>
  <si>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</si>
  <si>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</si>
  <si>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</si>
  <si>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</si>
  <si>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</si>
  <si>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</si>
  <si>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</si>
  <si>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</si>
  <si>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</si>
  <si>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</si>
  <si>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</si>
  <si>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</si>
  <si>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</si>
  <si>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</si>
  <si>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</si>
  <si>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</si>
  <si>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</si>
  <si>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</si>
  <si>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</si>
  <si>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</si>
  <si>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</si>
  <si>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</si>
  <si>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</si>
  <si>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</si>
  <si>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</si>
  <si>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</si>
  <si>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</si>
  <si>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</si>
  <si>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</si>
  <si>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</si>
  <si>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</si>
  <si>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</si>
  <si>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</si>
  <si>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</si>
  <si>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</si>
  <si>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</si>
  <si>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</si>
  <si>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</si>
  <si>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</si>
  <si>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</si>
  <si>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</si>
  <si>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</si>
  <si>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</si>
  <si>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</si>
  <si>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</si>
  <si>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</si>
  <si>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0.02</t>
  </si>
  <si>
    <t>▲ 0.58</t>
  </si>
  <si>
    <t>▲ 1.33</t>
  </si>
  <si>
    <t>水道事業会計</t>
  </si>
  <si>
    <t>一般会計</t>
  </si>
  <si>
    <t>国民健康保険特別会計</t>
  </si>
  <si>
    <t>介護保険特別会計</t>
  </si>
  <si>
    <t>公共下水道事業会計</t>
  </si>
  <si>
    <t>白岡駅東部中央土地区画整理事業特別会計</t>
  </si>
  <si>
    <t>野牛・高岩土地区画整理事業特別会計</t>
  </si>
  <si>
    <t>農業集落排水事業会計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</si>
  <si>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</si>
  <si>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</si>
  <si>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</si>
  <si>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</si>
  <si>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</si>
  <si>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</si>
  <si>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</si>
  <si>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</si>
  <si>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</si>
  <si>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社会福祉施設整備基金</t>
    <rPh sb="0" eb="2">
      <t>シャカイ</t>
    </rPh>
    <rPh sb="2" eb="4">
      <t>フクシ</t>
    </rPh>
    <rPh sb="4" eb="6">
      <t>シセツ</t>
    </rPh>
    <rPh sb="6" eb="8">
      <t>セイビ</t>
    </rPh>
    <rPh sb="8" eb="10">
      <t>キキン</t>
    </rPh>
    <phoneticPr fontId="5"/>
  </si>
  <si>
    <t>保健福祉基金</t>
    <rPh sb="0" eb="2">
      <t>ホケン</t>
    </rPh>
    <rPh sb="2" eb="4">
      <t>フクシ</t>
    </rPh>
    <rPh sb="4" eb="6">
      <t>キキン</t>
    </rPh>
    <phoneticPr fontId="5"/>
  </si>
  <si>
    <t>ふるさと文化振興基金</t>
    <rPh sb="4" eb="6">
      <t>ブンカ</t>
    </rPh>
    <rPh sb="6" eb="8">
      <t>シンコウ</t>
    </rPh>
    <rPh sb="8" eb="10">
      <t>キキン</t>
    </rPh>
    <phoneticPr fontId="5"/>
  </si>
  <si>
    <t>白岡市土地開発公社</t>
    <rPh sb="0" eb="2">
      <t>シラオカ</t>
    </rPh>
    <rPh sb="2" eb="3">
      <t>シ</t>
    </rPh>
    <rPh sb="3" eb="5">
      <t>トチ</t>
    </rPh>
    <rPh sb="5" eb="7">
      <t>カイハツ</t>
    </rPh>
    <rPh sb="7" eb="9">
      <t>コウシャ</t>
    </rPh>
    <phoneticPr fontId="2"/>
  </si>
  <si>
    <t>-</t>
    <phoneticPr fontId="2"/>
  </si>
  <si>
    <t>-</t>
    <phoneticPr fontId="2"/>
  </si>
  <si>
    <t>しらおか味彩センター</t>
    <rPh sb="4" eb="5">
      <t>アジ</t>
    </rPh>
    <rPh sb="5" eb="6">
      <t>サイ</t>
    </rPh>
    <phoneticPr fontId="2"/>
  </si>
  <si>
    <t>埼葛斎場組合</t>
    <rPh sb="0" eb="2">
      <t>サイカツ</t>
    </rPh>
    <rPh sb="2" eb="4">
      <t>サイジョウ</t>
    </rPh>
    <rPh sb="4" eb="6">
      <t>クミアイ</t>
    </rPh>
    <phoneticPr fontId="2"/>
  </si>
  <si>
    <t>蓮田白岡衛生組合</t>
    <rPh sb="0" eb="2">
      <t>ハスダ</t>
    </rPh>
    <rPh sb="2" eb="4">
      <t>シラオカ</t>
    </rPh>
    <rPh sb="4" eb="6">
      <t>エイセイ</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</si>
  <si>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</si>
  <si>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</si>
  <si>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</si>
  <si>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</si>
  <si>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</si>
  <si>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</si>
  <si>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</si>
  <si>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</si>
  <si>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</si>
  <si>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</si>
  <si>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</si>
  <si>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</si>
  <si>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</si>
  <si>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</si>
  <si>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</si>
  <si>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</si>
  <si>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</si>
  <si>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</si>
  <si>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</si>
  <si>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</si>
  <si>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と比較して高い傾向にあり、将来負担比率についても、今後、都市計画道路等の整備により地方債を発行する必要があるため、増加する見込みである。そのため、両指標とも一時的には健全な値を保っているものの、逼迫した財政状況となる要因を抱えている。今後は、個別施設計画に基づき、施設の廃止や長寿命化対策を実施することで、適正な資産の管理を行っていく。</t>
    <rPh sb="1" eb="7">
      <t>ユウケイコテイシサン</t>
    </rPh>
    <rPh sb="7" eb="9">
      <t>ゲンカ</t>
    </rPh>
    <rPh sb="9" eb="11">
      <t>ショウキャク</t>
    </rPh>
    <rPh sb="11" eb="12">
      <t>リツ</t>
    </rPh>
    <rPh sb="13" eb="15">
      <t>ルイジ</t>
    </rPh>
    <rPh sb="15" eb="17">
      <t>ダンタイ</t>
    </rPh>
    <rPh sb="18" eb="20">
      <t>ヒカク</t>
    </rPh>
    <rPh sb="22" eb="23">
      <t>タカ</t>
    </rPh>
    <rPh sb="24" eb="26">
      <t>ケイコウ</t>
    </rPh>
    <rPh sb="30" eb="32">
      <t>ショウライ</t>
    </rPh>
    <rPh sb="32" eb="34">
      <t>フタン</t>
    </rPh>
    <rPh sb="34" eb="36">
      <t>ヒリツ</t>
    </rPh>
    <rPh sb="42" eb="44">
      <t>コンゴ</t>
    </rPh>
    <rPh sb="45" eb="47">
      <t>トシ</t>
    </rPh>
    <rPh sb="47" eb="49">
      <t>ケイカク</t>
    </rPh>
    <rPh sb="49" eb="51">
      <t>ドウロ</t>
    </rPh>
    <rPh sb="51" eb="52">
      <t>トウ</t>
    </rPh>
    <rPh sb="53" eb="55">
      <t>セイビ</t>
    </rPh>
    <rPh sb="58" eb="61">
      <t>チホウサイ</t>
    </rPh>
    <rPh sb="62" eb="64">
      <t>ハッコウ</t>
    </rPh>
    <rPh sb="66" eb="68">
      <t>ヒツヨウ</t>
    </rPh>
    <rPh sb="74" eb="76">
      <t>ゾウカ</t>
    </rPh>
    <rPh sb="78" eb="80">
      <t>ミコ</t>
    </rPh>
    <rPh sb="90" eb="91">
      <t>リョウ</t>
    </rPh>
    <rPh sb="91" eb="93">
      <t>シヒョウ</t>
    </rPh>
    <rPh sb="95" eb="98">
      <t>イチジテキ</t>
    </rPh>
    <rPh sb="100" eb="102">
      <t>ケンゼン</t>
    </rPh>
    <rPh sb="103" eb="104">
      <t>アタイ</t>
    </rPh>
    <rPh sb="105" eb="106">
      <t>タモ</t>
    </rPh>
    <rPh sb="114" eb="116">
      <t>ヒッパク</t>
    </rPh>
    <rPh sb="118" eb="120">
      <t>ザイセイ</t>
    </rPh>
    <rPh sb="120" eb="122">
      <t>ジョウキョウ</t>
    </rPh>
    <rPh sb="125" eb="127">
      <t>ヨウイン</t>
    </rPh>
    <rPh sb="128" eb="129">
      <t>カカ</t>
    </rPh>
    <rPh sb="134" eb="136">
      <t>コンゴ</t>
    </rPh>
    <rPh sb="138" eb="140">
      <t>コベツ</t>
    </rPh>
    <rPh sb="140" eb="142">
      <t>シセツ</t>
    </rPh>
    <rPh sb="142" eb="144">
      <t>ケイカク</t>
    </rPh>
    <rPh sb="145" eb="146">
      <t>モト</t>
    </rPh>
    <rPh sb="149" eb="151">
      <t>シセツ</t>
    </rPh>
    <rPh sb="152" eb="154">
      <t>ハイシ</t>
    </rPh>
    <rPh sb="155" eb="159">
      <t>チョウジュミョウカ</t>
    </rPh>
    <rPh sb="159" eb="161">
      <t>タイサク</t>
    </rPh>
    <rPh sb="162" eb="164">
      <t>ジッシ</t>
    </rPh>
    <rPh sb="170" eb="172">
      <t>テキセイ</t>
    </rPh>
    <rPh sb="173" eb="175">
      <t>シサン</t>
    </rPh>
    <rPh sb="176" eb="178">
      <t>カンリ</t>
    </rPh>
    <rPh sb="179" eb="180">
      <t>オコナ</t>
    </rPh>
    <phoneticPr fontId="5"/>
  </si>
  <si>
    <t>　実質公債費比率は類似団体と比較して高い傾向にある。主な要因としては、近年発行している地方債について、地方債残高の増加を抑制するために比較的短い償還期間を設定していることから、単年度の償還額が増大していることや平成２８年度から平成３０年度にかけて実施した生涯学習施設整備事業に係る地方債の発行等が挙げられる。令和元年度、令和２年度と実質公債費比率の値は下がっているが、今後、都市計画道路等の整備を進めていく必要があり、両指標共に増加していくことが予想されるため、これまで以上に公債費の適正化に取り組む必要がある。</t>
    <rPh sb="1" eb="3">
      <t>ジッシツ</t>
    </rPh>
    <rPh sb="3" eb="6">
      <t>コウサイヒ</t>
    </rPh>
    <rPh sb="6" eb="8">
      <t>ヒリツ</t>
    </rPh>
    <rPh sb="9" eb="11">
      <t>ルイジ</t>
    </rPh>
    <rPh sb="11" eb="13">
      <t>ダンタイ</t>
    </rPh>
    <rPh sb="14" eb="16">
      <t>ヒカク</t>
    </rPh>
    <rPh sb="18" eb="19">
      <t>タカ</t>
    </rPh>
    <rPh sb="20" eb="22">
      <t>ケイコウ</t>
    </rPh>
    <rPh sb="26" eb="27">
      <t>オモ</t>
    </rPh>
    <rPh sb="28" eb="30">
      <t>ヨウイン</t>
    </rPh>
    <rPh sb="35" eb="37">
      <t>キンネン</t>
    </rPh>
    <rPh sb="37" eb="39">
      <t>ハッコウ</t>
    </rPh>
    <rPh sb="43" eb="46">
      <t>チホウサイ</t>
    </rPh>
    <rPh sb="51" eb="54">
      <t>チホウサイ</t>
    </rPh>
    <rPh sb="54" eb="56">
      <t>ザンダカ</t>
    </rPh>
    <rPh sb="57" eb="59">
      <t>ゾウカ</t>
    </rPh>
    <rPh sb="60" eb="62">
      <t>ヨクセイ</t>
    </rPh>
    <rPh sb="67" eb="70">
      <t>ヒカクテキ</t>
    </rPh>
    <rPh sb="70" eb="71">
      <t>ミジカ</t>
    </rPh>
    <rPh sb="72" eb="74">
      <t>ショウカン</t>
    </rPh>
    <rPh sb="74" eb="76">
      <t>キカン</t>
    </rPh>
    <rPh sb="77" eb="79">
      <t>セッテイ</t>
    </rPh>
    <rPh sb="88" eb="91">
      <t>タンネンド</t>
    </rPh>
    <rPh sb="92" eb="94">
      <t>ショウカン</t>
    </rPh>
    <rPh sb="94" eb="95">
      <t>ガク</t>
    </rPh>
    <rPh sb="96" eb="98">
      <t>ゾウダイ</t>
    </rPh>
    <rPh sb="105" eb="107">
      <t>ヘイセイ</t>
    </rPh>
    <rPh sb="109" eb="111">
      <t>ネンド</t>
    </rPh>
    <rPh sb="113" eb="115">
      <t>ヘイセイ</t>
    </rPh>
    <rPh sb="117" eb="119">
      <t>ネンド</t>
    </rPh>
    <rPh sb="123" eb="125">
      <t>ジッシ</t>
    </rPh>
    <rPh sb="127" eb="129">
      <t>ショウガイ</t>
    </rPh>
    <rPh sb="129" eb="131">
      <t>ガクシュウ</t>
    </rPh>
    <rPh sb="131" eb="133">
      <t>シセツ</t>
    </rPh>
    <rPh sb="133" eb="135">
      <t>セイビ</t>
    </rPh>
    <rPh sb="135" eb="137">
      <t>ジギョウ</t>
    </rPh>
    <rPh sb="138" eb="139">
      <t>カカ</t>
    </rPh>
    <rPh sb="140" eb="143">
      <t>チホウサイ</t>
    </rPh>
    <rPh sb="144" eb="146">
      <t>ハッコウ</t>
    </rPh>
    <rPh sb="146" eb="147">
      <t>トウ</t>
    </rPh>
    <rPh sb="148" eb="149">
      <t>ア</t>
    </rPh>
    <rPh sb="154" eb="156">
      <t>レイワ</t>
    </rPh>
    <rPh sb="156" eb="158">
      <t>ガンネン</t>
    </rPh>
    <rPh sb="158" eb="159">
      <t>ド</t>
    </rPh>
    <rPh sb="160" eb="162">
      <t>レイワ</t>
    </rPh>
    <rPh sb="163" eb="165">
      <t>ネンド</t>
    </rPh>
    <rPh sb="166" eb="173">
      <t>ジッシツコウサイヒヒリツ</t>
    </rPh>
    <rPh sb="174" eb="175">
      <t>アタイ</t>
    </rPh>
    <rPh sb="176" eb="177">
      <t>サ</t>
    </rPh>
    <rPh sb="184" eb="186">
      <t>コンゴ</t>
    </rPh>
    <rPh sb="187" eb="189">
      <t>トシ</t>
    </rPh>
    <rPh sb="189" eb="191">
      <t>ケイカク</t>
    </rPh>
    <rPh sb="191" eb="193">
      <t>ドウロ</t>
    </rPh>
    <rPh sb="193" eb="194">
      <t>トウ</t>
    </rPh>
    <rPh sb="195" eb="197">
      <t>セイビ</t>
    </rPh>
    <rPh sb="198" eb="199">
      <t>スス</t>
    </rPh>
    <rPh sb="203" eb="205">
      <t>ヒツヨウ</t>
    </rPh>
    <rPh sb="209" eb="210">
      <t>リョウ</t>
    </rPh>
    <rPh sb="210" eb="212">
      <t>シヒョウ</t>
    </rPh>
    <rPh sb="212" eb="213">
      <t>トモ</t>
    </rPh>
    <rPh sb="214" eb="216">
      <t>ゾウカ</t>
    </rPh>
    <rPh sb="223" eb="225">
      <t>ヨソウ</t>
    </rPh>
    <rPh sb="235" eb="237">
      <t>イジョウ</t>
    </rPh>
    <rPh sb="238" eb="241">
      <t>コウサイヒ</t>
    </rPh>
    <rPh sb="242" eb="245">
      <t>テキセイカ</t>
    </rPh>
    <rPh sb="246" eb="247">
      <t>ト</t>
    </rPh>
    <rPh sb="248" eb="249">
      <t>ク</t>
    </rPh>
    <rPh sb="250" eb="25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</si>
</sst>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164DDA5-6BC8-4C01-A4E8-A7B7EF96C38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1874-4F64-8DF5-F7D085B3DE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33603</c:v>
                </c:pt>
                <c:pt idx="1">
                  <c:v>39653</c:v>
                </c:pt>
                <c:pt idx="2">
                  <c:v>34687</c:v>
                </c:pt>
                <c:pt idx="3">
                  <c:v>20668</c:v>
                </c:pt>
                <c:pt idx="4">
                  <c:v>22152</c:v>
                </c:pt>
              </c:numCache>
            </c:numRef>
          </c:val>
          <c:smooth val="0"/>
          <c:extLst>
            <c:ext xmlns:c16="http://schemas.microsoft.com/office/drawing/2014/chart" uri="{C3380CC4-5D6E-409C-BE32-E72D297353CC}">
              <c16:uniqueId val="{00000001-1874-4F64-8DF5-F7D085B3DE90}"/>
            </c:ext>
          </c:extLst>
        </c:ser>
        <c:dLbls>
          <c:showLegendKey val="0"/>
          <c:showVal val="0"/>
          <c:showCatName val="0"/>
          <c:showSerName val="0"/>
          <c:showPercent val="0"/>
          <c:showBubbleSize val="0"/>
        </c:dLbls>
        <c:marker val="1"/>
        <c:smooth val="0"/>
        <c:axId val="385829592"/>
        <c:axId val="385829984"/>
      </c:lineChart>
      <c:catAx>
        <c:axId val="385829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829984"/>
        <c:crosses val="autoZero"/>
        <c:auto val="1"/>
        <c:lblAlgn val="ctr"/>
        <c:lblOffset val="100"/>
        <c:tickLblSkip val="1"/>
        <c:tickMarkSkip val="1"/>
        <c:noMultiLvlLbl val="0"/>
      </c:catAx>
      <c:valAx>
        <c:axId val="3858299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829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5.79</c:v>
                </c:pt>
                <c:pt idx="1">
                  <c:v>6.35</c:v>
                </c:pt>
                <c:pt idx="2">
                  <c:v>7.22</c:v>
                </c:pt>
                <c:pt idx="3">
                  <c:v>5.87</c:v>
                </c:pt>
                <c:pt idx="4">
                  <c:v>7.44</c:v>
                </c:pt>
              </c:numCache>
            </c:numRef>
          </c:val>
          <c:extLst>
            <c:ext xmlns:c16="http://schemas.microsoft.com/office/drawing/2014/chart" uri="{C3380CC4-5D6E-409C-BE32-E72D297353CC}">
              <c16:uniqueId val="{00000000-2B5E-4FB9-BA61-AD360D7506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10.94</c:v>
                </c:pt>
                <c:pt idx="1">
                  <c:v>10.26</c:v>
                </c:pt>
                <c:pt idx="2">
                  <c:v>8.6199999999999992</c:v>
                </c:pt>
                <c:pt idx="3">
                  <c:v>8.6199999999999992</c:v>
                </c:pt>
                <c:pt idx="4">
                  <c:v>9.24</c:v>
                </c:pt>
              </c:numCache>
            </c:numRef>
          </c:val>
          <c:extLst>
            <c:ext xmlns:c16="http://schemas.microsoft.com/office/drawing/2014/chart" uri="{C3380CC4-5D6E-409C-BE32-E72D297353CC}">
              <c16:uniqueId val="{00000001-2B5E-4FB9-BA61-AD360D7506A2}"/>
            </c:ext>
          </c:extLst>
        </c:ser>
        <c:dLbls>
          <c:showLegendKey val="0"/>
          <c:showVal val="0"/>
          <c:showCatName val="0"/>
          <c:showSerName val="0"/>
          <c:showPercent val="0"/>
          <c:showBubbleSize val="0"/>
        </c:dLbls>
        <c:gapWidth val="250"/>
        <c:overlap val="100"/>
        <c:axId val="385831160"/>
        <c:axId val="38583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0.25</c:v>
                </c:pt>
                <c:pt idx="2">
                  <c:v>-0.57999999999999996</c:v>
                </c:pt>
                <c:pt idx="3">
                  <c:v>-1.33</c:v>
                </c:pt>
                <c:pt idx="4">
                  <c:v>2.58</c:v>
                </c:pt>
              </c:numCache>
            </c:numRef>
          </c:val>
          <c:smooth val="0"/>
          <c:extLst>
            <c:ext xmlns:c16="http://schemas.microsoft.com/office/drawing/2014/chart" uri="{C3380CC4-5D6E-409C-BE32-E72D297353CC}">
              <c16:uniqueId val="{00000002-2B5E-4FB9-BA61-AD360D7506A2}"/>
            </c:ext>
          </c:extLst>
        </c:ser>
        <c:dLbls>
          <c:showLegendKey val="0"/>
          <c:showVal val="0"/>
          <c:showCatName val="0"/>
          <c:showSerName val="0"/>
          <c:showPercent val="0"/>
          <c:showBubbleSize val="0"/>
        </c:dLbls>
        <c:marker val="1"/>
        <c:smooth val="0"/>
        <c:axId val="385831160"/>
        <c:axId val="385832336"/>
      </c:lineChart>
      <c:catAx>
        <c:axId val="38583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5832336"/>
        <c:crosses val="autoZero"/>
        <c:auto val="1"/>
        <c:lblAlgn val="ctr"/>
        <c:lblOffset val="100"/>
        <c:tickLblSkip val="1"/>
        <c:tickMarkSkip val="1"/>
        <c:noMultiLvlLbl val="0"/>
      </c:catAx>
      <c:valAx>
        <c:axId val="38583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831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0.4</c:v>
                </c:pt>
                <c:pt idx="4">
                  <c:v>#N/A</c:v>
                </c:pt>
                <c:pt idx="5">
                  <c:v>0.28000000000000003</c:v>
                </c:pt>
                <c:pt idx="6">
                  <c:v>#N/A</c:v>
                </c:pt>
                <c:pt idx="7">
                  <c:v>0.69</c:v>
                </c:pt>
                <c:pt idx="8">
                  <c:v>#N/A</c:v>
                </c:pt>
                <c:pt idx="9">
                  <c:v>0.03</c:v>
                </c:pt>
              </c:numCache>
            </c:numRef>
          </c:val>
          <c:extLst>
            <c:ext xmlns:c16="http://schemas.microsoft.com/office/drawing/2014/chart" uri="{C3380CC4-5D6E-409C-BE32-E72D297353CC}">
              <c16:uniqueId val="{00000000-6026-4FE3-BA04-38AE9FDBBC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26-4FE3-BA04-38AE9FDBBC0F}"/>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0.04</c:v>
                </c:pt>
              </c:numCache>
            </c:numRef>
          </c:val>
          <c:extLst>
            <c:ext xmlns:c16="http://schemas.microsoft.com/office/drawing/2014/chart" uri="{C3380CC4-5D6E-409C-BE32-E72D297353CC}">
              <c16:uniqueId val="{00000002-6026-4FE3-BA04-38AE9FDBBC0F}"/>
            </c:ext>
          </c:extLst>
        </c:ser>
        <c:ser>
          <c:idx val="3"/>
          <c:order val="3"/>
          <c:tx>
            <c:strRef>
              <c:f>データシート!$A$30</c:f>
              <c:strCache>
                <c:ptCount val="1"/>
                <c:pt idx="0">
                  <c:v>野牛・高岩土地区画整理事業特別会計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7.0000000000000007E-2</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3-6026-4FE3-BA04-38AE9FDBBC0F}"/>
            </c:ext>
          </c:extLst>
        </c:ser>
        <c:ser>
          <c:idx val="4"/>
          <c:order val="4"/>
          <c:tx>
            <c:strRef>
              <c:f>データシート!$A$31</c:f>
              <c:strCache>
                <c:ptCount val="1"/>
                <c:pt idx="0">
                  <c:v>白岡駅東部中央土地区画整理事業特別会計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4-6026-4FE3-BA04-38AE9FDBBC0F}"/>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1.28</c:v>
                </c:pt>
              </c:numCache>
            </c:numRef>
          </c:val>
          <c:extLst>
            <c:ext xmlns:c16="http://schemas.microsoft.com/office/drawing/2014/chart" uri="{C3380CC4-5D6E-409C-BE32-E72D297353CC}">
              <c16:uniqueId val="{00000005-6026-4FE3-BA04-38AE9FDBBC0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c:v>
                </c:pt>
                <c:pt idx="2">
                  <c:v>#N/A</c:v>
                </c:pt>
                <c:pt idx="3">
                  <c:v>1.45</c:v>
                </c:pt>
                <c:pt idx="4">
                  <c:v>#N/A</c:v>
                </c:pt>
                <c:pt idx="5">
                  <c:v>1.1299999999999999</c:v>
                </c:pt>
                <c:pt idx="6">
                  <c:v>#N/A</c:v>
                </c:pt>
                <c:pt idx="7">
                  <c:v>1.43</c:v>
                </c:pt>
                <c:pt idx="8">
                  <c:v>#N/A</c:v>
                </c:pt>
                <c:pt idx="9">
                  <c:v>1.54</c:v>
                </c:pt>
              </c:numCache>
            </c:numRef>
          </c:val>
          <c:extLst>
            <c:ext xmlns:c16="http://schemas.microsoft.com/office/drawing/2014/chart" uri="{C3380CC4-5D6E-409C-BE32-E72D297353CC}">
              <c16:uniqueId val="{00000006-6026-4FE3-BA04-38AE9FDBBC0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2.77</c:v>
                </c:pt>
                <c:pt idx="2">
                  <c:v>#N/A</c:v>
                </c:pt>
                <c:pt idx="3">
                  <c:v>4.29</c:v>
                </c:pt>
                <c:pt idx="4">
                  <c:v>#N/A</c:v>
                </c:pt>
                <c:pt idx="5">
                  <c:v>4.38</c:v>
                </c:pt>
                <c:pt idx="6">
                  <c:v>#N/A</c:v>
                </c:pt>
                <c:pt idx="7">
                  <c:v>4.6100000000000003</c:v>
                </c:pt>
                <c:pt idx="8">
                  <c:v>#N/A</c:v>
                </c:pt>
                <c:pt idx="9">
                  <c:v>4.4000000000000004</c:v>
                </c:pt>
              </c:numCache>
            </c:numRef>
          </c:val>
          <c:extLst>
            <c:ext xmlns:c16="http://schemas.microsoft.com/office/drawing/2014/chart" uri="{C3380CC4-5D6E-409C-BE32-E72D297353CC}">
              <c16:uniqueId val="{00000007-6026-4FE3-BA04-38AE9FDBBC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5.55</c:v>
                </c:pt>
                <c:pt idx="2">
                  <c:v>#N/A</c:v>
                </c:pt>
                <c:pt idx="3">
                  <c:v>6.2</c:v>
                </c:pt>
                <c:pt idx="4">
                  <c:v>#N/A</c:v>
                </c:pt>
                <c:pt idx="5">
                  <c:v>6.95</c:v>
                </c:pt>
                <c:pt idx="6">
                  <c:v>#N/A</c:v>
                </c:pt>
                <c:pt idx="7">
                  <c:v>5.86</c:v>
                </c:pt>
                <c:pt idx="8">
                  <c:v>#N/A</c:v>
                </c:pt>
                <c:pt idx="9">
                  <c:v>7.08</c:v>
                </c:pt>
              </c:numCache>
            </c:numRef>
          </c:val>
          <c:extLst>
            <c:ext xmlns:c16="http://schemas.microsoft.com/office/drawing/2014/chart" uri="{C3380CC4-5D6E-409C-BE32-E72D297353CC}">
              <c16:uniqueId val="{00000008-6026-4FE3-BA04-38AE9FDBBC0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11.42</c:v>
                </c:pt>
                <c:pt idx="2">
                  <c:v>#N/A</c:v>
                </c:pt>
                <c:pt idx="3">
                  <c:v>11.62</c:v>
                </c:pt>
                <c:pt idx="4">
                  <c:v>#N/A</c:v>
                </c:pt>
                <c:pt idx="5">
                  <c:v>12.19</c:v>
                </c:pt>
                <c:pt idx="6">
                  <c:v>#N/A</c:v>
                </c:pt>
                <c:pt idx="7">
                  <c:v>11.83</c:v>
                </c:pt>
                <c:pt idx="8">
                  <c:v>#N/A</c:v>
                </c:pt>
                <c:pt idx="9">
                  <c:v>12.18</c:v>
                </c:pt>
              </c:numCache>
            </c:numRef>
          </c:val>
          <c:extLst>
            <c:ext xmlns:c16="http://schemas.microsoft.com/office/drawing/2014/chart" uri="{C3380CC4-5D6E-409C-BE32-E72D297353CC}">
              <c16:uniqueId val="{00000009-6026-4FE3-BA04-38AE9FDBBC0F}"/>
            </c:ext>
          </c:extLst>
        </c:ser>
        <c:dLbls>
          <c:showLegendKey val="0"/>
          <c:showVal val="0"/>
          <c:showCatName val="0"/>
          <c:showSerName val="0"/>
          <c:showPercent val="0"/>
          <c:showBubbleSize val="0"/>
        </c:dLbls>
        <c:gapWidth val="150"/>
        <c:overlap val="100"/>
        <c:axId val="362132368"/>
        <c:axId val="362129232"/>
      </c:barChart>
      <c:catAx>
        <c:axId val="36213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129232"/>
        <c:crosses val="autoZero"/>
        <c:auto val="1"/>
        <c:lblAlgn val="ctr"/>
        <c:lblOffset val="100"/>
        <c:tickLblSkip val="1"/>
        <c:tickMarkSkip val="1"/>
        <c:noMultiLvlLbl val="0"/>
      </c:catAx>
      <c:valAx>
        <c:axId val="36212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132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1121</c:v>
                </c:pt>
                <c:pt idx="5">
                  <c:v>1193</c:v>
                </c:pt>
                <c:pt idx="8">
                  <c:v>1225</c:v>
                </c:pt>
                <c:pt idx="11">
                  <c:v>1231</c:v>
                </c:pt>
                <c:pt idx="14">
                  <c:v>1148</c:v>
                </c:pt>
              </c:numCache>
            </c:numRef>
          </c:val>
          <c:extLst>
            <c:ext xmlns:c16="http://schemas.microsoft.com/office/drawing/2014/chart" uri="{C3380CC4-5D6E-409C-BE32-E72D297353CC}">
              <c16:uniqueId val="{00000000-9EB9-42D1-ADCF-7418A09497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B9-42D1-ADCF-7418A09497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157</c:v>
                </c:pt>
                <c:pt idx="3">
                  <c:v>102</c:v>
                </c:pt>
                <c:pt idx="6">
                  <c:v>81</c:v>
                </c:pt>
                <c:pt idx="9">
                  <c:v>53</c:v>
                </c:pt>
                <c:pt idx="12">
                  <c:v>0</c:v>
                </c:pt>
              </c:numCache>
            </c:numRef>
          </c:val>
          <c:extLst>
            <c:ext xmlns:c16="http://schemas.microsoft.com/office/drawing/2014/chart" uri="{C3380CC4-5D6E-409C-BE32-E72D297353CC}">
              <c16:uniqueId val="{00000002-9EB9-42D1-ADCF-7418A09497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107</c:v>
                </c:pt>
                <c:pt idx="3">
                  <c:v>100</c:v>
                </c:pt>
                <c:pt idx="6">
                  <c:v>112</c:v>
                </c:pt>
                <c:pt idx="9">
                  <c:v>114</c:v>
                </c:pt>
                <c:pt idx="12">
                  <c:v>109</c:v>
                </c:pt>
              </c:numCache>
            </c:numRef>
          </c:val>
          <c:extLst>
            <c:ext xmlns:c16="http://schemas.microsoft.com/office/drawing/2014/chart" uri="{C3380CC4-5D6E-409C-BE32-E72D297353CC}">
              <c16:uniqueId val="{00000003-9EB9-42D1-ADCF-7418A09497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331</c:v>
                </c:pt>
                <c:pt idx="3">
                  <c:v>337</c:v>
                </c:pt>
                <c:pt idx="6">
                  <c:v>352</c:v>
                </c:pt>
                <c:pt idx="9">
                  <c:v>373</c:v>
                </c:pt>
                <c:pt idx="12">
                  <c:v>253</c:v>
                </c:pt>
              </c:numCache>
            </c:numRef>
          </c:val>
          <c:extLst>
            <c:ext xmlns:c16="http://schemas.microsoft.com/office/drawing/2014/chart" uri="{C3380CC4-5D6E-409C-BE32-E72D297353CC}">
              <c16:uniqueId val="{00000004-9EB9-42D1-ADCF-7418A09497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B9-42D1-ADCF-7418A09497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B9-42D1-ADCF-7418A09497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1343</c:v>
                </c:pt>
                <c:pt idx="3">
                  <c:v>1329</c:v>
                </c:pt>
                <c:pt idx="6">
                  <c:v>1342</c:v>
                </c:pt>
                <c:pt idx="9">
                  <c:v>1313</c:v>
                </c:pt>
                <c:pt idx="12">
                  <c:v>1273</c:v>
                </c:pt>
              </c:numCache>
            </c:numRef>
          </c:val>
          <c:extLst>
            <c:ext xmlns:c16="http://schemas.microsoft.com/office/drawing/2014/chart" uri="{C3380CC4-5D6E-409C-BE32-E72D297353CC}">
              <c16:uniqueId val="{00000007-9EB9-42D1-ADCF-7418A09497CC}"/>
            </c:ext>
          </c:extLst>
        </c:ser>
        <c:dLbls>
          <c:showLegendKey val="0"/>
          <c:showVal val="0"/>
          <c:showCatName val="0"/>
          <c:showSerName val="0"/>
          <c:showPercent val="0"/>
          <c:showBubbleSize val="0"/>
        </c:dLbls>
        <c:gapWidth val="100"/>
        <c:overlap val="100"/>
        <c:axId val="362130016"/>
        <c:axId val="36213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817</c:v>
                </c:pt>
                <c:pt idx="2">
                  <c:v>#N/A</c:v>
                </c:pt>
                <c:pt idx="3">
                  <c:v>#N/A</c:v>
                </c:pt>
                <c:pt idx="4">
                  <c:v>675</c:v>
                </c:pt>
                <c:pt idx="5">
                  <c:v>#N/A</c:v>
                </c:pt>
                <c:pt idx="6">
                  <c:v>#N/A</c:v>
                </c:pt>
                <c:pt idx="7">
                  <c:v>662</c:v>
                </c:pt>
                <c:pt idx="8">
                  <c:v>#N/A</c:v>
                </c:pt>
                <c:pt idx="9">
                  <c:v>#N/A</c:v>
                </c:pt>
                <c:pt idx="10">
                  <c:v>622</c:v>
                </c:pt>
                <c:pt idx="11">
                  <c:v>#N/A</c:v>
                </c:pt>
                <c:pt idx="12">
                  <c:v>#N/A</c:v>
                </c:pt>
                <c:pt idx="13">
                  <c:v>487</c:v>
                </c:pt>
                <c:pt idx="14">
                  <c:v>#N/A</c:v>
                </c:pt>
              </c:numCache>
            </c:numRef>
          </c:val>
          <c:smooth val="0"/>
          <c:extLst>
            <c:ext xmlns:c16="http://schemas.microsoft.com/office/drawing/2014/chart" uri="{C3380CC4-5D6E-409C-BE32-E72D297353CC}">
              <c16:uniqueId val="{00000008-9EB9-42D1-ADCF-7418A09497CC}"/>
            </c:ext>
          </c:extLst>
        </c:ser>
        <c:dLbls>
          <c:showLegendKey val="0"/>
          <c:showVal val="0"/>
          <c:showCatName val="0"/>
          <c:showSerName val="0"/>
          <c:showPercent val="0"/>
          <c:showBubbleSize val="0"/>
        </c:dLbls>
        <c:marker val="1"/>
        <c:smooth val="0"/>
        <c:axId val="362130016"/>
        <c:axId val="362130800"/>
      </c:lineChart>
      <c:catAx>
        <c:axId val="3621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130800"/>
        <c:crosses val="autoZero"/>
        <c:auto val="1"/>
        <c:lblAlgn val="ctr"/>
        <c:lblOffset val="100"/>
        <c:tickLblSkip val="1"/>
        <c:tickMarkSkip val="1"/>
        <c:noMultiLvlLbl val="0"/>
      </c:catAx>
      <c:valAx>
        <c:axId val="36213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13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13450</c:v>
                </c:pt>
                <c:pt idx="5">
                  <c:v>13307</c:v>
                </c:pt>
                <c:pt idx="8">
                  <c:v>13148</c:v>
                </c:pt>
                <c:pt idx="11">
                  <c:v>12968</c:v>
                </c:pt>
                <c:pt idx="14">
                  <c:v>12876</c:v>
                </c:pt>
              </c:numCache>
            </c:numRef>
          </c:val>
          <c:extLst>
            <c:ext xmlns:c16="http://schemas.microsoft.com/office/drawing/2014/chart" uri="{C3380CC4-5D6E-409C-BE32-E72D297353CC}">
              <c16:uniqueId val="{00000000-C8E5-4132-A051-2B135BB342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658</c:v>
                </c:pt>
                <c:pt idx="5">
                  <c:v>603</c:v>
                </c:pt>
                <c:pt idx="8">
                  <c:v>592</c:v>
                </c:pt>
                <c:pt idx="11">
                  <c:v>649</c:v>
                </c:pt>
                <c:pt idx="14">
                  <c:v>611</c:v>
                </c:pt>
              </c:numCache>
            </c:numRef>
          </c:val>
          <c:extLst>
            <c:ext xmlns:c16="http://schemas.microsoft.com/office/drawing/2014/chart" uri="{C3380CC4-5D6E-409C-BE32-E72D297353CC}">
              <c16:uniqueId val="{00000001-C8E5-4132-A051-2B135BB342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3035</c:v>
                </c:pt>
                <c:pt idx="5">
                  <c:v>2806</c:v>
                </c:pt>
                <c:pt idx="8">
                  <c:v>2658</c:v>
                </c:pt>
                <c:pt idx="11">
                  <c:v>2754</c:v>
                </c:pt>
                <c:pt idx="14">
                  <c:v>3148</c:v>
                </c:pt>
              </c:numCache>
            </c:numRef>
          </c:val>
          <c:extLst>
            <c:ext xmlns:c16="http://schemas.microsoft.com/office/drawing/2014/chart" uri="{C3380CC4-5D6E-409C-BE32-E72D297353CC}">
              <c16:uniqueId val="{00000002-C8E5-4132-A051-2B135BB342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E5-4132-A051-2B135BB342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E5-4132-A051-2B135BB342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E5-4132-A051-2B135BB342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420</c:v>
                </c:pt>
                <c:pt idx="3">
                  <c:v>424</c:v>
                </c:pt>
                <c:pt idx="6">
                  <c:v>269</c:v>
                </c:pt>
                <c:pt idx="9">
                  <c:v>494</c:v>
                </c:pt>
                <c:pt idx="12">
                  <c:v>199</c:v>
                </c:pt>
              </c:numCache>
            </c:numRef>
          </c:val>
          <c:extLst>
            <c:ext xmlns:c16="http://schemas.microsoft.com/office/drawing/2014/chart" uri="{C3380CC4-5D6E-409C-BE32-E72D297353CC}">
              <c16:uniqueId val="{00000006-C8E5-4132-A051-2B135BB342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921</c:v>
                </c:pt>
                <c:pt idx="3">
                  <c:v>836</c:v>
                </c:pt>
                <c:pt idx="6">
                  <c:v>735</c:v>
                </c:pt>
                <c:pt idx="9">
                  <c:v>575</c:v>
                </c:pt>
                <c:pt idx="12">
                  <c:v>576</c:v>
                </c:pt>
              </c:numCache>
            </c:numRef>
          </c:val>
          <c:extLst>
            <c:ext xmlns:c16="http://schemas.microsoft.com/office/drawing/2014/chart" uri="{C3380CC4-5D6E-409C-BE32-E72D297353CC}">
              <c16:uniqueId val="{00000007-C8E5-4132-A051-2B135BB342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3739</c:v>
                </c:pt>
                <c:pt idx="3">
                  <c:v>3506</c:v>
                </c:pt>
                <c:pt idx="6">
                  <c:v>3402</c:v>
                </c:pt>
                <c:pt idx="9">
                  <c:v>3421</c:v>
                </c:pt>
                <c:pt idx="12">
                  <c:v>3023</c:v>
                </c:pt>
              </c:numCache>
            </c:numRef>
          </c:val>
          <c:extLst>
            <c:ext xmlns:c16="http://schemas.microsoft.com/office/drawing/2014/chart" uri="{C3380CC4-5D6E-409C-BE32-E72D297353CC}">
              <c16:uniqueId val="{00000008-C8E5-4132-A051-2B135BB342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157</c:v>
                </c:pt>
                <c:pt idx="3">
                  <c:v>79</c:v>
                </c:pt>
                <c:pt idx="6">
                  <c:v>18</c:v>
                </c:pt>
                <c:pt idx="9">
                  <c:v>0</c:v>
                </c:pt>
                <c:pt idx="12">
                  <c:v>0</c:v>
                </c:pt>
              </c:numCache>
            </c:numRef>
          </c:val>
          <c:extLst>
            <c:ext xmlns:c16="http://schemas.microsoft.com/office/drawing/2014/chart" uri="{C3380CC4-5D6E-409C-BE32-E72D297353CC}">
              <c16:uniqueId val="{00000009-C8E5-4132-A051-2B135BB342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11372</c:v>
                </c:pt>
                <c:pt idx="3">
                  <c:v>11798</c:v>
                </c:pt>
                <c:pt idx="6">
                  <c:v>12147</c:v>
                </c:pt>
                <c:pt idx="9">
                  <c:v>11794</c:v>
                </c:pt>
                <c:pt idx="12">
                  <c:v>11480</c:v>
                </c:pt>
              </c:numCache>
            </c:numRef>
          </c:val>
          <c:extLst>
            <c:ext xmlns:c16="http://schemas.microsoft.com/office/drawing/2014/chart" uri="{C3380CC4-5D6E-409C-BE32-E72D297353CC}">
              <c16:uniqueId val="{0000000A-C8E5-4132-A051-2B135BB342B7}"/>
            </c:ext>
          </c:extLst>
        </c:ser>
        <c:dLbls>
          <c:showLegendKey val="0"/>
          <c:showVal val="0"/>
          <c:showCatName val="0"/>
          <c:showSerName val="0"/>
          <c:showPercent val="0"/>
          <c:showBubbleSize val="0"/>
        </c:dLbls>
        <c:gapWidth val="100"/>
        <c:overlap val="100"/>
        <c:axId val="362133936"/>
        <c:axId val="362132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172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E5-4132-A051-2B135BB342B7}"/>
            </c:ext>
          </c:extLst>
        </c:ser>
        <c:dLbls>
          <c:showLegendKey val="0"/>
          <c:showVal val="0"/>
          <c:showCatName val="0"/>
          <c:showSerName val="0"/>
          <c:showPercent val="0"/>
          <c:showBubbleSize val="0"/>
        </c:dLbls>
        <c:marker val="1"/>
        <c:smooth val="0"/>
        <c:axId val="362133936"/>
        <c:axId val="362132760"/>
      </c:lineChart>
      <c:catAx>
        <c:axId val="36213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2132760"/>
        <c:crosses val="autoZero"/>
        <c:auto val="1"/>
        <c:lblAlgn val="ctr"/>
        <c:lblOffset val="100"/>
        <c:tickLblSkip val="1"/>
        <c:tickMarkSkip val="1"/>
        <c:noMultiLvlLbl val="0"/>
      </c:catAx>
      <c:valAx>
        <c:axId val="362132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13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858</c:v>
                </c:pt>
                <c:pt idx="1">
                  <c:v>859</c:v>
                </c:pt>
                <c:pt idx="2">
                  <c:v>947</c:v>
                </c:pt>
              </c:numCache>
            </c:numRef>
          </c:val>
          <c:extLst>
            <c:ext xmlns:c16="http://schemas.microsoft.com/office/drawing/2014/chart" uri="{C3380CC4-5D6E-409C-BE32-E72D297353CC}">
              <c16:uniqueId val="{00000000-2954-4524-A8FF-806BEBD939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48</c:v>
                </c:pt>
                <c:pt idx="1">
                  <c:v>48</c:v>
                </c:pt>
                <c:pt idx="2">
                  <c:v>48</c:v>
                </c:pt>
              </c:numCache>
            </c:numRef>
          </c:val>
          <c:extLst>
            <c:ext xmlns:c16="http://schemas.microsoft.com/office/drawing/2014/chart" uri="{C3380CC4-5D6E-409C-BE32-E72D297353CC}">
              <c16:uniqueId val="{00000001-2954-4524-A8FF-806BEBD939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553</c:v>
                </c:pt>
                <c:pt idx="1">
                  <c:v>588</c:v>
                </c:pt>
                <c:pt idx="2">
                  <c:v>609</c:v>
                </c:pt>
              </c:numCache>
            </c:numRef>
          </c:val>
          <c:extLst>
            <c:ext xmlns:c16="http://schemas.microsoft.com/office/drawing/2014/chart" uri="{C3380CC4-5D6E-409C-BE32-E72D297353CC}">
              <c16:uniqueId val="{00000002-2954-4524-A8FF-806BEBD9399F}"/>
            </c:ext>
          </c:extLst>
        </c:ser>
        <c:dLbls>
          <c:showLegendKey val="0"/>
          <c:showVal val="0"/>
          <c:showCatName val="0"/>
          <c:showSerName val="0"/>
          <c:showPercent val="0"/>
          <c:showBubbleSize val="0"/>
        </c:dLbls>
        <c:gapWidth val="120"/>
        <c:overlap val="100"/>
        <c:axId val="362131584"/>
        <c:axId val="362134720"/>
      </c:barChart>
      <c:catAx>
        <c:axId val="36213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2134720"/>
        <c:crosses val="autoZero"/>
        <c:auto val="1"/>
        <c:lblAlgn val="ctr"/>
        <c:lblOffset val="100"/>
        <c:tickLblSkip val="1"/>
        <c:tickMarkSkip val="1"/>
        <c:noMultiLvlLbl val="0"/>
      </c:catAx>
      <c:valAx>
        <c:axId val="362134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213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{A585BA42-F7AA-489D-B4D0-C6BCBA148D94}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821-491A-9C86-671973A160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{AFE9CB76-E532-4CF8-BBA6-A0B08E49269F}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21-491A-9C86-671973A160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{5BB0910C-4DCF-43F3-8FFE-0D0A8EAE9F63}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21-491A-9C86-671973A160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{B64B6583-ED99-4695-B94F-1EE11513A9D7}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21-491A-9C86-671973A160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{BB873393-55FD-4B45-9DAD-12E6B50C3F01}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21-491A-9C86-671973A160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{7EC2FD48-6662-4ACF-AB5D-20FC01680DAC}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821-491A-9C86-671973A16032}"/>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{13C13FD2-F86F-4B07-94BB-65639EF8A938}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821-491A-9C86-671973A160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{4D2E599A-6FAF-4F95-9ED9-1D7A791151EC}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821-491A-9C86-671973A160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{0CCCEB4A-EDDA-4416-B28F-47528509C214}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821-491A-9C86-671973A160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63.7</c:v>
                </c:pt>
                <c:pt idx="16">
                  <c:v>64</c:v>
                </c:pt>
                <c:pt idx="24">
                  <c:v>65.7</c:v>
                </c:pt>
                <c:pt idx="32">
                  <c:v>67.5</c:v>
                </c:pt>
              </c:numCache>
            </c:numRef>
          </c:xVal>
          <c:yVal>
            <c:numRef>
              <c:f>公会計指標分析・財政指標組合せ分析表!$BP$51:$DC$51</c:f>
              <c:numCache>
                <c:formatCode>#,##0.0;"▲ "#,##0.0</c:formatCode>
                <c:ptCount val="40"/>
                <c:pt idx="16">
                  <c:v>1.9</c:v>
                </c:pt>
              </c:numCache>
            </c:numRef>
          </c:yVal>
          <c:smooth val="0"/>
          <c:extLst>
            <c:ext xmlns:c16="http://schemas.microsoft.com/office/drawing/2014/chart" uri="{C3380CC4-5D6E-409C-BE32-E72D297353CC}">
              <c16:uniqueId val="{00000009-2821-491A-9C86-671973A160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{CEBDA6C9-61C2-4394-BA80-2BFEE66D5C1A}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821-491A-9C86-671973A160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{392AED55-22AD-4A9F-B091-34A703ED0793}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21-491A-9C86-671973A160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{25868395-8968-499D-B901-1596F7F6CB32}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21-491A-9C86-671973A160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{47931076-E5DA-40F7-9980-C7D51D1F52F3}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21-491A-9C86-671973A160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{A0AE2F2D-45CE-41C1-B74B-E076F3B6553A}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21-491A-9C86-671973A1603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{E9DFA3D9-8094-4601-B9DC-F63458A9CB2F}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821-491A-9C86-671973A1603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{DF2DC42E-828C-4AC4-B9B7-43D3117820A6}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821-491A-9C86-671973A1603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{CB6FB258-6D98-4DA6-97A0-3D6A1DEA06A0}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821-491A-9C86-671973A1603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{CC7BF21D-A845-4360-A9AD-6F273BB42693}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821-491A-9C86-671973A160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821-491A-9C86-671973A16032}"/>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{E5E49F66-9B31-4008-9471-7198C5C61405}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2B4-443E-9323-A12AED56E3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{1FAFAB90-7A19-440B-9684-036E0F0B5AAD}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B4-443E-9323-A12AED56E3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{C1355CCD-4E8B-4716-9FBA-8F5CE2456010}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B4-443E-9323-A12AED56E3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{AF99128B-4B69-4488-A0B5-7ECD17DD806A}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B4-443E-9323-A12AED56E3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{A7FADE72-4876-44A2-8A20-28C847B7CFC9}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B4-443E-9323-A12AED56E3F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{EB0F5B99-FCF7-46FC-9FED-4692BE987174}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2B4-443E-9323-A12AED56E3F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{D009B956-5036-486E-86F0-D3C96A38356E}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2B4-443E-9323-A12AED56E3F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{E080D156-0DC8-4016-B69C-5589336FAC25}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2B4-443E-9323-A12AED56E3F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{2C01FC3C-988B-4491-ACB6-590E8D0E0EB8}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2B4-443E-9323-A12AED56E3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7.9</c:v>
                </c:pt>
                <c:pt idx="16">
                  <c:v>8.1999999999999993</c:v>
                </c:pt>
                <c:pt idx="24">
                  <c:v>7.3</c:v>
                </c:pt>
                <c:pt idx="32">
                  <c:v>6.5</c:v>
                </c:pt>
              </c:numCache>
            </c:numRef>
          </c:xVal>
          <c:yVal>
            <c:numRef>
              <c:f>公会計指標分析・財政指標組合せ分析表!$BP$73:$DC$73</c:f>
              <c:numCache>
                <c:formatCode>#,##0.0;"▲ "#,##0.0</c:formatCode>
                <c:ptCount val="40"/>
                <c:pt idx="16">
                  <c:v>1.9</c:v>
                </c:pt>
              </c:numCache>
            </c:numRef>
          </c:yVal>
          <c:smooth val="0"/>
          <c:extLst>
            <c:ext xmlns:c16="http://schemas.microsoft.com/office/drawing/2014/chart" uri="{C3380CC4-5D6E-409C-BE32-E72D297353CC}">
              <c16:uniqueId val="{00000009-32B4-443E-9323-A12AED56E3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{2A333DB1-0E7B-45DD-A470-EB1AC9E238AE}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2B4-443E-9323-A12AED56E3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{85ED34E4-3400-4A46-BFE2-2C96C5425EA5}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B4-443E-9323-A12AED56E3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{0C12412D-1129-4BE0-B093-39CB2BE5F2A9}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B4-443E-9323-A12AED56E3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{D08EDE9B-8349-4125-9778-BF9761AF60AF}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B4-443E-9323-A12AED56E3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{3ECA2F75-55A9-4598-A14D-4992A709583C}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B4-443E-9323-A12AED56E3F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{3A294C61-7056-40E5-8B08-6D5C4F2E9571}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2B4-443E-9323-A12AED56E3F9}"/>
                </c:ext>
              </c:extLst>
            </c:dLbl>
            <c:dLbl>
              <c:idx val="16"/>
              <c:layout>
                <c:manualLayout>
                  <c:x val="-3.4502318643803015E-2"/>
                  <c:y val="-5.702007045654285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{0D75D38A-BC2B-45B0-93A9-7501444965E0}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2B4-443E-9323-A12AED56E3F9}"/>
                </c:ext>
              </c:extLst>
            </c:dLbl>
            <c:dLbl>
              <c:idx val="24"/>
              <c:layout>
                <c:manualLayout>
                  <c:x val="-2.8766015700383205E-2"/>
                  <c:y val="-5.94392314030962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{8801FE31-55DD-4449-AF81-47A3D99DDD90}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2B4-443E-9323-A12AED56E3F9}"/>
                </c:ext>
              </c:extLst>
            </c:dLbl>
            <c:dLbl>
              <c:idx val="32"/>
              <c:layout>
                <c:manualLayout>
                  <c:x val="-3.1570342725075584E-2"/>
                  <c:y val="-7.079029691617343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{A5F37389-846E-4814-844E-6D8A9F58B37C}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2B4-443E-9323-A12AED56E3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32B4-443E-9323-A12AED56E3F9}"/>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元利償還金は、償還完了等により前年度から▲４０百万円となっているが、今後も都市計画道路の整備等、大規模な事業が控えている。引き続き、投資的事業について取捨選択し、元利償還金の増加を極力抑え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６年度をピークに減少傾向にあった一般会計に係る地方債の現在高は、生涯学習施設整備事業により微増となり、平成３０年度に１２，１４７百万円となった。生涯学習施設整備事業が平成３０年度に完了し、その後令和元年度、令和２年度と減少傾向にあるが、今後も都市計画道路等の大規模事業が控えているため増加す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負担を増加させる要因があるため、一層の投資的経費の取捨選択を行うとともに、予定される財政需要に備え、公共施設整備基金に計画的に積み立てるなど基金残高の確保を図り、将来への負担を残さない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埼玉県白岡市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財政調整基金に前年度決算剰余金を積立てたことや公共施設の老朽化対策に備え公共施設整備基金に積み立てたことにより、基金全体としては１０９百万円の増となった。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災害などに備え、財政調整基金に一定額を確保しながらも、今後必要となる公共施設の老朽化対策等に備えて、公共施設整備基金に適切に積み立てていく。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・公共施設整備基金：公共施設の整備、更新費用に充てるための基金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・社会福祉施設整備基金：社会福祉事業に関する市の施設を総合的かつ計画的に整備するための基金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・保健福祉基金：保健福祉活動の推進に要する経費に充てる基金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・ふるさと文化振興基金：ふるさと文化の振興に要する経費に充てる基金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公共施設の老朽化対策に備え公共施設整備基金に積み立てたことにより、２１百万円の増加となっている。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公共施設整備基金については、公共施設の老朽化等による大規模改修等に備えるため、計画的な積立てを行う予定である。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当初予算で取り崩した金額を年度内に戻し、さらに前年度決算剰余金を積み立てることが出来たため８８百万円の増となった。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景気後退による市税の大幅な減収や大規模災害の発生など不測の事態に備えるために、行財政改革の取組により効率化を図り、標準財政規模の１０％程度の残高を確保していく。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平成２１年度に実施した高利率の地方債の借換えによる取崩し以来、横ばいである。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地方債の計画的な借入や償還により、当面は積立てや取崩しの予定はない。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B16BDFF-F3A6-490F-852A-C3E921C3DD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2534F33-6546-4720-802E-9353CA27A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7D168C9-B24D-4CA3-BE61-A9E1191FB1C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5FEB465-7DD2-4B5A-BAEE-A64430E312E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CD27F2AB-6039-4449-99DD-80ECEEDCD52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EF25D72-A93B-4DFA-B6A2-A02911B9EB6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1D42E732-0DC6-44BD-B6A3-F167F61B285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FF8C97F8-ADC1-4CB7-AC29-5F9EF327212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4FC2D631-0CF7-492D-B092-689EA4E726D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8D6114AC-9F79-419F-B390-82EED910301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B1E38430-2118-4C9A-889F-DC237217A6F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A5D0A5F3-50D0-45B8-9B20-31E367F29BA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A0DDE403-25C3-4A3B-AFE4-FFAA14D9F24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A9803FC3-F5F1-41C7-88BF-666079C0AE2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E272C36D-5432-462A-A955-4127F5E66BE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6527D04-FB30-4672-B783-84E3A9A95BA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985B7C0E-73BD-4EFA-8667-469D779E95A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75047BE3-1843-4CD5-B78D-F2F705E3480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06DFBD8-FBBB-4E7A-9933-317BC72C4E0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807B1404-A107-4742-8538-FB12C0D417E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46D6EB1-F143-415B-A2D0-0CE8F1F761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973F8F49-5B65-4C6C-B3CB-8D56A389110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8D222CA9-7A1B-448A-9144-A874814C1BF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24379487-F69D-4A5B-877E-16ED96E3ECC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B51C4A5-3BFD-45A5-A72A-7566C86BC4C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86477905-AD18-4503-BF2A-437482D36D5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45A4CED5-8B08-47E5-8F4A-77D17C2EB1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2C6A6940-D68A-48D2-9EEB-ED5595ED2C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A1CDD273-DC9F-4786-8FC4-556C97DB8AB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7174D7B7-AACF-446A-B8B6-67545C3B5B6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95E5C134-7944-44CD-82CA-40C0EDCD0C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DE0D3766-7496-4A6C-879C-6540534B86E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D0F4617-AA46-4855-B48D-ECC55507D15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551AD67-C8A3-435E-BB30-899375FD01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CF1A0F96-1A26-411E-932C-CFB014CBDEE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9AA34E39-4FA1-437E-BDD3-68A91F0B053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4611B1CD-54B5-4B28-96B6-042F3F9EED7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F988B3AD-57E9-4EBF-AC72-A2417B914D6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1C5F2B9C-A938-4D4C-A368-8771EBFAF6D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1C6B4A8C-9188-431A-BDEC-385E2DD781C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EFFA0DEF-B896-489E-B0C9-6AD76AE64F5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79E537F5-8C1F-45B0-B07C-B55B54F3193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13C3672A-262A-4A3F-8077-3FB9BB02F83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8C5D4F96-4797-4A54-9F3F-215C43188BC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6E31C35E-0016-4B6F-B70F-24F8281EB27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454B8F98-3F56-4BBC-9326-0852304A2FB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C9A83E09-9393-41D7-8372-2A37E4FE848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66640ABE-7894-4631-A044-7090195E413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17324352-F6AC-416F-A39C-20E6807ABDF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003CF31-A9B5-4548-9360-75D0A7472C2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E9553A10-AA76-46F2-A19D-6465E2FC986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4A41F2BC-6A07-4BCB-A3D4-4448DD4227D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3A304975-3FA0-421F-90A1-B1CF1CAF933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71093733-3362-46AA-93C8-A75DAB8D54D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9FB0AF5E-4CA1-49D6-A171-342B2B90DAA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有形固定資産減価償却率は類似団体と比較して高い水準にある。主な要因としては、保健福祉総合センターや</a:t>
          </a:r>
          <a:r>
            <a:rPr kumimoji="1" lang="en-US" altLang="ja-JP" sz="1100">
              <a:latin typeface="ＭＳ Ｐゴシック" panose="020B0600070205080204" pitchFamily="50" charset="-128"/>
              <a:ea typeface="ＭＳ Ｐゴシック" panose="020B0600070205080204" pitchFamily="50" charset="-128"/>
            </a:rPr>
            <a:t>B</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G</a:t>
          </a:r>
          <a:r>
            <a:rPr kumimoji="1" lang="ja-JP" altLang="en-US" sz="1100">
              <a:latin typeface="ＭＳ Ｐゴシック" panose="020B0600070205080204" pitchFamily="50" charset="-128"/>
              <a:ea typeface="ＭＳ Ｐゴシック" panose="020B0600070205080204" pitchFamily="50" charset="-128"/>
            </a:rPr>
            <a:t>海洋センター等の比較的新しい資産は所有しているものの、市内に１０校ある小・中学校をはじめ、減価償却率の高い施設を複数所有していることが挙げられる。</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今後は、令和２年２月に策定した個別施設計画に基づき、施設等の廃止や適切な維持管理を行うことで、有形固定資産減価償却率の上昇を抑制していく。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28EEDA0-A51C-4245-9EFF-9B1DE981390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27142CF1-3077-484C-890A-9C9C632A90D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16B244A3-DB0F-4B08-95E8-A8FDD86DB5E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48F58639-A5E6-4ED6-AF5F-1741F79307A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158E8ED6-9B21-4697-A5E0-ADEAF7C1941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FE7CA5B0-C848-4591-A0F1-39AF9B7EE6A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18695702-0219-4589-8F03-72AAA3EC649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8F3D428D-A8F6-4BF2-837B-E526E4B0CF5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40D4838A-B8FA-4AD0-B2CE-22E75F6857C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EF52E8F5-53F1-40C5-B47D-A68EE22E7C4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FDD61EFE-19F4-4722-BF28-661489C5D1B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B1199124-2EC9-4989-9F4C-580E9261C66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AEB0F8CC-A21E-4B87-8533-F2F965C9421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721EAF58-7992-46B1-8F54-73DF52BD5E3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10D0073D-B226-4E35-9DD1-D8B79DF8B84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A394821-F69D-451E-B122-3E7D634DBA3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6434D8AA-D1C8-43FB-B161-9A6051B5659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40A32AE-7A72-4345-ADA4-4EF7693E2F1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5" name="直線コネクタ 74">
          <a:extLst>
            <a:ext uri="{FF2B5EF4-FFF2-40B4-BE49-F238E27FC236}">
              <a16:creationId xmlns:a16="http://schemas.microsoft.com/office/drawing/2014/main" id="{9A69ADA7-5027-452A-BFAB-3A4FA335CCB0}"/>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6" name="有形固定資産減価償却率最小値テキスト">
          <a:extLst>
            <a:ext uri="{FF2B5EF4-FFF2-40B4-BE49-F238E27FC236}">
              <a16:creationId xmlns:a16="http://schemas.microsoft.com/office/drawing/2014/main" id="{7F4BE80E-6252-4746-AAB8-C8F2820D387D}"/>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7" name="直線コネクタ 76">
          <a:extLst>
            <a:ext uri="{FF2B5EF4-FFF2-40B4-BE49-F238E27FC236}">
              <a16:creationId xmlns:a16="http://schemas.microsoft.com/office/drawing/2014/main" id="{7F04EDDB-C1C2-4572-A629-09180DC6A3AA}"/>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8" name="有形固定資産減価償却率最大値テキスト">
          <a:extLst>
            <a:ext uri="{FF2B5EF4-FFF2-40B4-BE49-F238E27FC236}">
              <a16:creationId xmlns:a16="http://schemas.microsoft.com/office/drawing/2014/main" id="{B0BF596A-86D1-455D-AA7A-5F652220EC2E}"/>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9" name="直線コネクタ 78">
          <a:extLst>
            <a:ext uri="{FF2B5EF4-FFF2-40B4-BE49-F238E27FC236}">
              <a16:creationId xmlns:a16="http://schemas.microsoft.com/office/drawing/2014/main" id="{213A4A55-6672-49AA-A07B-C6F45B2EF82E}"/>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0" name="有形固定資産減価償却率平均値テキスト">
          <a:extLst>
            <a:ext uri="{FF2B5EF4-FFF2-40B4-BE49-F238E27FC236}">
              <a16:creationId xmlns:a16="http://schemas.microsoft.com/office/drawing/2014/main" id="{530459DB-915E-4C2F-98AC-3577FB04EB87}"/>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1" name="フローチャート: 判断 80">
          <a:extLst>
            <a:ext uri="{FF2B5EF4-FFF2-40B4-BE49-F238E27FC236}">
              <a16:creationId xmlns:a16="http://schemas.microsoft.com/office/drawing/2014/main" id="{9C5FAD04-598E-484F-8B41-6CF0682DAFDD}"/>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2" name="フローチャート: 判断 81">
          <a:extLst>
            <a:ext uri="{FF2B5EF4-FFF2-40B4-BE49-F238E27FC236}">
              <a16:creationId xmlns:a16="http://schemas.microsoft.com/office/drawing/2014/main" id="{D9AB12A4-A11D-4DAE-A397-BAD39F1D6602}"/>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3" name="フローチャート: 判断 82">
          <a:extLst>
            <a:ext uri="{FF2B5EF4-FFF2-40B4-BE49-F238E27FC236}">
              <a16:creationId xmlns:a16="http://schemas.microsoft.com/office/drawing/2014/main" id="{823703A2-A052-4EFB-8284-385AD2B20B80}"/>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4" name="フローチャート: 判断 83">
          <a:extLst>
            <a:ext uri="{FF2B5EF4-FFF2-40B4-BE49-F238E27FC236}">
              <a16:creationId xmlns:a16="http://schemas.microsoft.com/office/drawing/2014/main" id="{980D4A31-E7F9-455D-AF0F-C41A9E3D10F0}"/>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5" name="フローチャート: 判断 84">
          <a:extLst>
            <a:ext uri="{FF2B5EF4-FFF2-40B4-BE49-F238E27FC236}">
              <a16:creationId xmlns:a16="http://schemas.microsoft.com/office/drawing/2014/main" id="{9ACE53FF-F6E4-486D-AF3C-C09684D96C1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1AE1AA0-8E67-45D7-ABC6-B8B0CF1006D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DBDFE67-0A22-45AB-AA72-66BDC38B0D9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976BE13-F850-4261-8487-C6888FB6FBD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A4054BC-C67D-409B-BBB5-6D2E0DFEC79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389D40C-A3BA-41D8-9D5B-A395EBE086F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109311</xdr:rowOff>
    </xdr:from>
    <xdr:to>
      <xdr:col>23</xdr:col>
      <xdr:colOff>136525</xdr:colOff>
      <xdr:row>33</xdr:row>
      <xdr:rowOff>39461</xdr:rowOff>
    </xdr:to>
    <xdr:sp macro="" textlink="">
      <xdr:nvSpPr>
        <xdr:cNvPr id="91" name="楕円 90">
          <a:extLst>
            <a:ext uri="{FF2B5EF4-FFF2-40B4-BE49-F238E27FC236}">
              <a16:creationId xmlns:a16="http://schemas.microsoft.com/office/drawing/2014/main" id="{734B74E5-504D-4366-A61A-C1E2830933FF}"/>
            </a:ext>
          </a:extLst>
        </xdr:cNvPr>
        <xdr:cNvSpPr/>
      </xdr:nvSpPr>
      <xdr:spPr>
        <a:xfrm>
          <a:off x="47117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87738</xdr:rowOff>
    </xdr:from>
    <xdr:ext cx="405111" cy="259045"/>
    <xdr:sp macro="" textlink="">
      <xdr:nvSpPr>
        <xdr:cNvPr id="92" name="有形固定資産減価償却率該当値テキスト">
          <a:extLst>
            <a:ext uri="{FF2B5EF4-FFF2-40B4-BE49-F238E27FC236}">
              <a16:creationId xmlns:a16="http://schemas.microsoft.com/office/drawing/2014/main" id="{271D2D35-0406-4940-988D-8688EDE72995}"/>
            </a:ext>
          </a:extLst>
        </xdr:cNvPr>
        <xdr:cNvSpPr txBox="1"/>
      </xdr:nvSpPr>
      <xdr:spPr>
        <a:xfrm>
          <a:off x="4813300" y="634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53794</xdr:rowOff>
    </xdr:from>
    <xdr:to>
      <xdr:col>19</xdr:col>
      <xdr:colOff>187325</xdr:colOff>
      <xdr:row>32</xdr:row>
      <xdr:rowOff>155394</xdr:rowOff>
    </xdr:to>
    <xdr:sp macro="" textlink="">
      <xdr:nvSpPr>
        <xdr:cNvPr id="93" name="楕円 92">
          <a:extLst>
            <a:ext uri="{FF2B5EF4-FFF2-40B4-BE49-F238E27FC236}">
              <a16:creationId xmlns:a16="http://schemas.microsoft.com/office/drawing/2014/main" id="{5BF5E063-AF17-4DD5-86AE-1DD6776FD0C4}"/>
            </a:ext>
          </a:extLst>
        </xdr:cNvPr>
        <xdr:cNvSpPr/>
      </xdr:nvSpPr>
      <xdr:spPr>
        <a:xfrm>
          <a:off x="4000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104594</xdr:rowOff>
    </xdr:from>
    <xdr:to>
      <xdr:col>23</xdr:col>
      <xdr:colOff>85725</xdr:colOff>
      <xdr:row>32</xdr:row>
      <xdr:rowOff>160111</xdr:rowOff>
    </xdr:to>
    <xdr:cxnSp macro="">
      <xdr:nvCxnSpPr>
        <xdr:cNvPr id="94" name="直線コネクタ 93">
          <a:extLst>
            <a:ext uri="{FF2B5EF4-FFF2-40B4-BE49-F238E27FC236}">
              <a16:creationId xmlns:a16="http://schemas.microsoft.com/office/drawing/2014/main" id="{F789FFDA-1577-4A5F-B782-FA4DB8517302}"/>
            </a:ext>
          </a:extLst>
        </xdr:cNvPr>
        <xdr:cNvCxnSpPr/>
      </xdr:nvCxnSpPr>
      <xdr:spPr>
        <a:xfrm>
          <a:off x="4051300" y="6362519"/>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1361</xdr:rowOff>
    </xdr:from>
    <xdr:to>
      <xdr:col>15</xdr:col>
      <xdr:colOff>187325</xdr:colOff>
      <xdr:row>32</xdr:row>
      <xdr:rowOff>102961</xdr:rowOff>
    </xdr:to>
    <xdr:sp macro="" textlink="">
      <xdr:nvSpPr>
        <xdr:cNvPr id="95" name="楕円 94">
          <a:extLst>
            <a:ext uri="{FF2B5EF4-FFF2-40B4-BE49-F238E27FC236}">
              <a16:creationId xmlns:a16="http://schemas.microsoft.com/office/drawing/2014/main" id="{297FD9C8-95AF-41C3-82CC-D0A223945A06}"/>
            </a:ext>
          </a:extLst>
        </xdr:cNvPr>
        <xdr:cNvSpPr/>
      </xdr:nvSpPr>
      <xdr:spPr>
        <a:xfrm>
          <a:off x="3238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52161</xdr:rowOff>
    </xdr:from>
    <xdr:to>
      <xdr:col>19</xdr:col>
      <xdr:colOff>136525</xdr:colOff>
      <xdr:row>32</xdr:row>
      <xdr:rowOff>104594</xdr:rowOff>
    </xdr:to>
    <xdr:cxnSp macro="">
      <xdr:nvCxnSpPr>
        <xdr:cNvPr id="96" name="直線コネクタ 95">
          <a:extLst>
            <a:ext uri="{FF2B5EF4-FFF2-40B4-BE49-F238E27FC236}">
              <a16:creationId xmlns:a16="http://schemas.microsoft.com/office/drawing/2014/main" id="{4818B7AB-5B7C-4335-BC9A-CE8EA0680D99}"/>
            </a:ext>
          </a:extLst>
        </xdr:cNvPr>
        <xdr:cNvCxnSpPr/>
      </xdr:nvCxnSpPr>
      <xdr:spPr>
        <a:xfrm>
          <a:off x="3289300" y="631008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163558</xdr:rowOff>
    </xdr:from>
    <xdr:to>
      <xdr:col>11</xdr:col>
      <xdr:colOff>187325</xdr:colOff>
      <xdr:row>32</xdr:row>
      <xdr:rowOff>93708</xdr:rowOff>
    </xdr:to>
    <xdr:sp macro="" textlink="">
      <xdr:nvSpPr>
        <xdr:cNvPr id="97" name="楕円 96">
          <a:extLst>
            <a:ext uri="{FF2B5EF4-FFF2-40B4-BE49-F238E27FC236}">
              <a16:creationId xmlns:a16="http://schemas.microsoft.com/office/drawing/2014/main" id="{C5E35952-4615-439E-A66F-778A8943078F}"/>
            </a:ext>
          </a:extLst>
        </xdr:cNvPr>
        <xdr:cNvSpPr/>
      </xdr:nvSpPr>
      <xdr:spPr>
        <a:xfrm>
          <a:off x="2476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42908</xdr:rowOff>
    </xdr:from>
    <xdr:to>
      <xdr:col>15</xdr:col>
      <xdr:colOff>136525</xdr:colOff>
      <xdr:row>32</xdr:row>
      <xdr:rowOff>52161</xdr:rowOff>
    </xdr:to>
    <xdr:cxnSp macro="">
      <xdr:nvCxnSpPr>
        <xdr:cNvPr id="98" name="直線コネクタ 97">
          <a:extLst>
            <a:ext uri="{FF2B5EF4-FFF2-40B4-BE49-F238E27FC236}">
              <a16:creationId xmlns:a16="http://schemas.microsoft.com/office/drawing/2014/main" id="{6DC4FDE7-40F5-4FFD-8E10-51ADFBBD14EF}"/>
            </a:ext>
          </a:extLst>
        </xdr:cNvPr>
        <xdr:cNvCxnSpPr/>
      </xdr:nvCxnSpPr>
      <xdr:spPr>
        <a:xfrm>
          <a:off x="2527300" y="6300833"/>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111125</xdr:rowOff>
    </xdr:from>
    <xdr:to>
      <xdr:col>7</xdr:col>
      <xdr:colOff>187325</xdr:colOff>
      <xdr:row>32</xdr:row>
      <xdr:rowOff>41275</xdr:rowOff>
    </xdr:to>
    <xdr:sp macro="" textlink="">
      <xdr:nvSpPr>
        <xdr:cNvPr id="99" name="楕円 98">
          <a:extLst>
            <a:ext uri="{FF2B5EF4-FFF2-40B4-BE49-F238E27FC236}">
              <a16:creationId xmlns:a16="http://schemas.microsoft.com/office/drawing/2014/main" id="{7258B5D7-43F0-498B-8C28-7DA52D6164FC}"/>
            </a:ext>
          </a:extLst>
        </xdr:cNvPr>
        <xdr:cNvSpPr/>
      </xdr:nvSpPr>
      <xdr:spPr>
        <a:xfrm>
          <a:off x="1714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161925</xdr:rowOff>
    </xdr:from>
    <xdr:to>
      <xdr:col>11</xdr:col>
      <xdr:colOff>136525</xdr:colOff>
      <xdr:row>32</xdr:row>
      <xdr:rowOff>42908</xdr:rowOff>
    </xdr:to>
    <xdr:cxnSp macro="">
      <xdr:nvCxnSpPr>
        <xdr:cNvPr id="100" name="直線コネクタ 99">
          <a:extLst>
            <a:ext uri="{FF2B5EF4-FFF2-40B4-BE49-F238E27FC236}">
              <a16:creationId xmlns:a16="http://schemas.microsoft.com/office/drawing/2014/main" id="{E68061A5-72A2-4AB5-8DAD-5169B184ABDA}"/>
            </a:ext>
          </a:extLst>
        </xdr:cNvPr>
        <xdr:cNvCxnSpPr/>
      </xdr:nvCxnSpPr>
      <xdr:spPr>
        <a:xfrm>
          <a:off x="1765300" y="624840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101" name="n_1aveValue有形固定資産減価償却率">
          <a:extLst>
            <a:ext uri="{FF2B5EF4-FFF2-40B4-BE49-F238E27FC236}">
              <a16:creationId xmlns:a16="http://schemas.microsoft.com/office/drawing/2014/main" id="{0BBA45E0-7238-4899-AE40-6AE147455453}"/>
            </a:ext>
          </a:extLst>
        </xdr:cNvPr>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2" name="n_2aveValue有形固定資産減価償却率">
          <a:extLst>
            <a:ext uri="{FF2B5EF4-FFF2-40B4-BE49-F238E27FC236}">
              <a16:creationId xmlns:a16="http://schemas.microsoft.com/office/drawing/2014/main" id="{202F1AF6-D4F6-4439-A83E-A5E84A750100}"/>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103" name="n_3aveValue有形固定資産減価償却率">
          <a:extLst>
            <a:ext uri="{FF2B5EF4-FFF2-40B4-BE49-F238E27FC236}">
              <a16:creationId xmlns:a16="http://schemas.microsoft.com/office/drawing/2014/main" id="{EA58E78C-35A0-45D9-B544-AFE18D6EFC91}"/>
            </a:ext>
          </a:extLst>
        </xdr:cNvPr>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104" name="n_4aveValue有形固定資産減価償却率">
          <a:extLst>
            <a:ext uri="{FF2B5EF4-FFF2-40B4-BE49-F238E27FC236}">
              <a16:creationId xmlns:a16="http://schemas.microsoft.com/office/drawing/2014/main" id="{BC80339C-C2C9-4FFC-86E4-3C4804AB3B04}"/>
            </a:ext>
          </a:extLst>
        </xdr:cNvPr>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146521</xdr:rowOff>
    </xdr:from>
    <xdr:ext cx="405111" cy="259045"/>
    <xdr:sp macro="" textlink="">
      <xdr:nvSpPr>
        <xdr:cNvPr id="105" name="n_1mainValue有形固定資産減価償却率">
          <a:extLst>
            <a:ext uri="{FF2B5EF4-FFF2-40B4-BE49-F238E27FC236}">
              <a16:creationId xmlns:a16="http://schemas.microsoft.com/office/drawing/2014/main" id="{6966E0C9-9EA6-415B-94A0-8D2411B30236}"/>
            </a:ext>
          </a:extLst>
        </xdr:cNvPr>
        <xdr:cNvSpPr txBox="1"/>
      </xdr:nvSpPr>
      <xdr:spPr>
        <a:xfrm>
          <a:off x="38360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94088</xdr:rowOff>
    </xdr:from>
    <xdr:ext cx="405111" cy="259045"/>
    <xdr:sp macro="" textlink="">
      <xdr:nvSpPr>
        <xdr:cNvPr id="106" name="n_2mainValue有形固定資産減価償却率">
          <a:extLst>
            <a:ext uri="{FF2B5EF4-FFF2-40B4-BE49-F238E27FC236}">
              <a16:creationId xmlns:a16="http://schemas.microsoft.com/office/drawing/2014/main" id="{D4D33EB0-BBEC-464E-9F40-F5DA57B940FD}"/>
            </a:ext>
          </a:extLst>
        </xdr:cNvPr>
        <xdr:cNvSpPr txBox="1"/>
      </xdr:nvSpPr>
      <xdr:spPr>
        <a:xfrm>
          <a:off x="30867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84835</xdr:rowOff>
    </xdr:from>
    <xdr:ext cx="405111" cy="259045"/>
    <xdr:sp macro="" textlink="">
      <xdr:nvSpPr>
        <xdr:cNvPr id="107" name="n_3mainValue有形固定資産減価償却率">
          <a:extLst>
            <a:ext uri="{FF2B5EF4-FFF2-40B4-BE49-F238E27FC236}">
              <a16:creationId xmlns:a16="http://schemas.microsoft.com/office/drawing/2014/main" id="{6C82596E-0454-4243-B686-4645A834759B}"/>
            </a:ext>
          </a:extLst>
        </xdr:cNvPr>
        <xdr:cNvSpPr txBox="1"/>
      </xdr:nvSpPr>
      <xdr:spPr>
        <a:xfrm>
          <a:off x="23247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32402</xdr:rowOff>
    </xdr:from>
    <xdr:ext cx="405111" cy="259045"/>
    <xdr:sp macro="" textlink="">
      <xdr:nvSpPr>
        <xdr:cNvPr id="108" name="n_4mainValue有形固定資産減価償却率">
          <a:extLst>
            <a:ext uri="{FF2B5EF4-FFF2-40B4-BE49-F238E27FC236}">
              <a16:creationId xmlns:a16="http://schemas.microsoft.com/office/drawing/2014/main" id="{94B0EA1F-5A8C-4F42-BD7C-4C1C622CAA2C}"/>
            </a:ext>
          </a:extLst>
        </xdr:cNvPr>
        <xdr:cNvSpPr txBox="1"/>
      </xdr:nvSpPr>
      <xdr:spPr>
        <a:xfrm>
          <a:off x="1562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61B9A8C7-BA7E-44A5-A590-FB9EA008B27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4C9C1906-872B-41D4-B634-7D6ED161644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320CFBAE-5B67-44DE-8EF8-A31C9FCFCE9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467E7812-1670-4B53-BAB0-E994CFB772D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6AA83C37-3E13-4E8C-B498-0F846EFBD1C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83637861-C6A0-4892-94CA-5DD8DDFE9B1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DEA3DA5A-9331-419E-AF05-F651FF39BC9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904AEFF4-222D-4734-8ABA-C6AE5C0DDBC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F57FD379-3E4F-4346-BBC5-999E4716DE1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38AD86F1-E11B-4281-A7F1-2C938750294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CB408FEC-4E12-44EC-A630-82147A2913A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7A414AD6-D811-40B3-A184-81777366999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7321F398-D3C8-43F7-BA52-0AAE36DC5B9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主な要因としては、市民税の堅調な増加が続いていることや地方債の発行を抑制していることなどが挙げられる。しかしながら、平成２８年度から平成３０年度にかけて実施した生涯学習施設整備事業に係る地方債の発行や、今後の都市計画道路等の整備に係る地方債の発行により、将来負担額が増加する見込みである。債務償還比率の埼玉県平均を上回らないように取り組んで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57FAFA48-4BDA-4DDB-86AB-E71FD4A82D5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DBDE61EA-5173-4EC3-8991-C3B34CE187A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8639C17B-5BC9-4DE6-AE10-8BA98A5B14B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58D3EFA9-F295-4C4A-A689-C5293E27379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4FAB8AB3-65A1-4D66-B5A5-2CC9D9AA149B}"/>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5AFC9502-B84C-4460-A057-47E8DFF0760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814F3C12-A015-4168-843E-287D9834A0F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88593DB2-2F96-4D70-B9E9-DE3528612B6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EC4E8836-D37A-48B3-BA8A-5B1DAF216ED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9A0EEBF0-61F3-4A9C-9A1D-352FCD6D63D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491B032D-D026-43D5-A8F4-E5E000E9F80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FE3E01CE-3961-4D61-BE91-D5B313D687B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9C496334-33B9-42E5-B451-E672D56C5FB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61F6375-E200-426A-978E-23B83CD8441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75D5CB4-B284-4304-8910-B6A830BA5EA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7" name="直線コネクタ 136">
          <a:extLst>
            <a:ext uri="{FF2B5EF4-FFF2-40B4-BE49-F238E27FC236}">
              <a16:creationId xmlns:a16="http://schemas.microsoft.com/office/drawing/2014/main" id="{343707A6-6825-4F26-86A6-EB3F0FAA3914}"/>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8" name="債務償還比率最小値テキスト">
          <a:extLst>
            <a:ext uri="{FF2B5EF4-FFF2-40B4-BE49-F238E27FC236}">
              <a16:creationId xmlns:a16="http://schemas.microsoft.com/office/drawing/2014/main" id="{531A6B56-02BD-4590-A4FE-D64C85919F1F}"/>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9" name="直線コネクタ 138">
          <a:extLst>
            <a:ext uri="{FF2B5EF4-FFF2-40B4-BE49-F238E27FC236}">
              <a16:creationId xmlns:a16="http://schemas.microsoft.com/office/drawing/2014/main" id="{F599BF07-BF7D-4CD0-9C22-F24F62E724C0}"/>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F80F7FA2-497E-47BB-80B5-030218A69A3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DFC8474A-B993-4A6F-A897-7150F78B4C2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2" name="債務償還比率平均値テキスト">
          <a:extLst>
            <a:ext uri="{FF2B5EF4-FFF2-40B4-BE49-F238E27FC236}">
              <a16:creationId xmlns:a16="http://schemas.microsoft.com/office/drawing/2014/main" id="{C0F706C4-D193-47A6-96AC-5D93084A5468}"/>
            </a:ext>
          </a:extLst>
        </xdr:cNvPr>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3" name="フローチャート: 判断 142">
          <a:extLst>
            <a:ext uri="{FF2B5EF4-FFF2-40B4-BE49-F238E27FC236}">
              <a16:creationId xmlns:a16="http://schemas.microsoft.com/office/drawing/2014/main" id="{1FA7DE18-E03C-44D5-B7CB-07123DBD6415}"/>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4" name="フローチャート: 判断 143">
          <a:extLst>
            <a:ext uri="{FF2B5EF4-FFF2-40B4-BE49-F238E27FC236}">
              <a16:creationId xmlns:a16="http://schemas.microsoft.com/office/drawing/2014/main" id="{3B55431B-31DB-4D4C-BC32-7D41830D1AE7}"/>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5" name="フローチャート: 判断 144">
          <a:extLst>
            <a:ext uri="{FF2B5EF4-FFF2-40B4-BE49-F238E27FC236}">
              <a16:creationId xmlns:a16="http://schemas.microsoft.com/office/drawing/2014/main" id="{A849E69F-D2E9-48A0-B58C-AD89B7C057FE}"/>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6" name="フローチャート: 判断 145">
          <a:extLst>
            <a:ext uri="{FF2B5EF4-FFF2-40B4-BE49-F238E27FC236}">
              <a16:creationId xmlns:a16="http://schemas.microsoft.com/office/drawing/2014/main" id="{650CE984-DC03-4DB9-95EC-D637B2ED8216}"/>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7" name="フローチャート: 判断 146">
          <a:extLst>
            <a:ext uri="{FF2B5EF4-FFF2-40B4-BE49-F238E27FC236}">
              <a16:creationId xmlns:a16="http://schemas.microsoft.com/office/drawing/2014/main" id="{5DD7D85A-2EF2-4A67-B0CF-D1A61105E78B}"/>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209416EA-928D-49E0-B96F-CA351A65BD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3E2733A4-6FD0-4350-87C0-C6A70242065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87C8F92-CA09-4E6A-B1C6-E0DE56B5C0E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4407C2F-AFC4-4F43-961C-50657E5F1F0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62F389C-C22D-45F4-98D5-948489CABC6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55090</xdr:rowOff>
    </xdr:from>
    <xdr:to>
      <xdr:col>76</xdr:col>
      <xdr:colOff>73025</xdr:colOff>
      <xdr:row>29</xdr:row>
      <xdr:rowOff>156690</xdr:rowOff>
    </xdr:to>
    <xdr:sp macro="" textlink="">
      <xdr:nvSpPr>
        <xdr:cNvPr id="153" name="楕円 152">
          <a:extLst>
            <a:ext uri="{FF2B5EF4-FFF2-40B4-BE49-F238E27FC236}">
              <a16:creationId xmlns:a16="http://schemas.microsoft.com/office/drawing/2014/main" id="{91C1F2DC-DB3C-4AC0-B3F2-DF429871AD36}"/>
            </a:ext>
          </a:extLst>
        </xdr:cNvPr>
        <xdr:cNvSpPr/>
      </xdr:nvSpPr>
      <xdr:spPr>
        <a:xfrm>
          <a:off x="14744700" y="57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77967</xdr:rowOff>
    </xdr:from>
    <xdr:ext cx="469744" cy="259045"/>
    <xdr:sp macro="" textlink="">
      <xdr:nvSpPr>
        <xdr:cNvPr id="154" name="債務償還比率該当値テキスト">
          <a:extLst>
            <a:ext uri="{FF2B5EF4-FFF2-40B4-BE49-F238E27FC236}">
              <a16:creationId xmlns:a16="http://schemas.microsoft.com/office/drawing/2014/main" id="{B2473479-4FA4-4E6D-A196-CE1FAE0199F9}"/>
            </a:ext>
          </a:extLst>
        </xdr:cNvPr>
        <xdr:cNvSpPr txBox="1"/>
      </xdr:nvSpPr>
      <xdr:spPr>
        <a:xfrm>
          <a:off x="14846300" y="56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154284</xdr:rowOff>
    </xdr:from>
    <xdr:to>
      <xdr:col>72</xdr:col>
      <xdr:colOff>123825</xdr:colOff>
      <xdr:row>30</xdr:row>
      <xdr:rowOff>84434</xdr:rowOff>
    </xdr:to>
    <xdr:sp macro="" textlink="">
      <xdr:nvSpPr>
        <xdr:cNvPr id="155" name="楕円 154">
          <a:extLst>
            <a:ext uri="{FF2B5EF4-FFF2-40B4-BE49-F238E27FC236}">
              <a16:creationId xmlns:a16="http://schemas.microsoft.com/office/drawing/2014/main" id="{96C1C8C0-B940-4079-972C-82D9EE68C24D}"/>
            </a:ext>
          </a:extLst>
        </xdr:cNvPr>
        <xdr:cNvSpPr/>
      </xdr:nvSpPr>
      <xdr:spPr>
        <a:xfrm>
          <a:off x="14033500" y="58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105890</xdr:rowOff>
    </xdr:from>
    <xdr:to>
      <xdr:col>76</xdr:col>
      <xdr:colOff>22225</xdr:colOff>
      <xdr:row>30</xdr:row>
      <xdr:rowOff>33634</xdr:rowOff>
    </xdr:to>
    <xdr:cxnSp macro="">
      <xdr:nvCxnSpPr>
        <xdr:cNvPr id="156" name="直線コネクタ 155">
          <a:extLst>
            <a:ext uri="{FF2B5EF4-FFF2-40B4-BE49-F238E27FC236}">
              <a16:creationId xmlns:a16="http://schemas.microsoft.com/office/drawing/2014/main" id="{AC79DEFD-AA3D-4776-87A4-7FB0AA67CF1B}"/>
            </a:ext>
          </a:extLst>
        </xdr:cNvPr>
        <xdr:cNvCxnSpPr/>
      </xdr:nvCxnSpPr>
      <xdr:spPr>
        <a:xfrm flipV="1">
          <a:off x="14084300" y="5849465"/>
          <a:ext cx="7112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140130</xdr:rowOff>
    </xdr:from>
    <xdr:to>
      <xdr:col>68</xdr:col>
      <xdr:colOff>123825</xdr:colOff>
      <xdr:row>30</xdr:row>
      <xdr:rowOff>70280</xdr:rowOff>
    </xdr:to>
    <xdr:sp macro="" textlink="">
      <xdr:nvSpPr>
        <xdr:cNvPr id="157" name="楕円 156">
          <a:extLst>
            <a:ext uri="{FF2B5EF4-FFF2-40B4-BE49-F238E27FC236}">
              <a16:creationId xmlns:a16="http://schemas.microsoft.com/office/drawing/2014/main" id="{89F0DB81-20F5-4DD6-9CE6-E4DA60462078}"/>
            </a:ext>
          </a:extLst>
        </xdr:cNvPr>
        <xdr:cNvSpPr/>
      </xdr:nvSpPr>
      <xdr:spPr>
        <a:xfrm>
          <a:off x="13271500" y="58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19480</xdr:rowOff>
    </xdr:from>
    <xdr:to>
      <xdr:col>72</xdr:col>
      <xdr:colOff>73025</xdr:colOff>
      <xdr:row>30</xdr:row>
      <xdr:rowOff>33634</xdr:rowOff>
    </xdr:to>
    <xdr:cxnSp macro="">
      <xdr:nvCxnSpPr>
        <xdr:cNvPr id="158" name="直線コネクタ 157">
          <a:extLst>
            <a:ext uri="{FF2B5EF4-FFF2-40B4-BE49-F238E27FC236}">
              <a16:creationId xmlns:a16="http://schemas.microsoft.com/office/drawing/2014/main" id="{BEAC6988-6BF8-4BF5-BBCC-47196135FE8F}"/>
            </a:ext>
          </a:extLst>
        </xdr:cNvPr>
        <xdr:cNvCxnSpPr/>
      </xdr:nvCxnSpPr>
      <xdr:spPr>
        <a:xfrm>
          <a:off x="13322300" y="5934505"/>
          <a:ext cx="762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90474</xdr:rowOff>
    </xdr:from>
    <xdr:to>
      <xdr:col>64</xdr:col>
      <xdr:colOff>123825</xdr:colOff>
      <xdr:row>30</xdr:row>
      <xdr:rowOff>20624</xdr:rowOff>
    </xdr:to>
    <xdr:sp macro="" textlink="">
      <xdr:nvSpPr>
        <xdr:cNvPr id="159" name="楕円 158">
          <a:extLst>
            <a:ext uri="{FF2B5EF4-FFF2-40B4-BE49-F238E27FC236}">
              <a16:creationId xmlns:a16="http://schemas.microsoft.com/office/drawing/2014/main" id="{2C49D918-BF63-4635-BD5A-F78A32C51F8A}"/>
            </a:ext>
          </a:extLst>
        </xdr:cNvPr>
        <xdr:cNvSpPr/>
      </xdr:nvSpPr>
      <xdr:spPr>
        <a:xfrm>
          <a:off x="12509500" y="58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141274</xdr:rowOff>
    </xdr:from>
    <xdr:to>
      <xdr:col>68</xdr:col>
      <xdr:colOff>73025</xdr:colOff>
      <xdr:row>30</xdr:row>
      <xdr:rowOff>19480</xdr:rowOff>
    </xdr:to>
    <xdr:cxnSp macro="">
      <xdr:nvCxnSpPr>
        <xdr:cNvPr id="160" name="直線コネクタ 159">
          <a:extLst>
            <a:ext uri="{FF2B5EF4-FFF2-40B4-BE49-F238E27FC236}">
              <a16:creationId xmlns:a16="http://schemas.microsoft.com/office/drawing/2014/main" id="{D59CBCCF-3CB5-496E-BA2B-26324DF8019D}"/>
            </a:ext>
          </a:extLst>
        </xdr:cNvPr>
        <xdr:cNvCxnSpPr/>
      </xdr:nvCxnSpPr>
      <xdr:spPr>
        <a:xfrm>
          <a:off x="12560300" y="5884849"/>
          <a:ext cx="7620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1355</xdr:rowOff>
    </xdr:from>
    <xdr:to>
      <xdr:col>60</xdr:col>
      <xdr:colOff>123825</xdr:colOff>
      <xdr:row>29</xdr:row>
      <xdr:rowOff>102955</xdr:rowOff>
    </xdr:to>
    <xdr:sp macro="" textlink="">
      <xdr:nvSpPr>
        <xdr:cNvPr id="161" name="楕円 160">
          <a:extLst>
            <a:ext uri="{FF2B5EF4-FFF2-40B4-BE49-F238E27FC236}">
              <a16:creationId xmlns:a16="http://schemas.microsoft.com/office/drawing/2014/main" id="{77ABC4C8-4B1A-476C-9DBE-A78EAC223004}"/>
            </a:ext>
          </a:extLst>
        </xdr:cNvPr>
        <xdr:cNvSpPr/>
      </xdr:nvSpPr>
      <xdr:spPr>
        <a:xfrm>
          <a:off x="11747500" y="57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52155</xdr:rowOff>
    </xdr:from>
    <xdr:to>
      <xdr:col>64</xdr:col>
      <xdr:colOff>73025</xdr:colOff>
      <xdr:row>29</xdr:row>
      <xdr:rowOff>141274</xdr:rowOff>
    </xdr:to>
    <xdr:cxnSp macro="">
      <xdr:nvCxnSpPr>
        <xdr:cNvPr id="162" name="直線コネクタ 161">
          <a:extLst>
            <a:ext uri="{FF2B5EF4-FFF2-40B4-BE49-F238E27FC236}">
              <a16:creationId xmlns:a16="http://schemas.microsoft.com/office/drawing/2014/main" id="{B170AFE9-52B9-4940-AB6C-CE904D7A9028}"/>
            </a:ext>
          </a:extLst>
        </xdr:cNvPr>
        <xdr:cNvCxnSpPr/>
      </xdr:nvCxnSpPr>
      <xdr:spPr>
        <a:xfrm>
          <a:off x="11798300" y="5795730"/>
          <a:ext cx="762000" cy="8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3" name="n_1aveValue債務償還比率">
          <a:extLst>
            <a:ext uri="{FF2B5EF4-FFF2-40B4-BE49-F238E27FC236}">
              <a16:creationId xmlns:a16="http://schemas.microsoft.com/office/drawing/2014/main" id="{75469B7B-9326-4F65-AD6D-28B054BDF4D4}"/>
            </a:ext>
          </a:extLst>
        </xdr:cNvPr>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4" name="n_2aveValue債務償還比率">
          <a:extLst>
            <a:ext uri="{FF2B5EF4-FFF2-40B4-BE49-F238E27FC236}">
              <a16:creationId xmlns:a16="http://schemas.microsoft.com/office/drawing/2014/main" id="{E4141632-A0B9-476D-9845-B8A194E67D77}"/>
            </a:ext>
          </a:extLst>
        </xdr:cNvPr>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5" name="n_3aveValue債務償還比率">
          <a:extLst>
            <a:ext uri="{FF2B5EF4-FFF2-40B4-BE49-F238E27FC236}">
              <a16:creationId xmlns:a16="http://schemas.microsoft.com/office/drawing/2014/main" id="{C725132E-6572-4366-BDD4-9A10DA3DC1C7}"/>
            </a:ext>
          </a:extLst>
        </xdr:cNvPr>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6" name="n_4aveValue債務償還比率">
          <a:extLst>
            <a:ext uri="{FF2B5EF4-FFF2-40B4-BE49-F238E27FC236}">
              <a16:creationId xmlns:a16="http://schemas.microsoft.com/office/drawing/2014/main" id="{0C2F4E56-D8A7-49D1-98F0-9CAB33C13F71}"/>
            </a:ext>
          </a:extLst>
        </xdr:cNvPr>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100961</xdr:rowOff>
    </xdr:from>
    <xdr:ext cx="469744" cy="259045"/>
    <xdr:sp macro="" textlink="">
      <xdr:nvSpPr>
        <xdr:cNvPr id="167" name="n_1mainValue債務償還比率">
          <a:extLst>
            <a:ext uri="{FF2B5EF4-FFF2-40B4-BE49-F238E27FC236}">
              <a16:creationId xmlns:a16="http://schemas.microsoft.com/office/drawing/2014/main" id="{23145229-1958-415B-89CA-2E26A6E9CE28}"/>
            </a:ext>
          </a:extLst>
        </xdr:cNvPr>
        <xdr:cNvSpPr txBox="1"/>
      </xdr:nvSpPr>
      <xdr:spPr>
        <a:xfrm>
          <a:off x="13836727" y="567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86807</xdr:rowOff>
    </xdr:from>
    <xdr:ext cx="469744" cy="259045"/>
    <xdr:sp macro="" textlink="">
      <xdr:nvSpPr>
        <xdr:cNvPr id="168" name="n_2mainValue債務償還比率">
          <a:extLst>
            <a:ext uri="{FF2B5EF4-FFF2-40B4-BE49-F238E27FC236}">
              <a16:creationId xmlns:a16="http://schemas.microsoft.com/office/drawing/2014/main" id="{B06AC2BA-8DB6-43B1-AAB4-67D73C882CC2}"/>
            </a:ext>
          </a:extLst>
        </xdr:cNvPr>
        <xdr:cNvSpPr txBox="1"/>
      </xdr:nvSpPr>
      <xdr:spPr>
        <a:xfrm>
          <a:off x="13087427" y="56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37151</xdr:rowOff>
    </xdr:from>
    <xdr:ext cx="469744" cy="259045"/>
    <xdr:sp macro="" textlink="">
      <xdr:nvSpPr>
        <xdr:cNvPr id="169" name="n_3mainValue債務償還比率">
          <a:extLst>
            <a:ext uri="{FF2B5EF4-FFF2-40B4-BE49-F238E27FC236}">
              <a16:creationId xmlns:a16="http://schemas.microsoft.com/office/drawing/2014/main" id="{809C95A0-830A-4277-8700-8539C7C1FBAD}"/>
            </a:ext>
          </a:extLst>
        </xdr:cNvPr>
        <xdr:cNvSpPr txBox="1"/>
      </xdr:nvSpPr>
      <xdr:spPr>
        <a:xfrm>
          <a:off x="12325427" y="56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119482</xdr:rowOff>
    </xdr:from>
    <xdr:ext cx="469744" cy="259045"/>
    <xdr:sp macro="" textlink="">
      <xdr:nvSpPr>
        <xdr:cNvPr id="170" name="n_4mainValue債務償還比率">
          <a:extLst>
            <a:ext uri="{FF2B5EF4-FFF2-40B4-BE49-F238E27FC236}">
              <a16:creationId xmlns:a16="http://schemas.microsoft.com/office/drawing/2014/main" id="{169B87D5-A16D-4391-B8C8-836A7ABEEE63}"/>
            </a:ext>
          </a:extLst>
        </xdr:cNvPr>
        <xdr:cNvSpPr txBox="1"/>
      </xdr:nvSpPr>
      <xdr:spPr>
        <a:xfrm>
          <a:off x="11563427" y="552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50FB0C22-5160-47B5-9165-D81E95357BA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527E47B4-34B2-4444-AAEB-4BB88FCF46A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C0584DC-3C45-427E-A756-C22B71808AD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4D0E46B4-421E-4051-BEFD-0287C36A858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B2864EF7-02E1-40F0-B660-B832B31F0C3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EED42C7-0E76-4A80-BB13-6CE2E5085E0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8F6572-63FD-4A02-8379-C6BB7D03B6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7D69F4-CFB0-423D-A38A-CBF90ED1139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401EA2-F4EE-4FEE-8EC1-ED3343B33A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4AC471-7542-4C57-A1FB-971DA5FCFD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DD29F5-882B-4B1A-9283-C541CF0982B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B0B862-4F63-4895-8087-AA63B3494F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EAF22A-C8B2-4330-BB09-92C48092D4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2022F8-05DC-4896-ACF5-953AB5C0DF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67AEC8-3373-49B0-9AD9-3781329A0B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ED1250-EFE6-4398-AF52-F219832FF3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10BFACB-8F88-4BBA-BEAE-A5C5A79434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102607-5D49-41D5-9E0F-0E3BB5756C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C68B52-6084-4F8A-8128-26B708474A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8A6298-5173-4BF6-A31E-86BBE2B71D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FAF6AA-FB0A-481A-9CA4-ED2734E061C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53D8EAD-6B06-49B3-A08A-5013DFB57A3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2B00B4-813B-41F8-A11B-AE6B77980A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0FFCE9-90E6-455F-A25B-0473C4D490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4661E2-8A2A-40DF-AE58-7362829944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25268C-853A-4CD6-9368-6C07B7C7F4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25C26D-2A36-473D-94CA-DCB5C6319C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1ABE74-5C24-4517-A92D-2314682AB4A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796BB5F-01EE-40A0-904E-A5979E2225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F507861-6221-42E2-9A5B-642E43DB39B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5F83DB-F7E4-480F-8A41-B7DAD332F5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ED5ADAE-7CA6-4ABF-BF33-A18A8D3A72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07376DD-23F9-4FF9-A1C2-B36AE4D515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0F8898-9CAE-4796-81B9-02517AEEB2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261DF2-CD85-4536-94D3-F5319409992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D0ECE3E-B7A8-4CFF-8A07-2634C0DB4EA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BE7380-B9B2-4A39-A0A3-074B7637C9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8EDE4AB-501D-47A0-98BF-B35440E14C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01C5B82-671D-466A-BAFA-D1506A046B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4BADE18-D84D-43BF-A167-D9E28AB70D0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194D025-44D5-4D5C-BCD8-98B63940F9C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DA1337-A325-454F-B158-26DB75B8DD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3BA45F-1372-49D6-9A36-038CD26296A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518B27-5F82-40B0-89EB-A1DB5D9368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B2744C3-DD69-4302-81FB-FDE14AB1F8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07067F-3D11-4EE7-B914-34AE2E65810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D605718-F51B-4A21-A747-30DA4E9575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361CE6A-39D0-44E5-A55A-CF50E0C8FAD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A564E77-AE4B-46C6-9E71-281AEE27205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B075450-5986-49C1-8DE0-15CE2EFADD3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0107AC0-A980-4480-B82C-A27A7385C66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4A23D66-F795-4AE7-8E87-D80E96AD7D9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EF7D7F3-D003-455E-AA55-E512D711A87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B263786-AFB6-4180-B767-EA4B3F1B718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2AFB67A-14AA-4A0D-8EEF-46DD373F0AC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71109E0-B90B-40FB-94AE-C731363A497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4E69965-5D80-435A-AEFB-CA6BD65C8D3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4E4162D-0A1A-4709-B1B9-0A15A11926F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5BB0428-27DB-4A11-B305-E503CE1576F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0B11B4F-3CE8-4937-84F5-5D858C2E55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DE2937F-2090-4DE9-B0AE-F0985BCE22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0317B04-CAF7-4DD1-A0BF-3067FD56FF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6AA222E9-AC17-4CB2-A0FD-F76E3645A6C4}"/>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E788300B-6D44-4CA9-96DD-08EF994E3007}"/>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508C63FB-ADB7-4330-AD41-6C744E342ABF}"/>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5F47ED81-8A81-4995-962A-F39DDF499F99}"/>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1AF522F-0899-4BAE-AE5B-81AB269E2D5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EF4D3B2A-33DB-4E9E-9ACF-C62CF6260BEF}"/>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E7835588-A7E3-44C0-A28C-15E14E7130D4}"/>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8115D5CD-6FD1-472D-998D-1EF497C62B01}"/>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7A1746AB-AEAD-47E1-8B57-2DDC58414F5B}"/>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8A62CC28-B406-4007-8223-E9016957B64B}"/>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8DBBD501-8184-4BA9-83A2-E5CD320717A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E1ABEA-813B-4BBE-A999-732113E978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8334A8-AB17-41F1-8395-48A95B7FC07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105D2BC-8CD6-4142-8C5B-0224465354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4110DAA-6E8F-40E5-970D-BD6773F0587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EB8812F-A412-4364-9118-DEE958A63B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131536</xdr:rowOff>
    </xdr:from>
    <xdr:to>
      <xdr:col>24</xdr:col>
      <xdr:colOff>114300</xdr:colOff>
      <xdr:row>37</xdr:row>
      <xdr:rowOff>61686</xdr:rowOff>
    </xdr:to>
    <xdr:sp macro="" textlink="">
      <xdr:nvSpPr>
        <xdr:cNvPr id="74" name="楕円 73">
          <a:extLst>
            <a:ext uri="{FF2B5EF4-FFF2-40B4-BE49-F238E27FC236}">
              <a16:creationId xmlns:a16="http://schemas.microsoft.com/office/drawing/2014/main" id="{E48BB27E-84CB-4C56-BC53-11A969C9DE72}"/>
            </a:ext>
          </a:extLst>
        </xdr:cNvPr>
        <xdr:cNvSpPr/>
      </xdr:nvSpPr>
      <xdr:spPr>
        <a:xfrm>
          <a:off x="4584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154413</xdr:rowOff>
    </xdr:from>
    <xdr:ext cx="405111" cy="259045"/>
    <xdr:sp macro="" textlink="">
      <xdr:nvSpPr>
        <xdr:cNvPr id="75" name="【道路】&#10;有形固定資産減価償却率該当値テキスト">
          <a:extLst>
            <a:ext uri="{FF2B5EF4-FFF2-40B4-BE49-F238E27FC236}">
              <a16:creationId xmlns:a16="http://schemas.microsoft.com/office/drawing/2014/main" id="{57262A1D-1643-4EFA-9CFA-DF46A03763A3}"/>
            </a:ext>
          </a:extLst>
        </xdr:cNvPr>
        <xdr:cNvSpPr txBox="1"/>
      </xdr:nvSpPr>
      <xdr:spPr>
        <a:xfrm>
          <a:off x="4673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111942</xdr:rowOff>
    </xdr:from>
    <xdr:to>
      <xdr:col>20</xdr:col>
      <xdr:colOff>38100</xdr:colOff>
      <xdr:row>37</xdr:row>
      <xdr:rowOff>42092</xdr:rowOff>
    </xdr:to>
    <xdr:sp macro="" textlink="">
      <xdr:nvSpPr>
        <xdr:cNvPr id="76" name="楕円 75">
          <a:extLst>
            <a:ext uri="{FF2B5EF4-FFF2-40B4-BE49-F238E27FC236}">
              <a16:creationId xmlns:a16="http://schemas.microsoft.com/office/drawing/2014/main" id="{0A9CD5A6-06A8-4682-9782-8C62CBD1B382}"/>
            </a:ext>
          </a:extLst>
        </xdr:cNvPr>
        <xdr:cNvSpPr/>
      </xdr:nvSpPr>
      <xdr:spPr>
        <a:xfrm>
          <a:off x="3746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162742</xdr:rowOff>
    </xdr:from>
    <xdr:to>
      <xdr:col>24</xdr:col>
      <xdr:colOff>63500</xdr:colOff>
      <xdr:row>37</xdr:row>
      <xdr:rowOff>10886</xdr:rowOff>
    </xdr:to>
    <xdr:cxnSp macro="">
      <xdr:nvCxnSpPr>
        <xdr:cNvPr id="77" name="直線コネクタ 76">
          <a:extLst>
            <a:ext uri="{FF2B5EF4-FFF2-40B4-BE49-F238E27FC236}">
              <a16:creationId xmlns:a16="http://schemas.microsoft.com/office/drawing/2014/main" id="{D38A826E-670F-4C7C-8D4D-1DA34EACCAC3}"/>
            </a:ext>
          </a:extLst>
        </xdr:cNvPr>
        <xdr:cNvCxnSpPr/>
      </xdr:nvCxnSpPr>
      <xdr:spPr>
        <a:xfrm>
          <a:off x="3797300" y="633494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92347</xdr:rowOff>
    </xdr:from>
    <xdr:to>
      <xdr:col>15</xdr:col>
      <xdr:colOff>101600</xdr:colOff>
      <xdr:row>37</xdr:row>
      <xdr:rowOff>22497</xdr:rowOff>
    </xdr:to>
    <xdr:sp macro="" textlink="">
      <xdr:nvSpPr>
        <xdr:cNvPr id="78" name="楕円 77">
          <a:extLst>
            <a:ext uri="{FF2B5EF4-FFF2-40B4-BE49-F238E27FC236}">
              <a16:creationId xmlns:a16="http://schemas.microsoft.com/office/drawing/2014/main" id="{E4F83236-DD80-4CB9-9158-3E7C4AE713D9}"/>
            </a:ext>
          </a:extLst>
        </xdr:cNvPr>
        <xdr:cNvSpPr/>
      </xdr:nvSpPr>
      <xdr:spPr>
        <a:xfrm>
          <a:off x="2857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143147</xdr:rowOff>
    </xdr:from>
    <xdr:to>
      <xdr:col>19</xdr:col>
      <xdr:colOff>177800</xdr:colOff>
      <xdr:row>36</xdr:row>
      <xdr:rowOff>162742</xdr:rowOff>
    </xdr:to>
    <xdr:cxnSp macro="">
      <xdr:nvCxnSpPr>
        <xdr:cNvPr id="79" name="直線コネクタ 78">
          <a:extLst>
            <a:ext uri="{FF2B5EF4-FFF2-40B4-BE49-F238E27FC236}">
              <a16:creationId xmlns:a16="http://schemas.microsoft.com/office/drawing/2014/main" id="{540CAC07-C27C-4381-84E7-F3020B768FFB}"/>
            </a:ext>
          </a:extLst>
        </xdr:cNvPr>
        <xdr:cNvCxnSpPr/>
      </xdr:nvCxnSpPr>
      <xdr:spPr>
        <a:xfrm>
          <a:off x="2908300" y="631534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72753</xdr:rowOff>
    </xdr:from>
    <xdr:to>
      <xdr:col>10</xdr:col>
      <xdr:colOff>165100</xdr:colOff>
      <xdr:row>37</xdr:row>
      <xdr:rowOff>2903</xdr:rowOff>
    </xdr:to>
    <xdr:sp macro="" textlink="">
      <xdr:nvSpPr>
        <xdr:cNvPr id="80" name="楕円 79">
          <a:extLst>
            <a:ext uri="{FF2B5EF4-FFF2-40B4-BE49-F238E27FC236}">
              <a16:creationId xmlns:a16="http://schemas.microsoft.com/office/drawing/2014/main" id="{B1E4E87D-D57F-4D52-A1AD-902C86F3E892}"/>
            </a:ext>
          </a:extLst>
        </xdr:cNvPr>
        <xdr:cNvSpPr/>
      </xdr:nvSpPr>
      <xdr:spPr>
        <a:xfrm>
          <a:off x="1968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123553</xdr:rowOff>
    </xdr:from>
    <xdr:to>
      <xdr:col>15</xdr:col>
      <xdr:colOff>50800</xdr:colOff>
      <xdr:row>36</xdr:row>
      <xdr:rowOff>143147</xdr:rowOff>
    </xdr:to>
    <xdr:cxnSp macro="">
      <xdr:nvCxnSpPr>
        <xdr:cNvPr id="81" name="直線コネクタ 80">
          <a:extLst>
            <a:ext uri="{FF2B5EF4-FFF2-40B4-BE49-F238E27FC236}">
              <a16:creationId xmlns:a16="http://schemas.microsoft.com/office/drawing/2014/main" id="{544834E7-24A5-469F-94DB-E476CDECDA31}"/>
            </a:ext>
          </a:extLst>
        </xdr:cNvPr>
        <xdr:cNvCxnSpPr/>
      </xdr:nvCxnSpPr>
      <xdr:spPr>
        <a:xfrm>
          <a:off x="2019300" y="62957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58057</xdr:rowOff>
    </xdr:from>
    <xdr:to>
      <xdr:col>6</xdr:col>
      <xdr:colOff>38100</xdr:colOff>
      <xdr:row>36</xdr:row>
      <xdr:rowOff>159657</xdr:rowOff>
    </xdr:to>
    <xdr:sp macro="" textlink="">
      <xdr:nvSpPr>
        <xdr:cNvPr id="82" name="楕円 81">
          <a:extLst>
            <a:ext uri="{FF2B5EF4-FFF2-40B4-BE49-F238E27FC236}">
              <a16:creationId xmlns:a16="http://schemas.microsoft.com/office/drawing/2014/main" id="{00AB9635-E296-413A-92F3-EE1837B58498}"/>
            </a:ext>
          </a:extLst>
        </xdr:cNvPr>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108857</xdr:rowOff>
    </xdr:from>
    <xdr:to>
      <xdr:col>10</xdr:col>
      <xdr:colOff>114300</xdr:colOff>
      <xdr:row>36</xdr:row>
      <xdr:rowOff>123553</xdr:rowOff>
    </xdr:to>
    <xdr:cxnSp macro="">
      <xdr:nvCxnSpPr>
        <xdr:cNvPr id="83" name="直線コネクタ 82">
          <a:extLst>
            <a:ext uri="{FF2B5EF4-FFF2-40B4-BE49-F238E27FC236}">
              <a16:creationId xmlns:a16="http://schemas.microsoft.com/office/drawing/2014/main" id="{5FFB2DBD-AE24-47B3-9B26-E698CA3EF8B0}"/>
            </a:ext>
          </a:extLst>
        </xdr:cNvPr>
        <xdr:cNvCxnSpPr/>
      </xdr:nvCxnSpPr>
      <xdr:spPr>
        <a:xfrm>
          <a:off x="1130300" y="62810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DFE7B33A-CEE4-48F9-AA77-A4E3CCCF00DA}"/>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74C012E9-FAC6-425F-AB90-1B86A7745684}"/>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CB284D66-33A7-473F-97E0-D8D8D703051E}"/>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6F4F7A44-70A4-477F-96CF-EBB8FECEB8E7}"/>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58619</xdr:rowOff>
    </xdr:from>
    <xdr:ext cx="405111" cy="259045"/>
    <xdr:sp macro="" textlink="">
      <xdr:nvSpPr>
        <xdr:cNvPr id="88" name="n_1mainValue【道路】&#10;有形固定資産減価償却率">
          <a:extLst>
            <a:ext uri="{FF2B5EF4-FFF2-40B4-BE49-F238E27FC236}">
              <a16:creationId xmlns:a16="http://schemas.microsoft.com/office/drawing/2014/main" id="{43057E63-E58C-4AF1-B739-A8C5487EB078}"/>
            </a:ext>
          </a:extLst>
        </xdr:cNvPr>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39024</xdr:rowOff>
    </xdr:from>
    <xdr:ext cx="405111" cy="259045"/>
    <xdr:sp macro="" textlink="">
      <xdr:nvSpPr>
        <xdr:cNvPr id="89" name="n_2mainValue【道路】&#10;有形固定資産減価償却率">
          <a:extLst>
            <a:ext uri="{FF2B5EF4-FFF2-40B4-BE49-F238E27FC236}">
              <a16:creationId xmlns:a16="http://schemas.microsoft.com/office/drawing/2014/main" id="{650368EF-5E73-4F56-B798-0C0443F5459E}"/>
            </a:ext>
          </a:extLst>
        </xdr:cNvPr>
        <xdr:cNvSpPr txBox="1"/>
      </xdr:nvSpPr>
      <xdr:spPr>
        <a:xfrm>
          <a:off x="2705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19430</xdr:rowOff>
    </xdr:from>
    <xdr:ext cx="405111" cy="259045"/>
    <xdr:sp macro="" textlink="">
      <xdr:nvSpPr>
        <xdr:cNvPr id="90" name="n_3mainValue【道路】&#10;有形固定資産減価償却率">
          <a:extLst>
            <a:ext uri="{FF2B5EF4-FFF2-40B4-BE49-F238E27FC236}">
              <a16:creationId xmlns:a16="http://schemas.microsoft.com/office/drawing/2014/main" id="{4D5BA19C-0AE0-4681-8296-CC3F5E7CB665}"/>
            </a:ext>
          </a:extLst>
        </xdr:cNvPr>
        <xdr:cNvSpPr txBox="1"/>
      </xdr:nvSpPr>
      <xdr:spPr>
        <a:xfrm>
          <a:off x="1816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4734</xdr:rowOff>
    </xdr:from>
    <xdr:ext cx="405111" cy="259045"/>
    <xdr:sp macro="" textlink="">
      <xdr:nvSpPr>
        <xdr:cNvPr id="91" name="n_4mainValue【道路】&#10;有形固定資産減価償却率">
          <a:extLst>
            <a:ext uri="{FF2B5EF4-FFF2-40B4-BE49-F238E27FC236}">
              <a16:creationId xmlns:a16="http://schemas.microsoft.com/office/drawing/2014/main" id="{BD050260-4554-4CC5-8009-160167056089}"/>
            </a:ext>
          </a:extLst>
        </xdr:cNvPr>
        <xdr:cNvSpPr txBox="1"/>
      </xdr:nvSpPr>
      <xdr:spPr>
        <a:xfrm>
          <a:off x="927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5F66BAE-9D38-4E20-8C7D-FEEC0FE569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C0FBF14-77A5-49BC-B986-DD8A937E09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128B913-A13B-458A-AF75-115B077341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208F025-F415-454E-8B29-2A1C4525CD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67244A8-4E68-42B4-943C-D1009DD715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EE41A52-53D0-48FD-9655-C584DD54CCF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EA41CC4-F4AE-4373-A9C1-C3ED9A78C5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6A1FD35-D0C3-466E-810C-AC0CA91737F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01A27B9-A932-45B2-9869-78CF1D5014C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B9378D9-D08B-4281-AAE9-3DB97AB806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6083480-B5B6-4539-AD92-C73D7B5134D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AA5886B-0FEF-4C3A-A083-E901F6A6849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D05C04C-1141-442B-8C2B-0064C99302A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F8ECBD0-7EB4-43EC-8F3D-F62A69ADA79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D2D1409-4F35-4C56-A015-ED434B55F17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CFE89902-533B-4512-A6BD-2DE30E017FC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6671604-44A4-497E-926B-E46B2315AE7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6F59A707-0D2C-405D-9D65-C53DB501451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193C03E-EDE3-48C0-B8A3-F8D557C7F38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AA5288AB-E592-4CAF-A147-DB228606788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D7117F4-8911-4CAF-96DB-B9C18FB58C6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E2A9AB1E-6A28-4107-B0AD-1328EE48164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5F1170D-55C5-473A-80BB-9DA538ACEF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90192745-CB6F-4355-B9B3-25CE1852819F}"/>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7CEB33BB-BA86-44E9-9DCE-09FA91A1B726}"/>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B1FCC22-4536-4C00-97B7-343563F6F101}"/>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6DBD0A9D-562D-42F5-8990-E9D961C7381E}"/>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B037113D-D20D-45C1-8849-3A8D7490E2D9}"/>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a16="http://schemas.microsoft.com/office/drawing/2014/main" id="{737372FC-8E67-48A4-9EB4-57513D95ADAD}"/>
            </a:ext>
          </a:extLst>
        </xdr:cNvPr>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D53C5C36-5541-4A0A-90D0-C9ECADB0135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57E84159-805D-4A3B-917C-3FC6E9FDB842}"/>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2BF6739C-5017-4701-8E44-8F44C55AE5F4}"/>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2125FE9D-34FA-4823-9DF4-752A173EE382}"/>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DDF682F1-B79B-4EE3-8832-E1D93A1BE1C1}"/>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28079AB-E535-40E3-B32C-89CD5AD99E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83B69A1-7E15-4537-97FD-9C265F7F9A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671C5E8-E6AF-4D66-8283-69BE03C6DF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3260269-3E43-4675-A477-75A8E390387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FE42BA5-8A7E-4C07-8A48-02E4180ED1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25781</xdr:rowOff>
    </xdr:from>
    <xdr:to>
      <xdr:col>55</xdr:col>
      <xdr:colOff>50800</xdr:colOff>
      <xdr:row>40</xdr:row>
      <xdr:rowOff>127381</xdr:rowOff>
    </xdr:to>
    <xdr:sp macro="" textlink="">
      <xdr:nvSpPr>
        <xdr:cNvPr id="131" name="楕円 130">
          <a:extLst>
            <a:ext uri="{FF2B5EF4-FFF2-40B4-BE49-F238E27FC236}">
              <a16:creationId xmlns:a16="http://schemas.microsoft.com/office/drawing/2014/main" id="{1DC44F37-0044-4729-834F-53CB9FB7CD62}"/>
            </a:ext>
          </a:extLst>
        </xdr:cNvPr>
        <xdr:cNvSpPr/>
      </xdr:nvSpPr>
      <xdr:spPr>
        <a:xfrm>
          <a:off x="10426700" y="68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48658</xdr:rowOff>
    </xdr:from>
    <xdr:ext cx="469744" cy="259045"/>
    <xdr:sp macro="" textlink="">
      <xdr:nvSpPr>
        <xdr:cNvPr id="132" name="【道路】&#10;一人当たり延長該当値テキスト">
          <a:extLst>
            <a:ext uri="{FF2B5EF4-FFF2-40B4-BE49-F238E27FC236}">
              <a16:creationId xmlns:a16="http://schemas.microsoft.com/office/drawing/2014/main" id="{AEF13CB7-A01C-4492-BDBE-547FB4BD8C7B}"/>
            </a:ext>
          </a:extLst>
        </xdr:cNvPr>
        <xdr:cNvSpPr txBox="1"/>
      </xdr:nvSpPr>
      <xdr:spPr>
        <a:xfrm>
          <a:off x="10515600" y="67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24143</xdr:rowOff>
    </xdr:from>
    <xdr:to>
      <xdr:col>50</xdr:col>
      <xdr:colOff>165100</xdr:colOff>
      <xdr:row>40</xdr:row>
      <xdr:rowOff>125743</xdr:rowOff>
    </xdr:to>
    <xdr:sp macro="" textlink="">
      <xdr:nvSpPr>
        <xdr:cNvPr id="133" name="楕円 132">
          <a:extLst>
            <a:ext uri="{FF2B5EF4-FFF2-40B4-BE49-F238E27FC236}">
              <a16:creationId xmlns:a16="http://schemas.microsoft.com/office/drawing/2014/main" id="{8CC507CE-19AB-4C71-AB3C-8F21779B2EEB}"/>
            </a:ext>
          </a:extLst>
        </xdr:cNvPr>
        <xdr:cNvSpPr/>
      </xdr:nvSpPr>
      <xdr:spPr>
        <a:xfrm>
          <a:off x="9588500" y="68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74943</xdr:rowOff>
    </xdr:from>
    <xdr:to>
      <xdr:col>55</xdr:col>
      <xdr:colOff>0</xdr:colOff>
      <xdr:row>40</xdr:row>
      <xdr:rowOff>76581</xdr:rowOff>
    </xdr:to>
    <xdr:cxnSp macro="">
      <xdr:nvCxnSpPr>
        <xdr:cNvPr id="134" name="直線コネクタ 133">
          <a:extLst>
            <a:ext uri="{FF2B5EF4-FFF2-40B4-BE49-F238E27FC236}">
              <a16:creationId xmlns:a16="http://schemas.microsoft.com/office/drawing/2014/main" id="{8C44A5E8-FCE4-4DC5-B788-09875EF42869}"/>
            </a:ext>
          </a:extLst>
        </xdr:cNvPr>
        <xdr:cNvCxnSpPr/>
      </xdr:nvCxnSpPr>
      <xdr:spPr>
        <a:xfrm>
          <a:off x="9639300" y="6932943"/>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26048</xdr:rowOff>
    </xdr:from>
    <xdr:to>
      <xdr:col>46</xdr:col>
      <xdr:colOff>38100</xdr:colOff>
      <xdr:row>40</xdr:row>
      <xdr:rowOff>127648</xdr:rowOff>
    </xdr:to>
    <xdr:sp macro="" textlink="">
      <xdr:nvSpPr>
        <xdr:cNvPr id="135" name="楕円 134">
          <a:extLst>
            <a:ext uri="{FF2B5EF4-FFF2-40B4-BE49-F238E27FC236}">
              <a16:creationId xmlns:a16="http://schemas.microsoft.com/office/drawing/2014/main" id="{3B172EAE-2585-4249-B177-34C634C557D9}"/>
            </a:ext>
          </a:extLst>
        </xdr:cNvPr>
        <xdr:cNvSpPr/>
      </xdr:nvSpPr>
      <xdr:spPr>
        <a:xfrm>
          <a:off x="8699500" y="68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74943</xdr:rowOff>
    </xdr:from>
    <xdr:to>
      <xdr:col>50</xdr:col>
      <xdr:colOff>114300</xdr:colOff>
      <xdr:row>40</xdr:row>
      <xdr:rowOff>76848</xdr:rowOff>
    </xdr:to>
    <xdr:cxnSp macro="">
      <xdr:nvCxnSpPr>
        <xdr:cNvPr id="136" name="直線コネクタ 135">
          <a:extLst>
            <a:ext uri="{FF2B5EF4-FFF2-40B4-BE49-F238E27FC236}">
              <a16:creationId xmlns:a16="http://schemas.microsoft.com/office/drawing/2014/main" id="{4A8D2B89-960C-47E8-8FA3-9633DE8393F8}"/>
            </a:ext>
          </a:extLst>
        </xdr:cNvPr>
        <xdr:cNvCxnSpPr/>
      </xdr:nvCxnSpPr>
      <xdr:spPr>
        <a:xfrm flipV="1">
          <a:off x="8750300" y="693294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26162</xdr:rowOff>
    </xdr:from>
    <xdr:to>
      <xdr:col>41</xdr:col>
      <xdr:colOff>101600</xdr:colOff>
      <xdr:row>40</xdr:row>
      <xdr:rowOff>127762</xdr:rowOff>
    </xdr:to>
    <xdr:sp macro="" textlink="">
      <xdr:nvSpPr>
        <xdr:cNvPr id="137" name="楕円 136">
          <a:extLst>
            <a:ext uri="{FF2B5EF4-FFF2-40B4-BE49-F238E27FC236}">
              <a16:creationId xmlns:a16="http://schemas.microsoft.com/office/drawing/2014/main" id="{9B8EA213-2C34-4FB6-AC69-31F536702C3C}"/>
            </a:ext>
          </a:extLst>
        </xdr:cNvPr>
        <xdr:cNvSpPr/>
      </xdr:nvSpPr>
      <xdr:spPr>
        <a:xfrm>
          <a:off x="7810500" y="6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76848</xdr:rowOff>
    </xdr:from>
    <xdr:to>
      <xdr:col>45</xdr:col>
      <xdr:colOff>177800</xdr:colOff>
      <xdr:row>40</xdr:row>
      <xdr:rowOff>76962</xdr:rowOff>
    </xdr:to>
    <xdr:cxnSp macro="">
      <xdr:nvCxnSpPr>
        <xdr:cNvPr id="138" name="直線コネクタ 137">
          <a:extLst>
            <a:ext uri="{FF2B5EF4-FFF2-40B4-BE49-F238E27FC236}">
              <a16:creationId xmlns:a16="http://schemas.microsoft.com/office/drawing/2014/main" id="{D2C0FA7F-F0A8-4E16-B276-2FC45F1561E3}"/>
            </a:ext>
          </a:extLst>
        </xdr:cNvPr>
        <xdr:cNvCxnSpPr/>
      </xdr:nvCxnSpPr>
      <xdr:spPr>
        <a:xfrm flipV="1">
          <a:off x="7861300" y="693484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24905</xdr:rowOff>
    </xdr:from>
    <xdr:to>
      <xdr:col>36</xdr:col>
      <xdr:colOff>165100</xdr:colOff>
      <xdr:row>40</xdr:row>
      <xdr:rowOff>126505</xdr:rowOff>
    </xdr:to>
    <xdr:sp macro="" textlink="">
      <xdr:nvSpPr>
        <xdr:cNvPr id="139" name="楕円 138">
          <a:extLst>
            <a:ext uri="{FF2B5EF4-FFF2-40B4-BE49-F238E27FC236}">
              <a16:creationId xmlns:a16="http://schemas.microsoft.com/office/drawing/2014/main" id="{427C114F-2824-4294-A282-805EC1F4086D}"/>
            </a:ext>
          </a:extLst>
        </xdr:cNvPr>
        <xdr:cNvSpPr/>
      </xdr:nvSpPr>
      <xdr:spPr>
        <a:xfrm>
          <a:off x="6921500" y="68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75705</xdr:rowOff>
    </xdr:from>
    <xdr:to>
      <xdr:col>41</xdr:col>
      <xdr:colOff>50800</xdr:colOff>
      <xdr:row>40</xdr:row>
      <xdr:rowOff>76962</xdr:rowOff>
    </xdr:to>
    <xdr:cxnSp macro="">
      <xdr:nvCxnSpPr>
        <xdr:cNvPr id="140" name="直線コネクタ 139">
          <a:extLst>
            <a:ext uri="{FF2B5EF4-FFF2-40B4-BE49-F238E27FC236}">
              <a16:creationId xmlns:a16="http://schemas.microsoft.com/office/drawing/2014/main" id="{ECA33BAB-031A-402D-9488-8AA3D5F80C8F}"/>
            </a:ext>
          </a:extLst>
        </xdr:cNvPr>
        <xdr:cNvCxnSpPr/>
      </xdr:nvCxnSpPr>
      <xdr:spPr>
        <a:xfrm>
          <a:off x="6972300" y="693370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a:extLst>
            <a:ext uri="{FF2B5EF4-FFF2-40B4-BE49-F238E27FC236}">
              <a16:creationId xmlns:a16="http://schemas.microsoft.com/office/drawing/2014/main" id="{B916E6E2-23DC-4E49-8E9C-15FDC7EF28EC}"/>
            </a:ext>
          </a:extLst>
        </xdr:cNvPr>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a16="http://schemas.microsoft.com/office/drawing/2014/main" id="{8D5AB733-E404-4698-8E9D-791C959336F8}"/>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DEB3554A-9168-47EF-B85B-0B0843D32D86}"/>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4B91C665-3BCB-414B-A8CE-FCC432600361}"/>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142270</xdr:rowOff>
    </xdr:from>
    <xdr:ext cx="469744" cy="259045"/>
    <xdr:sp macro="" textlink="">
      <xdr:nvSpPr>
        <xdr:cNvPr id="145" name="n_1mainValue【道路】&#10;一人当たり延長">
          <a:extLst>
            <a:ext uri="{FF2B5EF4-FFF2-40B4-BE49-F238E27FC236}">
              <a16:creationId xmlns:a16="http://schemas.microsoft.com/office/drawing/2014/main" id="{217BC8AE-130F-4EA3-84CB-B2DD83F1161F}"/>
            </a:ext>
          </a:extLst>
        </xdr:cNvPr>
        <xdr:cNvSpPr txBox="1"/>
      </xdr:nvSpPr>
      <xdr:spPr>
        <a:xfrm>
          <a:off x="9391727" y="665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144175</xdr:rowOff>
    </xdr:from>
    <xdr:ext cx="469744" cy="259045"/>
    <xdr:sp macro="" textlink="">
      <xdr:nvSpPr>
        <xdr:cNvPr id="146" name="n_2mainValue【道路】&#10;一人当たり延長">
          <a:extLst>
            <a:ext uri="{FF2B5EF4-FFF2-40B4-BE49-F238E27FC236}">
              <a16:creationId xmlns:a16="http://schemas.microsoft.com/office/drawing/2014/main" id="{7FC34133-FE2A-482E-A15D-F301C4C12884}"/>
            </a:ext>
          </a:extLst>
        </xdr:cNvPr>
        <xdr:cNvSpPr txBox="1"/>
      </xdr:nvSpPr>
      <xdr:spPr>
        <a:xfrm>
          <a:off x="8515427" y="665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118889</xdr:rowOff>
    </xdr:from>
    <xdr:ext cx="469744" cy="259045"/>
    <xdr:sp macro="" textlink="">
      <xdr:nvSpPr>
        <xdr:cNvPr id="147" name="n_3mainValue【道路】&#10;一人当たり延長">
          <a:extLst>
            <a:ext uri="{FF2B5EF4-FFF2-40B4-BE49-F238E27FC236}">
              <a16:creationId xmlns:a16="http://schemas.microsoft.com/office/drawing/2014/main" id="{E50FEBDD-DF7F-45ED-873A-1ABED447F773}"/>
            </a:ext>
          </a:extLst>
        </xdr:cNvPr>
        <xdr:cNvSpPr txBox="1"/>
      </xdr:nvSpPr>
      <xdr:spPr>
        <a:xfrm>
          <a:off x="7626427" y="697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117632</xdr:rowOff>
    </xdr:from>
    <xdr:ext cx="469744" cy="259045"/>
    <xdr:sp macro="" textlink="">
      <xdr:nvSpPr>
        <xdr:cNvPr id="148" name="n_4mainValue【道路】&#10;一人当たり延長">
          <a:extLst>
            <a:ext uri="{FF2B5EF4-FFF2-40B4-BE49-F238E27FC236}">
              <a16:creationId xmlns:a16="http://schemas.microsoft.com/office/drawing/2014/main" id="{75C0D5E1-1906-493B-80B3-5A5B12EC7038}"/>
            </a:ext>
          </a:extLst>
        </xdr:cNvPr>
        <xdr:cNvSpPr txBox="1"/>
      </xdr:nvSpPr>
      <xdr:spPr>
        <a:xfrm>
          <a:off x="6737427" y="697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0A818B0-440B-4FB6-B8F6-EDD3063416C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35B3CE6-F17D-4836-8826-FCAD8C31DD4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148D72D-2F75-4080-9AB6-E29C835D51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2AB0363-0799-4572-83E5-300C8944518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B993201-BED3-4B42-AE05-934FE2E001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D410311-2F4A-4809-B3E7-79B8EDDE8C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BACD4AC-BC61-49A5-83E3-80E3A571F60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0AB81B0-A498-4057-B030-E11A92F9B14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BEBF402-CEF8-4EE5-9743-14BDF6884D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9EBD05E-B39A-4AED-80D1-D342CCDA89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BE929E2-18DD-45E3-BB1A-969EEDCA42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161D0B7-2C60-4CAE-9BFA-7AD533B57DB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85AD361-9857-4648-BC73-ABFF4782B03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25779AB-82A8-480E-950E-2CB92C2350B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B547BC4-4DC2-4370-8687-20B04413FC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CE5EABC-232B-46FC-8482-7A0F173B08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C29F482-0478-42C0-A0C8-B9B6098710F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8ECB74D-54FF-4A87-BECE-5E33711C81E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BA1716B-E923-4EC3-90B2-A394D65F05F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D630986-5728-4A7B-AB98-6994C92BA0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E44257B-E06C-4AEB-B6A7-753CC9033B7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3945FA2-8EF7-49EE-A76A-571B673532E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54DA7F4-661A-4ED1-98C0-D3F0497F9F7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8673EFD-257F-46B0-8793-7575AF724F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54A8D0A4-4088-4783-B243-FDF588D202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3FCD878D-ADF5-40CC-8B1C-0A3CD6C86C29}"/>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B8E1693-1FB2-4926-8EE8-48D7B9A8136E}"/>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2AE1FCA2-D88B-42CF-B14D-4E113AC96508}"/>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32C0B217-EF3E-4DEF-86A0-6C0F3197BCEC}"/>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19EA7475-1EB7-4AEF-9773-5030762BD97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017C3DD-C595-4DF6-AFE6-21F22D63CA19}"/>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73CB7236-65B6-49E3-91DD-C9D54E4EF8F2}"/>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2E0E6573-A6F6-499D-AA33-EFF200331CC2}"/>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EF42DE8-30F8-44FD-9521-FA324B3FB101}"/>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DFEF339-E665-4C87-9905-967309EB27A7}"/>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B0A83CB8-CBDC-4816-B27F-B13E0F591989}"/>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8A6CF7E-3078-4012-BA71-4E6D76EDA4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121480B-9C72-44CA-8997-93BCAAAEF57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D81C1E3-BF77-4BC2-80C0-A2C5CC399E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A151F75-910F-4D6E-A6BA-80F9DA7FC9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DBB44AA-3307-4FC5-9FCB-D490B7AFFE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163104</xdr:rowOff>
    </xdr:from>
    <xdr:to>
      <xdr:col>24</xdr:col>
      <xdr:colOff>114300</xdr:colOff>
      <xdr:row>56</xdr:row>
      <xdr:rowOff>93254</xdr:rowOff>
    </xdr:to>
    <xdr:sp macro="" textlink="">
      <xdr:nvSpPr>
        <xdr:cNvPr id="190" name="楕円 189">
          <a:extLst>
            <a:ext uri="{FF2B5EF4-FFF2-40B4-BE49-F238E27FC236}">
              <a16:creationId xmlns:a16="http://schemas.microsoft.com/office/drawing/2014/main" id="{CFB5C290-30F6-46AB-86D4-C615C60580E6}"/>
            </a:ext>
          </a:extLst>
        </xdr:cNvPr>
        <xdr:cNvSpPr/>
      </xdr:nvSpPr>
      <xdr:spPr>
        <a:xfrm>
          <a:off x="45847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116131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8A2BF05-A5C9-4666-A50C-E2E322D646C6}"/>
            </a:ext>
          </a:extLst>
        </xdr:cNvPr>
        <xdr:cNvSpPr txBox="1"/>
      </xdr:nvSpPr>
      <xdr:spPr>
        <a:xfrm>
          <a:off x="4673600" y="9545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140244</xdr:rowOff>
    </xdr:from>
    <xdr:to>
      <xdr:col>20</xdr:col>
      <xdr:colOff>38100</xdr:colOff>
      <xdr:row>56</xdr:row>
      <xdr:rowOff>70394</xdr:rowOff>
    </xdr:to>
    <xdr:sp macro="" textlink="">
      <xdr:nvSpPr>
        <xdr:cNvPr id="192" name="楕円 191">
          <a:extLst>
            <a:ext uri="{FF2B5EF4-FFF2-40B4-BE49-F238E27FC236}">
              <a16:creationId xmlns:a16="http://schemas.microsoft.com/office/drawing/2014/main" id="{DD1CA46E-67D9-4D78-B86E-70DD308330D3}"/>
            </a:ext>
          </a:extLst>
        </xdr:cNvPr>
        <xdr:cNvSpPr/>
      </xdr:nvSpPr>
      <xdr:spPr>
        <a:xfrm>
          <a:off x="37465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19594</xdr:rowOff>
    </xdr:from>
    <xdr:to>
      <xdr:col>24</xdr:col>
      <xdr:colOff>63500</xdr:colOff>
      <xdr:row>56</xdr:row>
      <xdr:rowOff>42454</xdr:rowOff>
    </xdr:to>
    <xdr:cxnSp macro="">
      <xdr:nvCxnSpPr>
        <xdr:cNvPr id="193" name="直線コネクタ 192">
          <a:extLst>
            <a:ext uri="{FF2B5EF4-FFF2-40B4-BE49-F238E27FC236}">
              <a16:creationId xmlns:a16="http://schemas.microsoft.com/office/drawing/2014/main" id="{C8CAD02F-C08A-4BEE-9BDE-76E4D2099813}"/>
            </a:ext>
          </a:extLst>
        </xdr:cNvPr>
        <xdr:cNvCxnSpPr/>
      </xdr:nvCxnSpPr>
      <xdr:spPr>
        <a:xfrm>
          <a:off x="3797300" y="96207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136978</xdr:rowOff>
    </xdr:from>
    <xdr:to>
      <xdr:col>15</xdr:col>
      <xdr:colOff>101600</xdr:colOff>
      <xdr:row>56</xdr:row>
      <xdr:rowOff>67128</xdr:rowOff>
    </xdr:to>
    <xdr:sp macro="" textlink="">
      <xdr:nvSpPr>
        <xdr:cNvPr id="194" name="楕円 193">
          <a:extLst>
            <a:ext uri="{FF2B5EF4-FFF2-40B4-BE49-F238E27FC236}">
              <a16:creationId xmlns:a16="http://schemas.microsoft.com/office/drawing/2014/main" id="{66C98FBE-EDF6-4D1C-9D2A-0FACD5FE344D}"/>
            </a:ext>
          </a:extLst>
        </xdr:cNvPr>
        <xdr:cNvSpPr/>
      </xdr:nvSpPr>
      <xdr:spPr>
        <a:xfrm>
          <a:off x="2857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16328</xdr:rowOff>
    </xdr:from>
    <xdr:to>
      <xdr:col>19</xdr:col>
      <xdr:colOff>177800</xdr:colOff>
      <xdr:row>56</xdr:row>
      <xdr:rowOff>19594</xdr:rowOff>
    </xdr:to>
    <xdr:cxnSp macro="">
      <xdr:nvCxnSpPr>
        <xdr:cNvPr id="195" name="直線コネクタ 194">
          <a:extLst>
            <a:ext uri="{FF2B5EF4-FFF2-40B4-BE49-F238E27FC236}">
              <a16:creationId xmlns:a16="http://schemas.microsoft.com/office/drawing/2014/main" id="{E293F3E7-E926-409F-BF93-358FB0A545B6}"/>
            </a:ext>
          </a:extLst>
        </xdr:cNvPr>
        <xdr:cNvCxnSpPr/>
      </xdr:nvCxnSpPr>
      <xdr:spPr>
        <a:xfrm>
          <a:off x="2908300" y="96175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117384</xdr:rowOff>
    </xdr:from>
    <xdr:to>
      <xdr:col>10</xdr:col>
      <xdr:colOff>165100</xdr:colOff>
      <xdr:row>56</xdr:row>
      <xdr:rowOff>47534</xdr:rowOff>
    </xdr:to>
    <xdr:sp macro="" textlink="">
      <xdr:nvSpPr>
        <xdr:cNvPr id="196" name="楕円 195">
          <a:extLst>
            <a:ext uri="{FF2B5EF4-FFF2-40B4-BE49-F238E27FC236}">
              <a16:creationId xmlns:a16="http://schemas.microsoft.com/office/drawing/2014/main" id="{29FC2489-9FCD-4A92-8128-05C3F7208201}"/>
            </a:ext>
          </a:extLst>
        </xdr:cNvPr>
        <xdr:cNvSpPr/>
      </xdr:nvSpPr>
      <xdr:spPr>
        <a:xfrm>
          <a:off x="19685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168184</xdr:rowOff>
    </xdr:from>
    <xdr:to>
      <xdr:col>15</xdr:col>
      <xdr:colOff>50800</xdr:colOff>
      <xdr:row>56</xdr:row>
      <xdr:rowOff>16328</xdr:rowOff>
    </xdr:to>
    <xdr:cxnSp macro="">
      <xdr:nvCxnSpPr>
        <xdr:cNvPr id="197" name="直線コネクタ 196">
          <a:extLst>
            <a:ext uri="{FF2B5EF4-FFF2-40B4-BE49-F238E27FC236}">
              <a16:creationId xmlns:a16="http://schemas.microsoft.com/office/drawing/2014/main" id="{DE8D4C9E-35D5-4CA0-BCFE-B13E2DFD6A10}"/>
            </a:ext>
          </a:extLst>
        </xdr:cNvPr>
        <xdr:cNvCxnSpPr/>
      </xdr:nvCxnSpPr>
      <xdr:spPr>
        <a:xfrm>
          <a:off x="2019300" y="95979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91259</xdr:rowOff>
    </xdr:from>
    <xdr:to>
      <xdr:col>6</xdr:col>
      <xdr:colOff>38100</xdr:colOff>
      <xdr:row>56</xdr:row>
      <xdr:rowOff>21409</xdr:rowOff>
    </xdr:to>
    <xdr:sp macro="" textlink="">
      <xdr:nvSpPr>
        <xdr:cNvPr id="198" name="楕円 197">
          <a:extLst>
            <a:ext uri="{FF2B5EF4-FFF2-40B4-BE49-F238E27FC236}">
              <a16:creationId xmlns:a16="http://schemas.microsoft.com/office/drawing/2014/main" id="{E6C4F593-DB67-459B-9AAF-7F59550AE121}"/>
            </a:ext>
          </a:extLst>
        </xdr:cNvPr>
        <xdr:cNvSpPr/>
      </xdr:nvSpPr>
      <xdr:spPr>
        <a:xfrm>
          <a:off x="1079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142059</xdr:rowOff>
    </xdr:from>
    <xdr:to>
      <xdr:col>10</xdr:col>
      <xdr:colOff>114300</xdr:colOff>
      <xdr:row>55</xdr:row>
      <xdr:rowOff>168184</xdr:rowOff>
    </xdr:to>
    <xdr:cxnSp macro="">
      <xdr:nvCxnSpPr>
        <xdr:cNvPr id="199" name="直線コネクタ 198">
          <a:extLst>
            <a:ext uri="{FF2B5EF4-FFF2-40B4-BE49-F238E27FC236}">
              <a16:creationId xmlns:a16="http://schemas.microsoft.com/office/drawing/2014/main" id="{129B885B-445D-42A3-A86D-24A61EA3B730}"/>
            </a:ext>
          </a:extLst>
        </xdr:cNvPr>
        <xdr:cNvCxnSpPr/>
      </xdr:nvCxnSpPr>
      <xdr:spPr>
        <a:xfrm>
          <a:off x="1130300" y="95718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F557418-D7D9-444D-B1FC-BF60BA3C7B99}"/>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7563451-FE13-4F54-AA03-E7FD14AD72CA}"/>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60E3FA6-6A5E-48B5-A4DC-05B81922EAC5}"/>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97FCCB-F598-4B19-BC84-58884FA6E86E}"/>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86921</xdr:rowOff>
    </xdr:from>
    <xdr:ext cx="340478" cy="259045"/>
    <xdr:sp macro="" textlink="">
      <xdr:nvSpPr>
        <xdr:cNvPr id="204" name="n_1mainValue【橋りょう・トンネル】&#10;有形固定資産減価償却率">
          <a:extLst>
            <a:ext uri="{FF2B5EF4-FFF2-40B4-BE49-F238E27FC236}">
              <a16:creationId xmlns:a16="http://schemas.microsoft.com/office/drawing/2014/main" id="{C4530958-CC5F-4A0F-B39F-65289449F5BD}"/>
            </a:ext>
          </a:extLst>
        </xdr:cNvPr>
        <xdr:cNvSpPr txBox="1"/>
      </xdr:nvSpPr>
      <xdr:spPr>
        <a:xfrm>
          <a:off x="3614361" y="934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83655</xdr:rowOff>
    </xdr:from>
    <xdr:ext cx="340478" cy="259045"/>
    <xdr:sp macro="" textlink="">
      <xdr:nvSpPr>
        <xdr:cNvPr id="205" name="n_2mainValue【橋りょう・トンネル】&#10;有形固定資産減価償却率">
          <a:extLst>
            <a:ext uri="{FF2B5EF4-FFF2-40B4-BE49-F238E27FC236}">
              <a16:creationId xmlns:a16="http://schemas.microsoft.com/office/drawing/2014/main" id="{41F5FC66-32B4-4257-9B56-1BBB783A8C8E}"/>
            </a:ext>
          </a:extLst>
        </xdr:cNvPr>
        <xdr:cNvSpPr txBox="1"/>
      </xdr:nvSpPr>
      <xdr:spPr>
        <a:xfrm>
          <a:off x="2738061" y="934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64061</xdr:rowOff>
    </xdr:from>
    <xdr:ext cx="340478" cy="259045"/>
    <xdr:sp macro="" textlink="">
      <xdr:nvSpPr>
        <xdr:cNvPr id="206" name="n_3mainValue【橋りょう・トンネル】&#10;有形固定資産減価償却率">
          <a:extLst>
            <a:ext uri="{FF2B5EF4-FFF2-40B4-BE49-F238E27FC236}">
              <a16:creationId xmlns:a16="http://schemas.microsoft.com/office/drawing/2014/main" id="{EAA8E01D-06E1-4E51-BA7B-0786C62D3478}"/>
            </a:ext>
          </a:extLst>
        </xdr:cNvPr>
        <xdr:cNvSpPr txBox="1"/>
      </xdr:nvSpPr>
      <xdr:spPr>
        <a:xfrm>
          <a:off x="1849061" y="932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37936</xdr:rowOff>
    </xdr:from>
    <xdr:ext cx="340478" cy="259045"/>
    <xdr:sp macro="" textlink="">
      <xdr:nvSpPr>
        <xdr:cNvPr id="207" name="n_4mainValue【橋りょう・トンネル】&#10;有形固定資産減価償却率">
          <a:extLst>
            <a:ext uri="{FF2B5EF4-FFF2-40B4-BE49-F238E27FC236}">
              <a16:creationId xmlns:a16="http://schemas.microsoft.com/office/drawing/2014/main" id="{663F669A-838A-4EED-B4A6-C6B204AC2FA1}"/>
            </a:ext>
          </a:extLst>
        </xdr:cNvPr>
        <xdr:cNvSpPr txBox="1"/>
      </xdr:nvSpPr>
      <xdr:spPr>
        <a:xfrm>
          <a:off x="960061" y="9296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2AF67EF3-7BBB-4051-84D6-CD1DDA9D8A0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52DB445-E5FD-4AF5-AFCD-CC0DDE9BD0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D5C2D85-BC73-4B18-A548-5E026E38A2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19FCC26-D617-42D3-ADE3-3E51C0405DF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6B89DFB-27B4-432B-BE4D-415323789A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EDD541E-77E5-4E65-9E46-5BD822B8C7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09E2B0B-6EC8-45F0-9801-C6EEA8E4146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6D4B7D3-5E87-4AE0-B826-F4E1F4012BA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EC6D6E2-BDE9-4823-BCFD-99D0784701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384A7AD-94AB-4A95-81C1-DD1FB43570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E1A9653-EF11-4C15-B4BE-F397DD8D6F1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3FB37A9-00D3-43AA-A936-CC5DDE5DCD7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195D5FC-6EAD-4236-9AE2-750F27A91BD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A04DE836-2B55-4D43-B26D-ACE335943BC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E1A53C7-C3C2-4B62-964F-7D5DE360EEE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16DB095E-5044-4559-9B92-F3856176742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48C4568-D046-4733-9A00-3F17B5E1938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97FDCE4-7150-44B6-ADE9-6AA2C4E47B5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3CC2771-C613-4E39-9EF9-2BA5DD79A6A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A27F5BFE-C36B-4182-9851-2CD3CD37B66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B39F2CE-84A2-40DB-AB37-CB8B0DB512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FDB9F013-903A-42B5-9BA0-77B3CDDDAB8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9959E3A0-D826-4B32-B290-A666B3ADA7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AEDBAAEE-02EC-4928-93F1-94DD7362CC2A}"/>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CD8ABA02-43AA-433E-A6A8-41A422C18F36}"/>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907583D2-21F6-4F01-8426-FA2256B3EA1E}"/>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89E72074-D124-4B34-96E4-274470DF6BDB}"/>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559F6208-3D05-4DF2-98EC-E0C117EF7BAB}"/>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3BEC7AFB-ED4C-45A5-842F-5C520B5177B9}"/>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01BD29D4-CEB5-4F87-9E79-82C0F39A8D02}"/>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FCF6C0AA-B7D4-4453-AF55-B0F1E5EA4721}"/>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ABBD2AC1-A0AF-48AA-9621-FBAAD4893EE6}"/>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6C1363C6-3B44-433F-AAFB-9A47B00C0C47}"/>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06D133A9-FE64-40D8-9C34-996AD2710D58}"/>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95D91B5-BDF7-4DA7-B0A6-2AE2267CDC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1784D16-E32F-43EC-8E81-60BD7D53FB5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84A2F3F-671A-4A6D-90F2-629C163135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5A9F981-8AC8-4FEB-8A02-9FB28EA016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4E2B484-BEAB-40B0-9FB3-3A3F99E08D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16772</xdr:rowOff>
    </xdr:from>
    <xdr:to>
      <xdr:col>55</xdr:col>
      <xdr:colOff>50800</xdr:colOff>
      <xdr:row>64</xdr:row>
      <xdr:rowOff>118372</xdr:rowOff>
    </xdr:to>
    <xdr:sp macro="" textlink="">
      <xdr:nvSpPr>
        <xdr:cNvPr id="247" name="楕円 246">
          <a:extLst>
            <a:ext uri="{FF2B5EF4-FFF2-40B4-BE49-F238E27FC236}">
              <a16:creationId xmlns:a16="http://schemas.microsoft.com/office/drawing/2014/main" id="{B157253B-81F7-4C5A-AF3E-D646AF9E6AB9}"/>
            </a:ext>
          </a:extLst>
        </xdr:cNvPr>
        <xdr:cNvSpPr/>
      </xdr:nvSpPr>
      <xdr:spPr>
        <a:xfrm>
          <a:off x="10426700" y="109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103149</xdr:rowOff>
    </xdr:from>
    <xdr:ext cx="469744" cy="259045"/>
    <xdr:sp macro="" textlink="">
      <xdr:nvSpPr>
        <xdr:cNvPr id="248" name="【橋りょう・トンネル】&#10;一人当たり有形固定資産（償却資産）額該当値テキスト">
          <a:extLst>
            <a:ext uri="{FF2B5EF4-FFF2-40B4-BE49-F238E27FC236}">
              <a16:creationId xmlns:a16="http://schemas.microsoft.com/office/drawing/2014/main" id="{9782D87B-723A-440F-8B05-27FEA70D019F}"/>
            </a:ext>
          </a:extLst>
        </xdr:cNvPr>
        <xdr:cNvSpPr txBox="1"/>
      </xdr:nvSpPr>
      <xdr:spPr>
        <a:xfrm>
          <a:off x="10515600" y="109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17245</xdr:rowOff>
    </xdr:from>
    <xdr:to>
      <xdr:col>50</xdr:col>
      <xdr:colOff>165100</xdr:colOff>
      <xdr:row>64</xdr:row>
      <xdr:rowOff>118845</xdr:rowOff>
    </xdr:to>
    <xdr:sp macro="" textlink="">
      <xdr:nvSpPr>
        <xdr:cNvPr id="249" name="楕円 248">
          <a:extLst>
            <a:ext uri="{FF2B5EF4-FFF2-40B4-BE49-F238E27FC236}">
              <a16:creationId xmlns:a16="http://schemas.microsoft.com/office/drawing/2014/main" id="{4AA1E226-B05A-430C-9503-D33DF41170C8}"/>
            </a:ext>
          </a:extLst>
        </xdr:cNvPr>
        <xdr:cNvSpPr/>
      </xdr:nvSpPr>
      <xdr:spPr>
        <a:xfrm>
          <a:off x="9588500" y="1099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67572</xdr:rowOff>
    </xdr:from>
    <xdr:to>
      <xdr:col>55</xdr:col>
      <xdr:colOff>0</xdr:colOff>
      <xdr:row>64</xdr:row>
      <xdr:rowOff>68045</xdr:rowOff>
    </xdr:to>
    <xdr:cxnSp macro="">
      <xdr:nvCxnSpPr>
        <xdr:cNvPr id="250" name="直線コネクタ 249">
          <a:extLst>
            <a:ext uri="{FF2B5EF4-FFF2-40B4-BE49-F238E27FC236}">
              <a16:creationId xmlns:a16="http://schemas.microsoft.com/office/drawing/2014/main" id="{D08A41C1-BE86-4953-A2DE-DF50EF3ED529}"/>
            </a:ext>
          </a:extLst>
        </xdr:cNvPr>
        <xdr:cNvCxnSpPr/>
      </xdr:nvCxnSpPr>
      <xdr:spPr>
        <a:xfrm flipV="1">
          <a:off x="9639300" y="11040372"/>
          <a:ext cx="8382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18616</xdr:rowOff>
    </xdr:from>
    <xdr:to>
      <xdr:col>46</xdr:col>
      <xdr:colOff>38100</xdr:colOff>
      <xdr:row>64</xdr:row>
      <xdr:rowOff>120216</xdr:rowOff>
    </xdr:to>
    <xdr:sp macro="" textlink="">
      <xdr:nvSpPr>
        <xdr:cNvPr id="251" name="楕円 250">
          <a:extLst>
            <a:ext uri="{FF2B5EF4-FFF2-40B4-BE49-F238E27FC236}">
              <a16:creationId xmlns:a16="http://schemas.microsoft.com/office/drawing/2014/main" id="{569DFE0B-BC2D-44C0-90D9-2A163D4656AB}"/>
            </a:ext>
          </a:extLst>
        </xdr:cNvPr>
        <xdr:cNvSpPr/>
      </xdr:nvSpPr>
      <xdr:spPr>
        <a:xfrm>
          <a:off x="8699500" y="109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68045</xdr:rowOff>
    </xdr:from>
    <xdr:to>
      <xdr:col>50</xdr:col>
      <xdr:colOff>114300</xdr:colOff>
      <xdr:row>64</xdr:row>
      <xdr:rowOff>69416</xdr:rowOff>
    </xdr:to>
    <xdr:cxnSp macro="">
      <xdr:nvCxnSpPr>
        <xdr:cNvPr id="252" name="直線コネクタ 251">
          <a:extLst>
            <a:ext uri="{FF2B5EF4-FFF2-40B4-BE49-F238E27FC236}">
              <a16:creationId xmlns:a16="http://schemas.microsoft.com/office/drawing/2014/main" id="{46396FF2-A4FD-4695-8F15-612EFC3A4D2B}"/>
            </a:ext>
          </a:extLst>
        </xdr:cNvPr>
        <xdr:cNvCxnSpPr/>
      </xdr:nvCxnSpPr>
      <xdr:spPr>
        <a:xfrm flipV="1">
          <a:off x="8750300" y="1104084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19276</xdr:rowOff>
    </xdr:from>
    <xdr:to>
      <xdr:col>41</xdr:col>
      <xdr:colOff>101600</xdr:colOff>
      <xdr:row>64</xdr:row>
      <xdr:rowOff>120876</xdr:rowOff>
    </xdr:to>
    <xdr:sp macro="" textlink="">
      <xdr:nvSpPr>
        <xdr:cNvPr id="253" name="楕円 252">
          <a:extLst>
            <a:ext uri="{FF2B5EF4-FFF2-40B4-BE49-F238E27FC236}">
              <a16:creationId xmlns:a16="http://schemas.microsoft.com/office/drawing/2014/main" id="{1F5099E7-CF7D-470E-925D-0B47DE5EC5A8}"/>
            </a:ext>
          </a:extLst>
        </xdr:cNvPr>
        <xdr:cNvSpPr/>
      </xdr:nvSpPr>
      <xdr:spPr>
        <a:xfrm>
          <a:off x="7810500" y="109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69416</xdr:rowOff>
    </xdr:from>
    <xdr:to>
      <xdr:col>45</xdr:col>
      <xdr:colOff>177800</xdr:colOff>
      <xdr:row>64</xdr:row>
      <xdr:rowOff>70076</xdr:rowOff>
    </xdr:to>
    <xdr:cxnSp macro="">
      <xdr:nvCxnSpPr>
        <xdr:cNvPr id="254" name="直線コネクタ 253">
          <a:extLst>
            <a:ext uri="{FF2B5EF4-FFF2-40B4-BE49-F238E27FC236}">
              <a16:creationId xmlns:a16="http://schemas.microsoft.com/office/drawing/2014/main" id="{71379CDA-AE0B-4329-8A11-921EE06CE226}"/>
            </a:ext>
          </a:extLst>
        </xdr:cNvPr>
        <xdr:cNvCxnSpPr/>
      </xdr:nvCxnSpPr>
      <xdr:spPr>
        <a:xfrm flipV="1">
          <a:off x="7861300" y="11042216"/>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19649</xdr:rowOff>
    </xdr:from>
    <xdr:to>
      <xdr:col>36</xdr:col>
      <xdr:colOff>165100</xdr:colOff>
      <xdr:row>64</xdr:row>
      <xdr:rowOff>121249</xdr:rowOff>
    </xdr:to>
    <xdr:sp macro="" textlink="">
      <xdr:nvSpPr>
        <xdr:cNvPr id="255" name="楕円 254">
          <a:extLst>
            <a:ext uri="{FF2B5EF4-FFF2-40B4-BE49-F238E27FC236}">
              <a16:creationId xmlns:a16="http://schemas.microsoft.com/office/drawing/2014/main" id="{6E6D2767-0AC1-4B36-9AB3-0C73B22309CF}"/>
            </a:ext>
          </a:extLst>
        </xdr:cNvPr>
        <xdr:cNvSpPr/>
      </xdr:nvSpPr>
      <xdr:spPr>
        <a:xfrm>
          <a:off x="6921500" y="109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70076</xdr:rowOff>
    </xdr:from>
    <xdr:to>
      <xdr:col>41</xdr:col>
      <xdr:colOff>50800</xdr:colOff>
      <xdr:row>64</xdr:row>
      <xdr:rowOff>70449</xdr:rowOff>
    </xdr:to>
    <xdr:cxnSp macro="">
      <xdr:nvCxnSpPr>
        <xdr:cNvPr id="256" name="直線コネクタ 255">
          <a:extLst>
            <a:ext uri="{FF2B5EF4-FFF2-40B4-BE49-F238E27FC236}">
              <a16:creationId xmlns:a16="http://schemas.microsoft.com/office/drawing/2014/main" id="{A996A625-CCF0-4006-81CE-8926C8EABF7A}"/>
            </a:ext>
          </a:extLst>
        </xdr:cNvPr>
        <xdr:cNvCxnSpPr/>
      </xdr:nvCxnSpPr>
      <xdr:spPr>
        <a:xfrm flipV="1">
          <a:off x="6972300" y="11042876"/>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1A2FFD21-C564-4BB9-BA58-327799ACDA26}"/>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B05BDA3-83EE-42E6-B441-6B78802F72BF}"/>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B192A85F-7F6B-4C73-BFF6-69280F7A734C}"/>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5CA00B21-F7DF-4443-8205-0D173BBA197B}"/>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109972</xdr:rowOff>
    </xdr:from>
    <xdr:ext cx="469744" cy="259045"/>
    <xdr:sp macro="" textlink="">
      <xdr:nvSpPr>
        <xdr:cNvPr id="261" name="n_1mainValue【橋りょう・トンネル】&#10;一人当たり有形固定資産（償却資産）額">
          <a:extLst>
            <a:ext uri="{FF2B5EF4-FFF2-40B4-BE49-F238E27FC236}">
              <a16:creationId xmlns:a16="http://schemas.microsoft.com/office/drawing/2014/main" id="{8860D47B-005B-4C8B-8E3E-A0CCC13BE27E}"/>
            </a:ext>
          </a:extLst>
        </xdr:cNvPr>
        <xdr:cNvSpPr txBox="1"/>
      </xdr:nvSpPr>
      <xdr:spPr>
        <a:xfrm>
          <a:off x="9391728" y="110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111343</xdr:rowOff>
    </xdr:from>
    <xdr:ext cx="469744" cy="259045"/>
    <xdr:sp macro="" textlink="">
      <xdr:nvSpPr>
        <xdr:cNvPr id="262" name="n_2mainValue【橋りょう・トンネル】&#10;一人当たり有形固定資産（償却資産）額">
          <a:extLst>
            <a:ext uri="{FF2B5EF4-FFF2-40B4-BE49-F238E27FC236}">
              <a16:creationId xmlns:a16="http://schemas.microsoft.com/office/drawing/2014/main" id="{8E432062-27F6-4FE7-9B3B-B909B3D5F4BF}"/>
            </a:ext>
          </a:extLst>
        </xdr:cNvPr>
        <xdr:cNvSpPr txBox="1"/>
      </xdr:nvSpPr>
      <xdr:spPr>
        <a:xfrm>
          <a:off x="8515428" y="1108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112003</xdr:rowOff>
    </xdr:from>
    <xdr:ext cx="469744" cy="259045"/>
    <xdr:sp macro="" textlink="">
      <xdr:nvSpPr>
        <xdr:cNvPr id="263" name="n_3mainValue【橋りょう・トンネル】&#10;一人当たり有形固定資産（償却資産）額">
          <a:extLst>
            <a:ext uri="{FF2B5EF4-FFF2-40B4-BE49-F238E27FC236}">
              <a16:creationId xmlns:a16="http://schemas.microsoft.com/office/drawing/2014/main" id="{641B93A0-F269-43AC-BA76-4DA23F4C8315}"/>
            </a:ext>
          </a:extLst>
        </xdr:cNvPr>
        <xdr:cNvSpPr txBox="1"/>
      </xdr:nvSpPr>
      <xdr:spPr>
        <a:xfrm>
          <a:off x="7626428" y="1108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112376</xdr:rowOff>
    </xdr:from>
    <xdr:ext cx="469744" cy="259045"/>
    <xdr:sp macro="" textlink="">
      <xdr:nvSpPr>
        <xdr:cNvPr id="264" name="n_4mainValue【橋りょう・トンネル】&#10;一人当たり有形固定資産（償却資産）額">
          <a:extLst>
            <a:ext uri="{FF2B5EF4-FFF2-40B4-BE49-F238E27FC236}">
              <a16:creationId xmlns:a16="http://schemas.microsoft.com/office/drawing/2014/main" id="{FCE70824-61A2-4BBC-92D4-3174A813EC45}"/>
            </a:ext>
          </a:extLst>
        </xdr:cNvPr>
        <xdr:cNvSpPr txBox="1"/>
      </xdr:nvSpPr>
      <xdr:spPr>
        <a:xfrm>
          <a:off x="6737428" y="1108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96601B1-F9AB-4FCB-B768-BE44A2CDB5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E89C749-DC55-451B-A34A-2957DB94F5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108F38C-3C61-4024-B8C1-44D457732D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621CAF1-FDB9-42BC-8216-3AD09772DA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B505867-72B7-4244-B701-D598056B49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5F630B8-5454-466B-ACBA-F7C04F6A7C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B857832-E987-40E4-8144-DA3653833B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EFF747F-542A-4E90-86E1-7134EEB5E97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D7483F22-A0CD-447D-9577-14CD1696F0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B96BC43-01FC-4FAA-9FA4-6D0057E9ED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32FE1B29-9924-47A7-B245-EC84AF3B63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AD962910-BC27-400E-96B0-F5CD82AAD74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C0EE12A7-746C-4C1F-856B-AA7CAB3F9F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47DF0730-E82D-4442-8A84-D6D9D91C0F5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5A737E4B-6ACB-4558-82F5-5E0744D02D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DD0E811F-7DC9-45E1-85ED-85B49F1AC71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CC97BBB3-C55F-474B-93AC-04638B787C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E60BB697-67CE-4632-A6E1-B24822C6E9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BEFBBC95-D1BF-4A12-81DB-E9055D8259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E5A0784C-384D-42A0-8898-ECCDC42C42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5DE5B94C-6F76-4A8C-87D2-9D8A179F85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2EE4388E-DE1D-4E59-A011-F445A5E3156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9B275F3F-E497-4C65-A5A0-929C32B5BEF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4A50FCBA-D596-4050-8EFE-23EDAA0C5DA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BA289564-3342-41B1-A796-7313A4CF94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3AE58E-88D2-4A36-907B-CA4DDF5A4E1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65EACAEF-8A0B-4794-B088-1E6C85EF64C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35A874D9-16BF-4B09-B171-43E6E179086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A21AA4F4-7DDA-48DE-9759-BE348B274C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9E8AAB8F-158F-455D-AFC8-7F32C9B928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66905EFF-DA09-4A33-B7B9-5931FA5EBA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18BB0209-DEC4-44CE-8FAE-429B3CA7D40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D089C80A-2638-4D45-B70C-7D9725F1B4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AAD751D2-B246-4971-BA35-1A05CDF8F7C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3CA4E0E5-FA65-4B7F-96A3-7595876FB17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5F9FB568-0378-4ED6-8859-7188C95DDF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3FE15809-70CB-43FD-B0BF-21E9CAB897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AE667492-290B-4878-B80F-332AB745FE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53AFFF6D-AA17-4F94-9834-06FD378E56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192CF722-30B6-498A-A405-F94BD348908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3A493B04-DCAC-44F7-ABB2-DCBC162C8A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E7354481-6FF7-4C18-BA19-252319D3D4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194D64AF-C293-493E-A50F-1920B14F1D8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2D941D99-DC67-4D79-B8BD-962C381E0AF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13E903B9-3620-4074-A71A-51006C320AB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563F8A85-5795-4EDC-8C17-62304619443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A34D1794-F2ED-446D-B05A-D80DD9BD217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E9FEC6D3-B0E8-480E-8266-6AE313F7276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FFF5BEB4-907D-46D8-9A22-34C34E67F1B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19CA7B17-AE47-4DD0-B63A-FDD203C039A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70329AA6-D9BB-4A15-B240-AD6A3413D5E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335C949A-CA32-488D-811A-84314932106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FD0C0FBB-81E4-4BAF-BD0B-6628C018BA2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C5CC43D9-D17C-4A26-BDC5-9D92E0F33C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D7ABCFEE-5DC3-49C1-A1B7-1CEE215C842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62ED4E19-F6CD-4B36-BADB-58A3E251C72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7B36F422-3919-4335-86BD-1CAAA26884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22" name="直線コネクタ 321">
          <a:extLst>
            <a:ext uri="{FF2B5EF4-FFF2-40B4-BE49-F238E27FC236}">
              <a16:creationId xmlns:a16="http://schemas.microsoft.com/office/drawing/2014/main" id="{E4BD642F-3AAB-4B9F-B904-F47FEDDA6679}"/>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23" name="【認定こども園・幼稚園・保育所】&#10;有形固定資産減価償却率最小値テキスト">
          <a:extLst>
            <a:ext uri="{FF2B5EF4-FFF2-40B4-BE49-F238E27FC236}">
              <a16:creationId xmlns:a16="http://schemas.microsoft.com/office/drawing/2014/main" id="{9F56C329-822C-49F7-8814-915320701614}"/>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24" name="直線コネクタ 323">
          <a:extLst>
            <a:ext uri="{FF2B5EF4-FFF2-40B4-BE49-F238E27FC236}">
              <a16:creationId xmlns:a16="http://schemas.microsoft.com/office/drawing/2014/main" id="{7459E893-2AFC-4DD8-AAF0-637D0BDC560A}"/>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325" name="【認定こども園・幼稚園・保育所】&#10;有形固定資産減価償却率最大値テキスト">
          <a:extLst>
            <a:ext uri="{FF2B5EF4-FFF2-40B4-BE49-F238E27FC236}">
              <a16:creationId xmlns:a16="http://schemas.microsoft.com/office/drawing/2014/main" id="{A1008B02-A3F1-412E-A165-0630E2EF6EF4}"/>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326" name="直線コネクタ 325">
          <a:extLst>
            <a:ext uri="{FF2B5EF4-FFF2-40B4-BE49-F238E27FC236}">
              <a16:creationId xmlns:a16="http://schemas.microsoft.com/office/drawing/2014/main" id="{5CC24799-AFCB-4777-81DF-6218FE912522}"/>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918EA3AB-BB17-4D5F-A4F6-94D529F8FF7A}"/>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28" name="フローチャート: 判断 327">
          <a:extLst>
            <a:ext uri="{FF2B5EF4-FFF2-40B4-BE49-F238E27FC236}">
              <a16:creationId xmlns:a16="http://schemas.microsoft.com/office/drawing/2014/main" id="{8AF3F545-DC90-44E0-B979-912F3FABCA03}"/>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9" name="フローチャート: 判断 328">
          <a:extLst>
            <a:ext uri="{FF2B5EF4-FFF2-40B4-BE49-F238E27FC236}">
              <a16:creationId xmlns:a16="http://schemas.microsoft.com/office/drawing/2014/main" id="{204F41B1-C74A-4FEA-A139-2A3C6EF48521}"/>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30" name="フローチャート: 判断 329">
          <a:extLst>
            <a:ext uri="{FF2B5EF4-FFF2-40B4-BE49-F238E27FC236}">
              <a16:creationId xmlns:a16="http://schemas.microsoft.com/office/drawing/2014/main" id="{88151C52-E066-4C1A-858A-9B6A0824020F}"/>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331" name="フローチャート: 判断 330">
          <a:extLst>
            <a:ext uri="{FF2B5EF4-FFF2-40B4-BE49-F238E27FC236}">
              <a16:creationId xmlns:a16="http://schemas.microsoft.com/office/drawing/2014/main" id="{C8EADA5E-2E7C-4B1A-AFAC-508E915BBC57}"/>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332" name="フローチャート: 判断 331">
          <a:extLst>
            <a:ext uri="{FF2B5EF4-FFF2-40B4-BE49-F238E27FC236}">
              <a16:creationId xmlns:a16="http://schemas.microsoft.com/office/drawing/2014/main" id="{FF3BD2C2-830B-4A64-BB8C-497414D9FD6E}"/>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A2ED7C34-20B6-4B4F-B36A-B6E15B76AA8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74117294-7416-48AD-A441-8D3D88D419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4B34D42E-A1EA-451F-A42E-CC9CEC0D0DA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CDE94545-BA04-408D-AA7A-DDB9AFA7420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E82FB61E-6555-4201-A57C-EAC114C0E8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97246</xdr:rowOff>
    </xdr:from>
    <xdr:to>
      <xdr:col>85</xdr:col>
      <xdr:colOff>177800</xdr:colOff>
      <xdr:row>41</xdr:row>
      <xdr:rowOff>27396</xdr:rowOff>
    </xdr:to>
    <xdr:sp macro="" textlink="">
      <xdr:nvSpPr>
        <xdr:cNvPr id="338" name="楕円 337">
          <a:extLst>
            <a:ext uri="{FF2B5EF4-FFF2-40B4-BE49-F238E27FC236}">
              <a16:creationId xmlns:a16="http://schemas.microsoft.com/office/drawing/2014/main" id="{FCC97997-0582-48CD-8259-9E192E56487F}"/>
            </a:ext>
          </a:extLst>
        </xdr:cNvPr>
        <xdr:cNvSpPr/>
      </xdr:nvSpPr>
      <xdr:spPr>
        <a:xfrm>
          <a:off x="16268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75673</xdr:rowOff>
    </xdr:from>
    <xdr:ext cx="405111" cy="259045"/>
    <xdr:sp macro="" textlink="">
      <xdr:nvSpPr>
        <xdr:cNvPr id="339" name="【認定こども園・幼稚園・保育所】&#10;有形固定資産減価償却率該当値テキスト">
          <a:extLst>
            <a:ext uri="{FF2B5EF4-FFF2-40B4-BE49-F238E27FC236}">
              <a16:creationId xmlns:a16="http://schemas.microsoft.com/office/drawing/2014/main" id="{9995FC4D-4E49-4CE9-AD8E-F81F00A04D51}"/>
            </a:ext>
          </a:extLst>
        </xdr:cNvPr>
        <xdr:cNvSpPr txBox="1"/>
      </xdr:nvSpPr>
      <xdr:spPr>
        <a:xfrm>
          <a:off x="16357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84183</xdr:rowOff>
    </xdr:from>
    <xdr:to>
      <xdr:col>81</xdr:col>
      <xdr:colOff>101600</xdr:colOff>
      <xdr:row>41</xdr:row>
      <xdr:rowOff>14333</xdr:rowOff>
    </xdr:to>
    <xdr:sp macro="" textlink="">
      <xdr:nvSpPr>
        <xdr:cNvPr id="340" name="楕円 339">
          <a:extLst>
            <a:ext uri="{FF2B5EF4-FFF2-40B4-BE49-F238E27FC236}">
              <a16:creationId xmlns:a16="http://schemas.microsoft.com/office/drawing/2014/main" id="{AE30CF0E-99CB-46E2-A7BB-56D281D3B4C3}"/>
            </a:ext>
          </a:extLst>
        </xdr:cNvPr>
        <xdr:cNvSpPr/>
      </xdr:nvSpPr>
      <xdr:spPr>
        <a:xfrm>
          <a:off x="15430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134983</xdr:rowOff>
    </xdr:from>
    <xdr:to>
      <xdr:col>85</xdr:col>
      <xdr:colOff>127000</xdr:colOff>
      <xdr:row>40</xdr:row>
      <xdr:rowOff>148046</xdr:rowOff>
    </xdr:to>
    <xdr:cxnSp macro="">
      <xdr:nvCxnSpPr>
        <xdr:cNvPr id="341" name="直線コネクタ 340">
          <a:extLst>
            <a:ext uri="{FF2B5EF4-FFF2-40B4-BE49-F238E27FC236}">
              <a16:creationId xmlns:a16="http://schemas.microsoft.com/office/drawing/2014/main" id="{7F04FA30-17D0-409D-A814-94A953A430E1}"/>
            </a:ext>
          </a:extLst>
        </xdr:cNvPr>
        <xdr:cNvCxnSpPr/>
      </xdr:nvCxnSpPr>
      <xdr:spPr>
        <a:xfrm>
          <a:off x="15481300" y="69929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61323</xdr:rowOff>
    </xdr:from>
    <xdr:to>
      <xdr:col>76</xdr:col>
      <xdr:colOff>165100</xdr:colOff>
      <xdr:row>40</xdr:row>
      <xdr:rowOff>162923</xdr:rowOff>
    </xdr:to>
    <xdr:sp macro="" textlink="">
      <xdr:nvSpPr>
        <xdr:cNvPr id="342" name="楕円 341">
          <a:extLst>
            <a:ext uri="{FF2B5EF4-FFF2-40B4-BE49-F238E27FC236}">
              <a16:creationId xmlns:a16="http://schemas.microsoft.com/office/drawing/2014/main" id="{6EE9A220-20F8-4668-8D49-8FAF5C748380}"/>
            </a:ext>
          </a:extLst>
        </xdr:cNvPr>
        <xdr:cNvSpPr/>
      </xdr:nvSpPr>
      <xdr:spPr>
        <a:xfrm>
          <a:off x="14541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112123</xdr:rowOff>
    </xdr:from>
    <xdr:to>
      <xdr:col>81</xdr:col>
      <xdr:colOff>50800</xdr:colOff>
      <xdr:row>40</xdr:row>
      <xdr:rowOff>134983</xdr:rowOff>
    </xdr:to>
    <xdr:cxnSp macro="">
      <xdr:nvCxnSpPr>
        <xdr:cNvPr id="343" name="直線コネクタ 342">
          <a:extLst>
            <a:ext uri="{FF2B5EF4-FFF2-40B4-BE49-F238E27FC236}">
              <a16:creationId xmlns:a16="http://schemas.microsoft.com/office/drawing/2014/main" id="{7A92E830-A348-4F0D-8CAD-294F73AC23ED}"/>
            </a:ext>
          </a:extLst>
        </xdr:cNvPr>
        <xdr:cNvCxnSpPr/>
      </xdr:nvCxnSpPr>
      <xdr:spPr>
        <a:xfrm>
          <a:off x="14592300" y="69701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28666</xdr:rowOff>
    </xdr:from>
    <xdr:to>
      <xdr:col>72</xdr:col>
      <xdr:colOff>38100</xdr:colOff>
      <xdr:row>40</xdr:row>
      <xdr:rowOff>130266</xdr:rowOff>
    </xdr:to>
    <xdr:sp macro="" textlink="">
      <xdr:nvSpPr>
        <xdr:cNvPr id="344" name="楕円 343">
          <a:extLst>
            <a:ext uri="{FF2B5EF4-FFF2-40B4-BE49-F238E27FC236}">
              <a16:creationId xmlns:a16="http://schemas.microsoft.com/office/drawing/2014/main" id="{BD52238E-A621-468F-9620-FE5CE4B00F58}"/>
            </a:ext>
          </a:extLst>
        </xdr:cNvPr>
        <xdr:cNvSpPr/>
      </xdr:nvSpPr>
      <xdr:spPr>
        <a:xfrm>
          <a:off x="13652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79466</xdr:rowOff>
    </xdr:from>
    <xdr:to>
      <xdr:col>76</xdr:col>
      <xdr:colOff>114300</xdr:colOff>
      <xdr:row>40</xdr:row>
      <xdr:rowOff>112123</xdr:rowOff>
    </xdr:to>
    <xdr:cxnSp macro="">
      <xdr:nvCxnSpPr>
        <xdr:cNvPr id="345" name="直線コネクタ 344">
          <a:extLst>
            <a:ext uri="{FF2B5EF4-FFF2-40B4-BE49-F238E27FC236}">
              <a16:creationId xmlns:a16="http://schemas.microsoft.com/office/drawing/2014/main" id="{177FF350-2BEF-4C99-98E9-5FBF230CD9DC}"/>
            </a:ext>
          </a:extLst>
        </xdr:cNvPr>
        <xdr:cNvCxnSpPr/>
      </xdr:nvCxnSpPr>
      <xdr:spPr>
        <a:xfrm>
          <a:off x="13703300" y="6937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160927</xdr:rowOff>
    </xdr:from>
    <xdr:to>
      <xdr:col>67</xdr:col>
      <xdr:colOff>101600</xdr:colOff>
      <xdr:row>40</xdr:row>
      <xdr:rowOff>91077</xdr:rowOff>
    </xdr:to>
    <xdr:sp macro="" textlink="">
      <xdr:nvSpPr>
        <xdr:cNvPr id="346" name="楕円 345">
          <a:extLst>
            <a:ext uri="{FF2B5EF4-FFF2-40B4-BE49-F238E27FC236}">
              <a16:creationId xmlns:a16="http://schemas.microsoft.com/office/drawing/2014/main" id="{1FAB6287-6913-4337-ACBB-8C497BA28DBF}"/>
            </a:ext>
          </a:extLst>
        </xdr:cNvPr>
        <xdr:cNvSpPr/>
      </xdr:nvSpPr>
      <xdr:spPr>
        <a:xfrm>
          <a:off x="12763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40277</xdr:rowOff>
    </xdr:from>
    <xdr:to>
      <xdr:col>71</xdr:col>
      <xdr:colOff>177800</xdr:colOff>
      <xdr:row>40</xdr:row>
      <xdr:rowOff>79466</xdr:rowOff>
    </xdr:to>
    <xdr:cxnSp macro="">
      <xdr:nvCxnSpPr>
        <xdr:cNvPr id="347" name="直線コネクタ 346">
          <a:extLst>
            <a:ext uri="{FF2B5EF4-FFF2-40B4-BE49-F238E27FC236}">
              <a16:creationId xmlns:a16="http://schemas.microsoft.com/office/drawing/2014/main" id="{7ED7B546-EB6B-4E8A-808D-3FC6F9DC24D2}"/>
            </a:ext>
          </a:extLst>
        </xdr:cNvPr>
        <xdr:cNvCxnSpPr/>
      </xdr:nvCxnSpPr>
      <xdr:spPr>
        <a:xfrm>
          <a:off x="12814300" y="68982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348" name="n_1aveValue【認定こども園・幼稚園・保育所】&#10;有形固定資産減価償却率">
          <a:extLst>
            <a:ext uri="{FF2B5EF4-FFF2-40B4-BE49-F238E27FC236}">
              <a16:creationId xmlns:a16="http://schemas.microsoft.com/office/drawing/2014/main" id="{F235E062-10F4-4F32-B8E0-E909CE73F3C3}"/>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49" name="n_2aveValue【認定こども園・幼稚園・保育所】&#10;有形固定資産減価償却率">
          <a:extLst>
            <a:ext uri="{FF2B5EF4-FFF2-40B4-BE49-F238E27FC236}">
              <a16:creationId xmlns:a16="http://schemas.microsoft.com/office/drawing/2014/main" id="{E0C47D1D-A6B3-4CAE-B29D-BF380E26E256}"/>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350" name="n_3aveValue【認定こども園・幼稚園・保育所】&#10;有形固定資産減価償却率">
          <a:extLst>
            <a:ext uri="{FF2B5EF4-FFF2-40B4-BE49-F238E27FC236}">
              <a16:creationId xmlns:a16="http://schemas.microsoft.com/office/drawing/2014/main" id="{F727D918-A29B-4512-80D9-9305084610E3}"/>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351" name="n_4aveValue【認定こども園・幼稚園・保育所】&#10;有形固定資産減価償却率">
          <a:extLst>
            <a:ext uri="{FF2B5EF4-FFF2-40B4-BE49-F238E27FC236}">
              <a16:creationId xmlns:a16="http://schemas.microsoft.com/office/drawing/2014/main" id="{31B5C9C5-6DA2-4749-8FD8-A5FDFED58FFA}"/>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5460</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562FDB8A-0184-488A-872C-D421D7089050}"/>
            </a:ext>
          </a:extLst>
        </xdr:cNvPr>
        <xdr:cNvSpPr txBox="1"/>
      </xdr:nvSpPr>
      <xdr:spPr>
        <a:xfrm>
          <a:off x="152660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154050</xdr:rowOff>
    </xdr:from>
    <xdr:ext cx="405111" cy="259045"/>
    <xdr:sp macro="" textlink="">
      <xdr:nvSpPr>
        <xdr:cNvPr id="353" name="n_2mainValue【認定こども園・幼稚園・保育所】&#10;有形固定資産減価償却率">
          <a:extLst>
            <a:ext uri="{FF2B5EF4-FFF2-40B4-BE49-F238E27FC236}">
              <a16:creationId xmlns:a16="http://schemas.microsoft.com/office/drawing/2014/main" id="{C53DA147-00A4-4232-AB17-89FC866EDBA5}"/>
            </a:ext>
          </a:extLst>
        </xdr:cNvPr>
        <xdr:cNvSpPr txBox="1"/>
      </xdr:nvSpPr>
      <xdr:spPr>
        <a:xfrm>
          <a:off x="14389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121393</xdr:rowOff>
    </xdr:from>
    <xdr:ext cx="405111" cy="259045"/>
    <xdr:sp macro="" textlink="">
      <xdr:nvSpPr>
        <xdr:cNvPr id="354" name="n_3mainValue【認定こども園・幼稚園・保育所】&#10;有形固定資産減価償却率">
          <a:extLst>
            <a:ext uri="{FF2B5EF4-FFF2-40B4-BE49-F238E27FC236}">
              <a16:creationId xmlns:a16="http://schemas.microsoft.com/office/drawing/2014/main" id="{15E86559-E6BB-4F95-AB75-158A6523C364}"/>
            </a:ext>
          </a:extLst>
        </xdr:cNvPr>
        <xdr:cNvSpPr txBox="1"/>
      </xdr:nvSpPr>
      <xdr:spPr>
        <a:xfrm>
          <a:off x="13500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82204</xdr:rowOff>
    </xdr:from>
    <xdr:ext cx="405111" cy="259045"/>
    <xdr:sp macro="" textlink="">
      <xdr:nvSpPr>
        <xdr:cNvPr id="355" name="n_4mainValue【認定こども園・幼稚園・保育所】&#10;有形固定資産減価償却率">
          <a:extLst>
            <a:ext uri="{FF2B5EF4-FFF2-40B4-BE49-F238E27FC236}">
              <a16:creationId xmlns:a16="http://schemas.microsoft.com/office/drawing/2014/main" id="{B077E992-F07D-4FEA-893B-D55EF77F8458}"/>
            </a:ext>
          </a:extLst>
        </xdr:cNvPr>
        <xdr:cNvSpPr txBox="1"/>
      </xdr:nvSpPr>
      <xdr:spPr>
        <a:xfrm>
          <a:off x="12611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1A2D413E-2911-4926-9A85-AAE23AB439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9311E7C1-4278-4CF1-9369-38D01438F8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A994CB78-07DF-4762-8B38-5DC59D5410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34D627FA-F563-4ED0-A01F-F3B1A642091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95C1FEA5-865A-4E98-811A-C2A2A1C53D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640C650A-2601-4CE6-87D4-EB7D6929155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DC74728-CF72-43F9-8CF1-ADEF2191F7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58044C99-8E30-443A-BBB0-DDD5C1AC2A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DFE3E48A-8635-4E95-AFF4-32DE6D416F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C4FE7031-2C5C-482C-AA33-0421C754C1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BAA3EB1D-8253-43EE-BD59-E91DD7FB82D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BD48C652-A17C-4358-BC3A-186BBE53C8C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BFFBBDB4-FC08-46A4-8187-5FBAC89147D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A8E0E83F-23F5-4D2D-98BB-A74B938BD3C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918D9F6C-77C1-460C-9D08-CEFEF41725F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D97A9256-BD6B-417D-98E4-D90134AA374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6DC8529C-93C1-45B7-B3DD-3F72961D863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33A5CC90-BB22-4952-A45F-967E023F358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2DC2DBA7-FED9-4CC2-BCFA-960C19F422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437044D9-CBA9-462A-9513-68F3DE8EE61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12EE21B4-BC6A-4DD9-901C-3EE51B9E37C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377" name="直線コネクタ 376">
          <a:extLst>
            <a:ext uri="{FF2B5EF4-FFF2-40B4-BE49-F238E27FC236}">
              <a16:creationId xmlns:a16="http://schemas.microsoft.com/office/drawing/2014/main" id="{0CFAABC4-62B2-4D56-8EA9-E4F5F4E31775}"/>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6FD05534-E0DB-42BB-8F8E-6800DA72C398}"/>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a:extLst>
            <a:ext uri="{FF2B5EF4-FFF2-40B4-BE49-F238E27FC236}">
              <a16:creationId xmlns:a16="http://schemas.microsoft.com/office/drawing/2014/main" id="{8C7D9ABD-AB5A-419D-8370-113A28C5272C}"/>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B2EED6E9-3C51-46DA-A87D-1222655D20E6}"/>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1" name="直線コネクタ 380">
          <a:extLst>
            <a:ext uri="{FF2B5EF4-FFF2-40B4-BE49-F238E27FC236}">
              <a16:creationId xmlns:a16="http://schemas.microsoft.com/office/drawing/2014/main" id="{3088A8B0-44AD-441A-9B78-387B835ABEDE}"/>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F274A468-AA24-4642-B4A3-8A113BB7E8B0}"/>
            </a:ext>
          </a:extLst>
        </xdr:cNvPr>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83" name="フローチャート: 判断 382">
          <a:extLst>
            <a:ext uri="{FF2B5EF4-FFF2-40B4-BE49-F238E27FC236}">
              <a16:creationId xmlns:a16="http://schemas.microsoft.com/office/drawing/2014/main" id="{B5316D8A-DF98-41E9-9EED-EB56D91C77D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384" name="フローチャート: 判断 383">
          <a:extLst>
            <a:ext uri="{FF2B5EF4-FFF2-40B4-BE49-F238E27FC236}">
              <a16:creationId xmlns:a16="http://schemas.microsoft.com/office/drawing/2014/main" id="{0447B3DF-35C9-4F1C-B1E9-B2B5BAA7815C}"/>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5" name="フローチャート: 判断 384">
          <a:extLst>
            <a:ext uri="{FF2B5EF4-FFF2-40B4-BE49-F238E27FC236}">
              <a16:creationId xmlns:a16="http://schemas.microsoft.com/office/drawing/2014/main" id="{8D7CC9D7-0307-4ECA-A671-A13C4AF4CBD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386" name="フローチャート: 判断 385">
          <a:extLst>
            <a:ext uri="{FF2B5EF4-FFF2-40B4-BE49-F238E27FC236}">
              <a16:creationId xmlns:a16="http://schemas.microsoft.com/office/drawing/2014/main" id="{6E55BC67-F3D9-4926-8356-65C2044D27D4}"/>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387" name="フローチャート: 判断 386">
          <a:extLst>
            <a:ext uri="{FF2B5EF4-FFF2-40B4-BE49-F238E27FC236}">
              <a16:creationId xmlns:a16="http://schemas.microsoft.com/office/drawing/2014/main" id="{2DD7F14C-B426-46AC-B8FA-030BB71EFA55}"/>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710E0F97-2650-4468-87EA-06774361E54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C1935064-BC96-4D31-9E15-75AA32A708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AD0C7FB-5076-4FF9-8F4F-90BECD1D1B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B261180D-56E4-4A33-A9EE-F3FD7A22332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42A8F7DC-5026-4358-BE73-3186B06502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43688</xdr:rowOff>
    </xdr:from>
    <xdr:to>
      <xdr:col>116</xdr:col>
      <xdr:colOff>114300</xdr:colOff>
      <xdr:row>40</xdr:row>
      <xdr:rowOff>145288</xdr:rowOff>
    </xdr:to>
    <xdr:sp macro="" textlink="">
      <xdr:nvSpPr>
        <xdr:cNvPr id="393" name="楕円 392">
          <a:extLst>
            <a:ext uri="{FF2B5EF4-FFF2-40B4-BE49-F238E27FC236}">
              <a16:creationId xmlns:a16="http://schemas.microsoft.com/office/drawing/2014/main" id="{291165AE-AFD1-4907-861A-B9E41535E9BA}"/>
            </a:ext>
          </a:extLst>
        </xdr:cNvPr>
        <xdr:cNvSpPr/>
      </xdr:nvSpPr>
      <xdr:spPr>
        <a:xfrm>
          <a:off x="221107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22115</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E6DE6D50-2711-4147-9AAC-DF97FD62B3FB}"/>
            </a:ext>
          </a:extLst>
        </xdr:cNvPr>
        <xdr:cNvSpPr txBox="1"/>
      </xdr:nvSpPr>
      <xdr:spPr>
        <a:xfrm>
          <a:off x="22199600"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39116</xdr:rowOff>
    </xdr:from>
    <xdr:to>
      <xdr:col>112</xdr:col>
      <xdr:colOff>38100</xdr:colOff>
      <xdr:row>40</xdr:row>
      <xdr:rowOff>140716</xdr:rowOff>
    </xdr:to>
    <xdr:sp macro="" textlink="">
      <xdr:nvSpPr>
        <xdr:cNvPr id="395" name="楕円 394">
          <a:extLst>
            <a:ext uri="{FF2B5EF4-FFF2-40B4-BE49-F238E27FC236}">
              <a16:creationId xmlns:a16="http://schemas.microsoft.com/office/drawing/2014/main" id="{CD5FA4D9-E26C-4AC6-98F1-FA161327FB5D}"/>
            </a:ext>
          </a:extLst>
        </xdr:cNvPr>
        <xdr:cNvSpPr/>
      </xdr:nvSpPr>
      <xdr:spPr>
        <a:xfrm>
          <a:off x="21272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94488</xdr:rowOff>
    </xdr:to>
    <xdr:cxnSp macro="">
      <xdr:nvCxnSpPr>
        <xdr:cNvPr id="396" name="直線コネクタ 395">
          <a:extLst>
            <a:ext uri="{FF2B5EF4-FFF2-40B4-BE49-F238E27FC236}">
              <a16:creationId xmlns:a16="http://schemas.microsoft.com/office/drawing/2014/main" id="{9C1A4DD1-3F36-4DEA-80CE-AA15D720C0F4}"/>
            </a:ext>
          </a:extLst>
        </xdr:cNvPr>
        <xdr:cNvCxnSpPr/>
      </xdr:nvCxnSpPr>
      <xdr:spPr>
        <a:xfrm>
          <a:off x="21323300" y="6947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43688</xdr:rowOff>
    </xdr:from>
    <xdr:to>
      <xdr:col>107</xdr:col>
      <xdr:colOff>101600</xdr:colOff>
      <xdr:row>40</xdr:row>
      <xdr:rowOff>145288</xdr:rowOff>
    </xdr:to>
    <xdr:sp macro="" textlink="">
      <xdr:nvSpPr>
        <xdr:cNvPr id="397" name="楕円 396">
          <a:extLst>
            <a:ext uri="{FF2B5EF4-FFF2-40B4-BE49-F238E27FC236}">
              <a16:creationId xmlns:a16="http://schemas.microsoft.com/office/drawing/2014/main" id="{6A054DE0-18EF-40CD-9F42-64825BD2A217}"/>
            </a:ext>
          </a:extLst>
        </xdr:cNvPr>
        <xdr:cNvSpPr/>
      </xdr:nvSpPr>
      <xdr:spPr>
        <a:xfrm>
          <a:off x="2038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94488</xdr:rowOff>
    </xdr:to>
    <xdr:cxnSp macro="">
      <xdr:nvCxnSpPr>
        <xdr:cNvPr id="398" name="直線コネクタ 397">
          <a:extLst>
            <a:ext uri="{FF2B5EF4-FFF2-40B4-BE49-F238E27FC236}">
              <a16:creationId xmlns:a16="http://schemas.microsoft.com/office/drawing/2014/main" id="{E1C2E08D-69D0-4F2E-B66D-3F3BAF764F31}"/>
            </a:ext>
          </a:extLst>
        </xdr:cNvPr>
        <xdr:cNvCxnSpPr/>
      </xdr:nvCxnSpPr>
      <xdr:spPr>
        <a:xfrm flipV="1">
          <a:off x="20434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43688</xdr:rowOff>
    </xdr:from>
    <xdr:to>
      <xdr:col>102</xdr:col>
      <xdr:colOff>165100</xdr:colOff>
      <xdr:row>40</xdr:row>
      <xdr:rowOff>145288</xdr:rowOff>
    </xdr:to>
    <xdr:sp macro="" textlink="">
      <xdr:nvSpPr>
        <xdr:cNvPr id="399" name="楕円 398">
          <a:extLst>
            <a:ext uri="{FF2B5EF4-FFF2-40B4-BE49-F238E27FC236}">
              <a16:creationId xmlns:a16="http://schemas.microsoft.com/office/drawing/2014/main" id="{F960B64C-56CA-481F-9218-4B2A3539EFD3}"/>
            </a:ext>
          </a:extLst>
        </xdr:cNvPr>
        <xdr:cNvSpPr/>
      </xdr:nvSpPr>
      <xdr:spPr>
        <a:xfrm>
          <a:off x="19494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94488</xdr:rowOff>
    </xdr:from>
    <xdr:to>
      <xdr:col>107</xdr:col>
      <xdr:colOff>50800</xdr:colOff>
      <xdr:row>40</xdr:row>
      <xdr:rowOff>94488</xdr:rowOff>
    </xdr:to>
    <xdr:cxnSp macro="">
      <xdr:nvCxnSpPr>
        <xdr:cNvPr id="400" name="直線コネクタ 399">
          <a:extLst>
            <a:ext uri="{FF2B5EF4-FFF2-40B4-BE49-F238E27FC236}">
              <a16:creationId xmlns:a16="http://schemas.microsoft.com/office/drawing/2014/main" id="{5DF92679-6AA5-4A75-9ED5-90F7AF6052B7}"/>
            </a:ext>
          </a:extLst>
        </xdr:cNvPr>
        <xdr:cNvCxnSpPr/>
      </xdr:nvCxnSpPr>
      <xdr:spPr>
        <a:xfrm>
          <a:off x="19545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39116</xdr:rowOff>
    </xdr:from>
    <xdr:to>
      <xdr:col>98</xdr:col>
      <xdr:colOff>38100</xdr:colOff>
      <xdr:row>40</xdr:row>
      <xdr:rowOff>140716</xdr:rowOff>
    </xdr:to>
    <xdr:sp macro="" textlink="">
      <xdr:nvSpPr>
        <xdr:cNvPr id="401" name="楕円 400">
          <a:extLst>
            <a:ext uri="{FF2B5EF4-FFF2-40B4-BE49-F238E27FC236}">
              <a16:creationId xmlns:a16="http://schemas.microsoft.com/office/drawing/2014/main" id="{AD720D95-7B74-48B4-AAD6-42D2EA26F5D9}"/>
            </a:ext>
          </a:extLst>
        </xdr:cNvPr>
        <xdr:cNvSpPr/>
      </xdr:nvSpPr>
      <xdr:spPr>
        <a:xfrm>
          <a:off x="18605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89916</xdr:rowOff>
    </xdr:from>
    <xdr:to>
      <xdr:col>102</xdr:col>
      <xdr:colOff>114300</xdr:colOff>
      <xdr:row>40</xdr:row>
      <xdr:rowOff>94488</xdr:rowOff>
    </xdr:to>
    <xdr:cxnSp macro="">
      <xdr:nvCxnSpPr>
        <xdr:cNvPr id="402" name="直線コネクタ 401">
          <a:extLst>
            <a:ext uri="{FF2B5EF4-FFF2-40B4-BE49-F238E27FC236}">
              <a16:creationId xmlns:a16="http://schemas.microsoft.com/office/drawing/2014/main" id="{8D9FE141-D222-4417-A5B2-450AAAF1AB7E}"/>
            </a:ext>
          </a:extLst>
        </xdr:cNvPr>
        <xdr:cNvCxnSpPr/>
      </xdr:nvCxnSpPr>
      <xdr:spPr>
        <a:xfrm>
          <a:off x="18656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94E93663-D5BF-40B4-9AB1-DED1D375F83E}"/>
            </a:ext>
          </a:extLst>
        </xdr:cNvPr>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CC8161B0-117E-4F33-A397-C36C4C38E9E3}"/>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D1EE973F-04F0-4409-B843-9A6769ABEA20}"/>
            </a:ext>
          </a:extLst>
        </xdr:cNvPr>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DB2CA0A2-3474-488C-B021-2FF4F3239222}"/>
            </a:ext>
          </a:extLst>
        </xdr:cNvPr>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131843</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95741E7D-6224-48A2-982B-8BAE731FA70A}"/>
            </a:ext>
          </a:extLst>
        </xdr:cNvPr>
        <xdr:cNvSpPr txBox="1"/>
      </xdr:nvSpPr>
      <xdr:spPr>
        <a:xfrm>
          <a:off x="21075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C2570089-9D82-49DD-B023-3B83290A7FC2}"/>
            </a:ext>
          </a:extLst>
        </xdr:cNvPr>
        <xdr:cNvSpPr txBox="1"/>
      </xdr:nvSpPr>
      <xdr:spPr>
        <a:xfrm>
          <a:off x="20199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136415</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6EBDAED8-FAD2-49A7-B4AB-BA7B97915734}"/>
            </a:ext>
          </a:extLst>
        </xdr:cNvPr>
        <xdr:cNvSpPr txBox="1"/>
      </xdr:nvSpPr>
      <xdr:spPr>
        <a:xfrm>
          <a:off x="19310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131843</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E8F2C658-EA61-474E-9ECB-0BFC71543B5F}"/>
            </a:ext>
          </a:extLst>
        </xdr:cNvPr>
        <xdr:cNvSpPr txBox="1"/>
      </xdr:nvSpPr>
      <xdr:spPr>
        <a:xfrm>
          <a:off x="18421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190A4DDF-8F06-4EEE-98D0-B43D7B00C8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5DDD09D1-20FA-42FD-97AC-C228A65E9A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5B58E315-6498-404F-B5B5-57E540BE03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C09E1CB8-1768-4065-AFCD-C455B6688C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F04F3B22-7083-416F-8E60-AF02F63EDE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40BE5637-7084-471B-AFAB-FF9990AFDD1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AA446F8-3FC3-474E-9382-D49DB8F9B1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A9F8BF7D-49AA-43D5-B842-DC3F8B31632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F0A086F-0833-4D28-9391-6556B56722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8E95E050-779C-47B7-8926-7557372A20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17029BBA-6225-4BA3-9A99-6FF696D9FC9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34121CD6-121C-4703-BF54-CE13DF14A09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673CB09-04B5-4DEF-B20C-458CB3E6B25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FCC82A0D-53D3-43D5-BC8F-B8F24732C07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20713E24-E24A-4EF4-9817-A63F22D2E39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5DEE219D-0F31-49CB-878B-E834D7588A3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EB6BBFE0-2234-4FE4-B22B-7F973D40C80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7CEDB343-0048-4B17-9B60-0FA6A25E29A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BE430FCA-BCF7-4DD4-BE5C-9DFD5B9011D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649436FB-12D2-43AB-B8EC-2BBEABC0EFB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92BFE17-8E3A-4B64-880B-3E7F414DB38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95A1E6A4-AE11-40BB-AE2D-2D073E055FB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661FC6FC-D72D-4A9F-8A04-D11FCCF5D2B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1428FB50-A8B9-4E29-A3E6-C44DC8A883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435" name="直線コネクタ 434">
          <a:extLst>
            <a:ext uri="{FF2B5EF4-FFF2-40B4-BE49-F238E27FC236}">
              <a16:creationId xmlns:a16="http://schemas.microsoft.com/office/drawing/2014/main" id="{25316DDB-27B9-453B-8580-0E69E671444A}"/>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81EFE0D1-F500-426E-A5B7-6A5D3361EEDB}"/>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7" name="直線コネクタ 436">
          <a:extLst>
            <a:ext uri="{FF2B5EF4-FFF2-40B4-BE49-F238E27FC236}">
              <a16:creationId xmlns:a16="http://schemas.microsoft.com/office/drawing/2014/main" id="{C7DA3563-0506-48C4-869E-D7824AA94992}"/>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6A2250FA-AE7F-4F4A-84F4-0F9566E719F4}"/>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39" name="直線コネクタ 438">
          <a:extLst>
            <a:ext uri="{FF2B5EF4-FFF2-40B4-BE49-F238E27FC236}">
              <a16:creationId xmlns:a16="http://schemas.microsoft.com/office/drawing/2014/main" id="{3705EB24-0342-45FA-8468-CC122183A1DF}"/>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2214BB06-C66E-43C3-81CC-10A204FBCE1C}"/>
            </a:ext>
          </a:extLst>
        </xdr:cNvPr>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1" name="フローチャート: 判断 440">
          <a:extLst>
            <a:ext uri="{FF2B5EF4-FFF2-40B4-BE49-F238E27FC236}">
              <a16:creationId xmlns:a16="http://schemas.microsoft.com/office/drawing/2014/main" id="{D352132C-039C-48C3-B31A-390AD6EDB989}"/>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2" name="フローチャート: 判断 441">
          <a:extLst>
            <a:ext uri="{FF2B5EF4-FFF2-40B4-BE49-F238E27FC236}">
              <a16:creationId xmlns:a16="http://schemas.microsoft.com/office/drawing/2014/main" id="{D57CAB40-0950-4162-9E47-7C4D3234F9D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フローチャート: 判断 442">
          <a:extLst>
            <a:ext uri="{FF2B5EF4-FFF2-40B4-BE49-F238E27FC236}">
              <a16:creationId xmlns:a16="http://schemas.microsoft.com/office/drawing/2014/main" id="{8DF7BFA7-CA32-473D-959E-EE7A60830499}"/>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4" name="フローチャート: 判断 443">
          <a:extLst>
            <a:ext uri="{FF2B5EF4-FFF2-40B4-BE49-F238E27FC236}">
              <a16:creationId xmlns:a16="http://schemas.microsoft.com/office/drawing/2014/main" id="{07D3E55B-94B4-49C7-8A64-35D1B87B578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5" name="フローチャート: 判断 444">
          <a:extLst>
            <a:ext uri="{FF2B5EF4-FFF2-40B4-BE49-F238E27FC236}">
              <a16:creationId xmlns:a16="http://schemas.microsoft.com/office/drawing/2014/main" id="{F3EE444A-8894-4827-8B87-66A849CF793B}"/>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4462C574-FE90-45A4-B86E-6B90B708B3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B8E707A1-8169-4948-BDBA-240482D3D5E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7CFC277B-4882-4C2E-807B-742F52C0D4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48260FDB-6F91-4F00-ACB2-716E0F239A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2431F9B-004C-4596-AB9F-130939BF7BE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451" name="楕円 450">
          <a:extLst>
            <a:ext uri="{FF2B5EF4-FFF2-40B4-BE49-F238E27FC236}">
              <a16:creationId xmlns:a16="http://schemas.microsoft.com/office/drawing/2014/main" id="{DC89B8D9-E58F-4B3B-B3E2-90FCC06B10F0}"/>
            </a:ext>
          </a:extLst>
        </xdr:cNvPr>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52AC86E0-7C57-4512-85A4-50EABF51EDB7}"/>
            </a:ext>
          </a:extLst>
        </xdr:cNvPr>
        <xdr:cNvSpPr txBox="1"/>
      </xdr:nvSpPr>
      <xdr:spPr>
        <a:xfrm>
          <a:off x="16357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69215</xdr:rowOff>
    </xdr:from>
    <xdr:to>
      <xdr:col>81</xdr:col>
      <xdr:colOff>101600</xdr:colOff>
      <xdr:row>61</xdr:row>
      <xdr:rowOff>170815</xdr:rowOff>
    </xdr:to>
    <xdr:sp macro="" textlink="">
      <xdr:nvSpPr>
        <xdr:cNvPr id="453" name="楕円 452">
          <a:extLst>
            <a:ext uri="{FF2B5EF4-FFF2-40B4-BE49-F238E27FC236}">
              <a16:creationId xmlns:a16="http://schemas.microsoft.com/office/drawing/2014/main" id="{830C0D20-FF2B-4927-A026-4112C71CCFC3}"/>
            </a:ext>
          </a:extLst>
        </xdr:cNvPr>
        <xdr:cNvSpPr/>
      </xdr:nvSpPr>
      <xdr:spPr>
        <a:xfrm>
          <a:off x="15430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120015</xdr:rowOff>
    </xdr:from>
    <xdr:to>
      <xdr:col>85</xdr:col>
      <xdr:colOff>127000</xdr:colOff>
      <xdr:row>61</xdr:row>
      <xdr:rowOff>148590</xdr:rowOff>
    </xdr:to>
    <xdr:cxnSp macro="">
      <xdr:nvCxnSpPr>
        <xdr:cNvPr id="454" name="直線コネクタ 453">
          <a:extLst>
            <a:ext uri="{FF2B5EF4-FFF2-40B4-BE49-F238E27FC236}">
              <a16:creationId xmlns:a16="http://schemas.microsoft.com/office/drawing/2014/main" id="{6218CB29-AEEF-4D57-BEC4-6E65D70B2CC1}"/>
            </a:ext>
          </a:extLst>
        </xdr:cNvPr>
        <xdr:cNvCxnSpPr/>
      </xdr:nvCxnSpPr>
      <xdr:spPr>
        <a:xfrm>
          <a:off x="15481300" y="105784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38735</xdr:rowOff>
    </xdr:from>
    <xdr:to>
      <xdr:col>76</xdr:col>
      <xdr:colOff>165100</xdr:colOff>
      <xdr:row>61</xdr:row>
      <xdr:rowOff>140335</xdr:rowOff>
    </xdr:to>
    <xdr:sp macro="" textlink="">
      <xdr:nvSpPr>
        <xdr:cNvPr id="455" name="楕円 454">
          <a:extLst>
            <a:ext uri="{FF2B5EF4-FFF2-40B4-BE49-F238E27FC236}">
              <a16:creationId xmlns:a16="http://schemas.microsoft.com/office/drawing/2014/main" id="{144D9BDC-BFD5-4DF6-8334-FFD59E8C999F}"/>
            </a:ext>
          </a:extLst>
        </xdr:cNvPr>
        <xdr:cNvSpPr/>
      </xdr:nvSpPr>
      <xdr:spPr>
        <a:xfrm>
          <a:off x="14541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89535</xdr:rowOff>
    </xdr:from>
    <xdr:to>
      <xdr:col>81</xdr:col>
      <xdr:colOff>50800</xdr:colOff>
      <xdr:row>61</xdr:row>
      <xdr:rowOff>120015</xdr:rowOff>
    </xdr:to>
    <xdr:cxnSp macro="">
      <xdr:nvCxnSpPr>
        <xdr:cNvPr id="456" name="直線コネクタ 455">
          <a:extLst>
            <a:ext uri="{FF2B5EF4-FFF2-40B4-BE49-F238E27FC236}">
              <a16:creationId xmlns:a16="http://schemas.microsoft.com/office/drawing/2014/main" id="{68AA9CDC-1F77-4B93-94BA-A917AC50A35B}"/>
            </a:ext>
          </a:extLst>
        </xdr:cNvPr>
        <xdr:cNvCxnSpPr/>
      </xdr:nvCxnSpPr>
      <xdr:spPr>
        <a:xfrm>
          <a:off x="14592300" y="10547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xdr:rowOff>
    </xdr:from>
    <xdr:to>
      <xdr:col>72</xdr:col>
      <xdr:colOff>38100</xdr:colOff>
      <xdr:row>61</xdr:row>
      <xdr:rowOff>111760</xdr:rowOff>
    </xdr:to>
    <xdr:sp macro="" textlink="">
      <xdr:nvSpPr>
        <xdr:cNvPr id="457" name="楕円 456">
          <a:extLst>
            <a:ext uri="{FF2B5EF4-FFF2-40B4-BE49-F238E27FC236}">
              <a16:creationId xmlns:a16="http://schemas.microsoft.com/office/drawing/2014/main" id="{1C808386-2843-4DC0-B7A8-301B81977F86}"/>
            </a:ext>
          </a:extLst>
        </xdr:cNvPr>
        <xdr:cNvSpPr/>
      </xdr:nvSpPr>
      <xdr:spPr>
        <a:xfrm>
          <a:off x="13652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60960</xdr:rowOff>
    </xdr:from>
    <xdr:to>
      <xdr:col>76</xdr:col>
      <xdr:colOff>114300</xdr:colOff>
      <xdr:row>61</xdr:row>
      <xdr:rowOff>89535</xdr:rowOff>
    </xdr:to>
    <xdr:cxnSp macro="">
      <xdr:nvCxnSpPr>
        <xdr:cNvPr id="458" name="直線コネクタ 457">
          <a:extLst>
            <a:ext uri="{FF2B5EF4-FFF2-40B4-BE49-F238E27FC236}">
              <a16:creationId xmlns:a16="http://schemas.microsoft.com/office/drawing/2014/main" id="{1196FBFD-80C5-42D6-AF49-D4FA9DEA77AE}"/>
            </a:ext>
          </a:extLst>
        </xdr:cNvPr>
        <xdr:cNvCxnSpPr/>
      </xdr:nvCxnSpPr>
      <xdr:spPr>
        <a:xfrm>
          <a:off x="13703300" y="105194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459" name="楕円 458">
          <a:extLst>
            <a:ext uri="{FF2B5EF4-FFF2-40B4-BE49-F238E27FC236}">
              <a16:creationId xmlns:a16="http://schemas.microsoft.com/office/drawing/2014/main" id="{B6A950D3-A844-416D-B25F-FE4FEF5E2142}"/>
            </a:ext>
          </a:extLst>
        </xdr:cNvPr>
        <xdr:cNvSpPr/>
      </xdr:nvSpPr>
      <xdr:spPr>
        <a:xfrm>
          <a:off x="1276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45720</xdr:rowOff>
    </xdr:from>
    <xdr:to>
      <xdr:col>71</xdr:col>
      <xdr:colOff>177800</xdr:colOff>
      <xdr:row>61</xdr:row>
      <xdr:rowOff>60960</xdr:rowOff>
    </xdr:to>
    <xdr:cxnSp macro="">
      <xdr:nvCxnSpPr>
        <xdr:cNvPr id="460" name="直線コネクタ 459">
          <a:extLst>
            <a:ext uri="{FF2B5EF4-FFF2-40B4-BE49-F238E27FC236}">
              <a16:creationId xmlns:a16="http://schemas.microsoft.com/office/drawing/2014/main" id="{A3C9E67C-FAFC-4B02-AC6F-AFCB72169147}"/>
            </a:ext>
          </a:extLst>
        </xdr:cNvPr>
        <xdr:cNvCxnSpPr/>
      </xdr:nvCxnSpPr>
      <xdr:spPr>
        <a:xfrm>
          <a:off x="12814300" y="105041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461" name="n_1aveValue【学校施設】&#10;有形固定資産減価償却率">
          <a:extLst>
            <a:ext uri="{FF2B5EF4-FFF2-40B4-BE49-F238E27FC236}">
              <a16:creationId xmlns:a16="http://schemas.microsoft.com/office/drawing/2014/main" id="{B3D57562-44DF-4660-81F0-3CF608194A53}"/>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462" name="n_2aveValue【学校施設】&#10;有形固定資産減価償却率">
          <a:extLst>
            <a:ext uri="{FF2B5EF4-FFF2-40B4-BE49-F238E27FC236}">
              <a16:creationId xmlns:a16="http://schemas.microsoft.com/office/drawing/2014/main" id="{C10DEEF3-B0F0-4126-8716-5B658E93B83E}"/>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3" name="n_3aveValue【学校施設】&#10;有形固定資産減価償却率">
          <a:extLst>
            <a:ext uri="{FF2B5EF4-FFF2-40B4-BE49-F238E27FC236}">
              <a16:creationId xmlns:a16="http://schemas.microsoft.com/office/drawing/2014/main" id="{BE039634-6C55-4CB4-A91B-1EBF567ADB5F}"/>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464" name="n_4aveValue【学校施設】&#10;有形固定資産減価償却率">
          <a:extLst>
            <a:ext uri="{FF2B5EF4-FFF2-40B4-BE49-F238E27FC236}">
              <a16:creationId xmlns:a16="http://schemas.microsoft.com/office/drawing/2014/main" id="{FBEB505D-FA84-4A8D-9E7D-2D77216BD5AF}"/>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161942</xdr:rowOff>
    </xdr:from>
    <xdr:ext cx="405111" cy="259045"/>
    <xdr:sp macro="" textlink="">
      <xdr:nvSpPr>
        <xdr:cNvPr id="465" name="n_1mainValue【学校施設】&#10;有形固定資産減価償却率">
          <a:extLst>
            <a:ext uri="{FF2B5EF4-FFF2-40B4-BE49-F238E27FC236}">
              <a16:creationId xmlns:a16="http://schemas.microsoft.com/office/drawing/2014/main" id="{F981344D-4E53-495C-857C-5629FE953EF5}"/>
            </a:ext>
          </a:extLst>
        </xdr:cNvPr>
        <xdr:cNvSpPr txBox="1"/>
      </xdr:nvSpPr>
      <xdr:spPr>
        <a:xfrm>
          <a:off x="152660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131462</xdr:rowOff>
    </xdr:from>
    <xdr:ext cx="405111" cy="259045"/>
    <xdr:sp macro="" textlink="">
      <xdr:nvSpPr>
        <xdr:cNvPr id="466" name="n_2mainValue【学校施設】&#10;有形固定資産減価償却率">
          <a:extLst>
            <a:ext uri="{FF2B5EF4-FFF2-40B4-BE49-F238E27FC236}">
              <a16:creationId xmlns:a16="http://schemas.microsoft.com/office/drawing/2014/main" id="{BD4AAB4C-594D-4419-BFF6-8F84A8E6C3FE}"/>
            </a:ext>
          </a:extLst>
        </xdr:cNvPr>
        <xdr:cNvSpPr txBox="1"/>
      </xdr:nvSpPr>
      <xdr:spPr>
        <a:xfrm>
          <a:off x="14389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102887</xdr:rowOff>
    </xdr:from>
    <xdr:ext cx="405111" cy="259045"/>
    <xdr:sp macro="" textlink="">
      <xdr:nvSpPr>
        <xdr:cNvPr id="467" name="n_3mainValue【学校施設】&#10;有形固定資産減価償却率">
          <a:extLst>
            <a:ext uri="{FF2B5EF4-FFF2-40B4-BE49-F238E27FC236}">
              <a16:creationId xmlns:a16="http://schemas.microsoft.com/office/drawing/2014/main" id="{18BA789C-C3C1-491B-A36A-B4931A466650}"/>
            </a:ext>
          </a:extLst>
        </xdr:cNvPr>
        <xdr:cNvSpPr txBox="1"/>
      </xdr:nvSpPr>
      <xdr:spPr>
        <a:xfrm>
          <a:off x="13500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468" name="n_4mainValue【学校施設】&#10;有形固定資産減価償却率">
          <a:extLst>
            <a:ext uri="{FF2B5EF4-FFF2-40B4-BE49-F238E27FC236}">
              <a16:creationId xmlns:a16="http://schemas.microsoft.com/office/drawing/2014/main" id="{8B40EC79-EA28-4285-8F8B-CE8A13533804}"/>
            </a:ext>
          </a:extLst>
        </xdr:cNvPr>
        <xdr:cNvSpPr txBox="1"/>
      </xdr:nvSpPr>
      <xdr:spPr>
        <a:xfrm>
          <a:off x="12611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2B83BF49-431E-400A-A7FB-C273551D7A7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24740A74-73F1-4571-81C3-AFD6586686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1E31D420-EB84-4B8E-BDDC-F855183543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F8B49525-D8FB-4B8F-840F-D089B2085D5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A2069502-7F40-4B44-8971-732B317F57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F695E921-E9E7-458E-BFA5-1EFCD3D9BF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C57A47C-3AE1-4757-A023-80EFFE597B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5CF96FDB-4843-4A96-BE65-5645E3899F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7E0BCA0F-E4F6-4CCF-A857-8DC37F7B059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5734036F-72F6-4326-990D-2C2614EE7D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41C09F25-E4FB-4112-953B-70F07ABFAEF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46A8861F-64E9-4F72-87CB-B4D7B9F4F20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36A95CE2-AD38-43B0-A356-5022D1F2D45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6E5BDB8B-DEF4-48E2-A220-0FA6B807C3F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8FE93E88-A0B7-4DC3-A190-7573763528C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7CB3D80F-8E08-431C-A8A2-FFB75A00C4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20AE70FA-D003-4F03-8826-9BE8E3834D4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D7F1E8B1-2635-4952-BCFF-18FD918DC8C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E38868E7-C7D3-4B11-80E7-0AE84350EF2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6F844CD5-A07C-476A-9293-433A5C8DBEE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2D957028-EB07-4696-B6BC-5C29CC16A7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707C0B8E-A3E4-4857-A48F-D6B2A4E85A0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25F87D72-5BFC-434D-BBD3-714B3B03E5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492" name="直線コネクタ 491">
          <a:extLst>
            <a:ext uri="{FF2B5EF4-FFF2-40B4-BE49-F238E27FC236}">
              <a16:creationId xmlns:a16="http://schemas.microsoft.com/office/drawing/2014/main" id="{69AA4026-CE22-4E50-8D76-063C5CD07C7C}"/>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3" name="【学校施設】&#10;一人当たり面積最小値テキスト">
          <a:extLst>
            <a:ext uri="{FF2B5EF4-FFF2-40B4-BE49-F238E27FC236}">
              <a16:creationId xmlns:a16="http://schemas.microsoft.com/office/drawing/2014/main" id="{BF2DD4A7-5C9F-4727-A9E9-D66BEE621EC1}"/>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4" name="直線コネクタ 493">
          <a:extLst>
            <a:ext uri="{FF2B5EF4-FFF2-40B4-BE49-F238E27FC236}">
              <a16:creationId xmlns:a16="http://schemas.microsoft.com/office/drawing/2014/main" id="{D89C2B2B-95D0-4D43-A331-71D3394FACA3}"/>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495" name="【学校施設】&#10;一人当たり面積最大値テキスト">
          <a:extLst>
            <a:ext uri="{FF2B5EF4-FFF2-40B4-BE49-F238E27FC236}">
              <a16:creationId xmlns:a16="http://schemas.microsoft.com/office/drawing/2014/main" id="{6DDA3B3D-AF4B-45E8-92B7-340EADB5E288}"/>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496" name="直線コネクタ 495">
          <a:extLst>
            <a:ext uri="{FF2B5EF4-FFF2-40B4-BE49-F238E27FC236}">
              <a16:creationId xmlns:a16="http://schemas.microsoft.com/office/drawing/2014/main" id="{81AE89B1-0428-4D32-A833-F86CCD4F5EDB}"/>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497" name="【学校施設】&#10;一人当たり面積平均値テキスト">
          <a:extLst>
            <a:ext uri="{FF2B5EF4-FFF2-40B4-BE49-F238E27FC236}">
              <a16:creationId xmlns:a16="http://schemas.microsoft.com/office/drawing/2014/main" id="{E01FDAFB-A937-40D9-9117-189D6FEE3B98}"/>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98" name="フローチャート: 判断 497">
          <a:extLst>
            <a:ext uri="{FF2B5EF4-FFF2-40B4-BE49-F238E27FC236}">
              <a16:creationId xmlns:a16="http://schemas.microsoft.com/office/drawing/2014/main" id="{E8859AAF-D013-4AA9-8F66-86C3D45FB925}"/>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499" name="フローチャート: 判断 498">
          <a:extLst>
            <a:ext uri="{FF2B5EF4-FFF2-40B4-BE49-F238E27FC236}">
              <a16:creationId xmlns:a16="http://schemas.microsoft.com/office/drawing/2014/main" id="{C543E99B-3594-4E0A-9A43-EDDABC9CAE45}"/>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00" name="フローチャート: 判断 499">
          <a:extLst>
            <a:ext uri="{FF2B5EF4-FFF2-40B4-BE49-F238E27FC236}">
              <a16:creationId xmlns:a16="http://schemas.microsoft.com/office/drawing/2014/main" id="{82E1A621-3143-48EB-AB7D-77CCE4FD6E87}"/>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01" name="フローチャート: 判断 500">
          <a:extLst>
            <a:ext uri="{FF2B5EF4-FFF2-40B4-BE49-F238E27FC236}">
              <a16:creationId xmlns:a16="http://schemas.microsoft.com/office/drawing/2014/main" id="{03C10CB2-DE5C-4A40-A43A-D28D33466965}"/>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02" name="フローチャート: 判断 501">
          <a:extLst>
            <a:ext uri="{FF2B5EF4-FFF2-40B4-BE49-F238E27FC236}">
              <a16:creationId xmlns:a16="http://schemas.microsoft.com/office/drawing/2014/main" id="{C8CF7FD9-1B41-4B9B-B766-427E27BD3C3C}"/>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21B134F-6715-47D5-9DD3-ED7BA6E85B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7879B8F-F9B8-456F-92DD-C60A3690ED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ECA190F-9EBA-45C8-874E-30337E7B301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32029B82-7FB4-4805-A929-26BDE2CB74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E491EECA-5140-4A75-8B89-8A32A15E3F2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141795</xdr:rowOff>
    </xdr:from>
    <xdr:to>
      <xdr:col>116</xdr:col>
      <xdr:colOff>114300</xdr:colOff>
      <xdr:row>63</xdr:row>
      <xdr:rowOff>71945</xdr:rowOff>
    </xdr:to>
    <xdr:sp macro="" textlink="">
      <xdr:nvSpPr>
        <xdr:cNvPr id="508" name="楕円 507">
          <a:extLst>
            <a:ext uri="{FF2B5EF4-FFF2-40B4-BE49-F238E27FC236}">
              <a16:creationId xmlns:a16="http://schemas.microsoft.com/office/drawing/2014/main" id="{775E77C5-9873-443A-B6DB-6C91FDDB1624}"/>
            </a:ext>
          </a:extLst>
        </xdr:cNvPr>
        <xdr:cNvSpPr/>
      </xdr:nvSpPr>
      <xdr:spPr>
        <a:xfrm>
          <a:off x="22110700" y="107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56722</xdr:rowOff>
    </xdr:from>
    <xdr:ext cx="469744" cy="259045"/>
    <xdr:sp macro="" textlink="">
      <xdr:nvSpPr>
        <xdr:cNvPr id="509" name="【学校施設】&#10;一人当たり面積該当値テキスト">
          <a:extLst>
            <a:ext uri="{FF2B5EF4-FFF2-40B4-BE49-F238E27FC236}">
              <a16:creationId xmlns:a16="http://schemas.microsoft.com/office/drawing/2014/main" id="{33382035-85C7-4B9F-A80E-17C22AF329B9}"/>
            </a:ext>
          </a:extLst>
        </xdr:cNvPr>
        <xdr:cNvSpPr txBox="1"/>
      </xdr:nvSpPr>
      <xdr:spPr>
        <a:xfrm>
          <a:off x="22199600" y="1068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141415</xdr:rowOff>
    </xdr:from>
    <xdr:to>
      <xdr:col>112</xdr:col>
      <xdr:colOff>38100</xdr:colOff>
      <xdr:row>63</xdr:row>
      <xdr:rowOff>71565</xdr:rowOff>
    </xdr:to>
    <xdr:sp macro="" textlink="">
      <xdr:nvSpPr>
        <xdr:cNvPr id="510" name="楕円 509">
          <a:extLst>
            <a:ext uri="{FF2B5EF4-FFF2-40B4-BE49-F238E27FC236}">
              <a16:creationId xmlns:a16="http://schemas.microsoft.com/office/drawing/2014/main" id="{0D25854E-03B5-4FF6-A04E-678D0968B9B4}"/>
            </a:ext>
          </a:extLst>
        </xdr:cNvPr>
        <xdr:cNvSpPr/>
      </xdr:nvSpPr>
      <xdr:spPr>
        <a:xfrm>
          <a:off x="21272500" y="107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20765</xdr:rowOff>
    </xdr:from>
    <xdr:to>
      <xdr:col>116</xdr:col>
      <xdr:colOff>63500</xdr:colOff>
      <xdr:row>63</xdr:row>
      <xdr:rowOff>21145</xdr:rowOff>
    </xdr:to>
    <xdr:cxnSp macro="">
      <xdr:nvCxnSpPr>
        <xdr:cNvPr id="511" name="直線コネクタ 510">
          <a:extLst>
            <a:ext uri="{FF2B5EF4-FFF2-40B4-BE49-F238E27FC236}">
              <a16:creationId xmlns:a16="http://schemas.microsoft.com/office/drawing/2014/main" id="{2E3D9222-4F5E-4C08-83A2-875DEDA9C69C}"/>
            </a:ext>
          </a:extLst>
        </xdr:cNvPr>
        <xdr:cNvCxnSpPr/>
      </xdr:nvCxnSpPr>
      <xdr:spPr>
        <a:xfrm>
          <a:off x="21323300" y="10822115"/>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141795</xdr:rowOff>
    </xdr:from>
    <xdr:to>
      <xdr:col>107</xdr:col>
      <xdr:colOff>101600</xdr:colOff>
      <xdr:row>63</xdr:row>
      <xdr:rowOff>71945</xdr:rowOff>
    </xdr:to>
    <xdr:sp macro="" textlink="">
      <xdr:nvSpPr>
        <xdr:cNvPr id="512" name="楕円 511">
          <a:extLst>
            <a:ext uri="{FF2B5EF4-FFF2-40B4-BE49-F238E27FC236}">
              <a16:creationId xmlns:a16="http://schemas.microsoft.com/office/drawing/2014/main" id="{2C39BD2A-43E6-4750-B883-E79628EB84F5}"/>
            </a:ext>
          </a:extLst>
        </xdr:cNvPr>
        <xdr:cNvSpPr/>
      </xdr:nvSpPr>
      <xdr:spPr>
        <a:xfrm>
          <a:off x="20383500" y="107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20765</xdr:rowOff>
    </xdr:from>
    <xdr:to>
      <xdr:col>111</xdr:col>
      <xdr:colOff>177800</xdr:colOff>
      <xdr:row>63</xdr:row>
      <xdr:rowOff>21145</xdr:rowOff>
    </xdr:to>
    <xdr:cxnSp macro="">
      <xdr:nvCxnSpPr>
        <xdr:cNvPr id="513" name="直線コネクタ 512">
          <a:extLst>
            <a:ext uri="{FF2B5EF4-FFF2-40B4-BE49-F238E27FC236}">
              <a16:creationId xmlns:a16="http://schemas.microsoft.com/office/drawing/2014/main" id="{631155F1-1A40-4C1B-AD4E-D399FC6C2D47}"/>
            </a:ext>
          </a:extLst>
        </xdr:cNvPr>
        <xdr:cNvCxnSpPr/>
      </xdr:nvCxnSpPr>
      <xdr:spPr>
        <a:xfrm flipV="1">
          <a:off x="20434300" y="1082211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141986</xdr:rowOff>
    </xdr:from>
    <xdr:to>
      <xdr:col>102</xdr:col>
      <xdr:colOff>165100</xdr:colOff>
      <xdr:row>63</xdr:row>
      <xdr:rowOff>72136</xdr:rowOff>
    </xdr:to>
    <xdr:sp macro="" textlink="">
      <xdr:nvSpPr>
        <xdr:cNvPr id="514" name="楕円 513">
          <a:extLst>
            <a:ext uri="{FF2B5EF4-FFF2-40B4-BE49-F238E27FC236}">
              <a16:creationId xmlns:a16="http://schemas.microsoft.com/office/drawing/2014/main" id="{0BBD6701-9F42-4284-9228-941B0C9AB4DE}"/>
            </a:ext>
          </a:extLst>
        </xdr:cNvPr>
        <xdr:cNvSpPr/>
      </xdr:nvSpPr>
      <xdr:spPr>
        <a:xfrm>
          <a:off x="194945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21145</xdr:rowOff>
    </xdr:from>
    <xdr:to>
      <xdr:col>107</xdr:col>
      <xdr:colOff>50800</xdr:colOff>
      <xdr:row>63</xdr:row>
      <xdr:rowOff>21336</xdr:rowOff>
    </xdr:to>
    <xdr:cxnSp macro="">
      <xdr:nvCxnSpPr>
        <xdr:cNvPr id="515" name="直線コネクタ 514">
          <a:extLst>
            <a:ext uri="{FF2B5EF4-FFF2-40B4-BE49-F238E27FC236}">
              <a16:creationId xmlns:a16="http://schemas.microsoft.com/office/drawing/2014/main" id="{6AC13889-59B0-4240-9F31-211E27EF5510}"/>
            </a:ext>
          </a:extLst>
        </xdr:cNvPr>
        <xdr:cNvCxnSpPr/>
      </xdr:nvCxnSpPr>
      <xdr:spPr>
        <a:xfrm flipV="1">
          <a:off x="19545300" y="1082249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140843</xdr:rowOff>
    </xdr:from>
    <xdr:to>
      <xdr:col>98</xdr:col>
      <xdr:colOff>38100</xdr:colOff>
      <xdr:row>63</xdr:row>
      <xdr:rowOff>70993</xdr:rowOff>
    </xdr:to>
    <xdr:sp macro="" textlink="">
      <xdr:nvSpPr>
        <xdr:cNvPr id="516" name="楕円 515">
          <a:extLst>
            <a:ext uri="{FF2B5EF4-FFF2-40B4-BE49-F238E27FC236}">
              <a16:creationId xmlns:a16="http://schemas.microsoft.com/office/drawing/2014/main" id="{941A0EF6-0BA9-43F2-BF5B-A6A88FCD31B6}"/>
            </a:ext>
          </a:extLst>
        </xdr:cNvPr>
        <xdr:cNvSpPr/>
      </xdr:nvSpPr>
      <xdr:spPr>
        <a:xfrm>
          <a:off x="18605500" y="107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20193</xdr:rowOff>
    </xdr:from>
    <xdr:to>
      <xdr:col>102</xdr:col>
      <xdr:colOff>114300</xdr:colOff>
      <xdr:row>63</xdr:row>
      <xdr:rowOff>21336</xdr:rowOff>
    </xdr:to>
    <xdr:cxnSp macro="">
      <xdr:nvCxnSpPr>
        <xdr:cNvPr id="517" name="直線コネクタ 516">
          <a:extLst>
            <a:ext uri="{FF2B5EF4-FFF2-40B4-BE49-F238E27FC236}">
              <a16:creationId xmlns:a16="http://schemas.microsoft.com/office/drawing/2014/main" id="{4EB50D7A-B79E-40DB-AAC8-4B76731FEAE3}"/>
            </a:ext>
          </a:extLst>
        </xdr:cNvPr>
        <xdr:cNvCxnSpPr/>
      </xdr:nvCxnSpPr>
      <xdr:spPr>
        <a:xfrm>
          <a:off x="18656300" y="108215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18" name="n_1aveValue【学校施設】&#10;一人当たり面積">
          <a:extLst>
            <a:ext uri="{FF2B5EF4-FFF2-40B4-BE49-F238E27FC236}">
              <a16:creationId xmlns:a16="http://schemas.microsoft.com/office/drawing/2014/main" id="{E4B42A29-27E7-4BE6-B26A-D6606254EFE4}"/>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9" name="n_2aveValue【学校施設】&#10;一人当たり面積">
          <a:extLst>
            <a:ext uri="{FF2B5EF4-FFF2-40B4-BE49-F238E27FC236}">
              <a16:creationId xmlns:a16="http://schemas.microsoft.com/office/drawing/2014/main" id="{952ECCC7-B8D4-4CB3-941F-055F2E8DCC97}"/>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20" name="n_3aveValue【学校施設】&#10;一人当たり面積">
          <a:extLst>
            <a:ext uri="{FF2B5EF4-FFF2-40B4-BE49-F238E27FC236}">
              <a16:creationId xmlns:a16="http://schemas.microsoft.com/office/drawing/2014/main" id="{CFCF2CFC-41AA-4038-A9EA-49DF671A718F}"/>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521" name="n_4aveValue【学校施設】&#10;一人当たり面積">
          <a:extLst>
            <a:ext uri="{FF2B5EF4-FFF2-40B4-BE49-F238E27FC236}">
              <a16:creationId xmlns:a16="http://schemas.microsoft.com/office/drawing/2014/main" id="{51F4EA47-DCCC-4A43-A14A-585DF7D3269D}"/>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62692</xdr:rowOff>
    </xdr:from>
    <xdr:ext cx="469744" cy="259045"/>
    <xdr:sp macro="" textlink="">
      <xdr:nvSpPr>
        <xdr:cNvPr id="522" name="n_1mainValue【学校施設】&#10;一人当たり面積">
          <a:extLst>
            <a:ext uri="{FF2B5EF4-FFF2-40B4-BE49-F238E27FC236}">
              <a16:creationId xmlns:a16="http://schemas.microsoft.com/office/drawing/2014/main" id="{7516D699-B213-4AC8-8515-DE242034B10B}"/>
            </a:ext>
          </a:extLst>
        </xdr:cNvPr>
        <xdr:cNvSpPr txBox="1"/>
      </xdr:nvSpPr>
      <xdr:spPr>
        <a:xfrm>
          <a:off x="21075727" y="1086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63072</xdr:rowOff>
    </xdr:from>
    <xdr:ext cx="469744" cy="259045"/>
    <xdr:sp macro="" textlink="">
      <xdr:nvSpPr>
        <xdr:cNvPr id="523" name="n_2mainValue【学校施設】&#10;一人当たり面積">
          <a:extLst>
            <a:ext uri="{FF2B5EF4-FFF2-40B4-BE49-F238E27FC236}">
              <a16:creationId xmlns:a16="http://schemas.microsoft.com/office/drawing/2014/main" id="{65EC76F1-4F3D-4A38-9B58-D1330CC74F5D}"/>
            </a:ext>
          </a:extLst>
        </xdr:cNvPr>
        <xdr:cNvSpPr txBox="1"/>
      </xdr:nvSpPr>
      <xdr:spPr>
        <a:xfrm>
          <a:off x="20199427" y="1086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63263</xdr:rowOff>
    </xdr:from>
    <xdr:ext cx="469744" cy="259045"/>
    <xdr:sp macro="" textlink="">
      <xdr:nvSpPr>
        <xdr:cNvPr id="524" name="n_3mainValue【学校施設】&#10;一人当たり面積">
          <a:extLst>
            <a:ext uri="{FF2B5EF4-FFF2-40B4-BE49-F238E27FC236}">
              <a16:creationId xmlns:a16="http://schemas.microsoft.com/office/drawing/2014/main" id="{0999C065-25DB-4877-9BFF-C8721BA18F25}"/>
            </a:ext>
          </a:extLst>
        </xdr:cNvPr>
        <xdr:cNvSpPr txBox="1"/>
      </xdr:nvSpPr>
      <xdr:spPr>
        <a:xfrm>
          <a:off x="19310427" y="1086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62120</xdr:rowOff>
    </xdr:from>
    <xdr:ext cx="469744" cy="259045"/>
    <xdr:sp macro="" textlink="">
      <xdr:nvSpPr>
        <xdr:cNvPr id="525" name="n_4mainValue【学校施設】&#10;一人当たり面積">
          <a:extLst>
            <a:ext uri="{FF2B5EF4-FFF2-40B4-BE49-F238E27FC236}">
              <a16:creationId xmlns:a16="http://schemas.microsoft.com/office/drawing/2014/main" id="{499960C9-591E-4F62-B0F6-A2DFA24BD90F}"/>
            </a:ext>
          </a:extLst>
        </xdr:cNvPr>
        <xdr:cNvSpPr txBox="1"/>
      </xdr:nvSpPr>
      <xdr:spPr>
        <a:xfrm>
          <a:off x="18421427" y="108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EE253EBA-B306-499B-8F37-FAEDE955530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ED50B3A7-0009-4CC2-A874-26B857DD7B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C66DFBCC-372C-4CE0-B2EF-CAA8C4E1A4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4B84D5D1-4078-4B28-8CFF-07B2DE08B9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47D96883-97C7-4579-A537-80637157CA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9E51D104-9652-4DB8-974B-D211154296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33D0E339-9455-4209-95BC-22971F38E59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716C0433-9590-4ABA-8299-022CD885A0F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4C866A02-EA46-484E-95EA-C153F69560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662D631B-4299-4008-8423-9D2AD2C9EBC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7644BB45-2341-4D75-95DA-A07214E31F3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64F96FC8-CAD0-4045-B04B-4BC633EAEAB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0039C6A1-C318-4181-A79E-0B5462E1E58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5DF5DA07-CCF0-42C5-86AA-3AD988D23EA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CF89D928-9788-4A1B-A1E4-98986DA4C54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7F767FBA-D77F-485A-BDB3-73EE426B5A2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1257B29B-F601-472D-8A05-B27992E2ED7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77F0C332-1B21-4C9A-92F1-0C0038C80EB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48F65F0F-5A75-4558-9C11-3ABFD42DEF5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3AB324C8-D357-4AE4-948A-93A7BF41A15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02202D13-5C5C-4B88-83AC-7ABFA5E4C38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42846A4A-427B-4A39-BF54-6AFB1C00E94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82D5E97D-9A32-4EFB-9967-ADF3E153A68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7438A1AA-5146-429D-BA12-EFC1F525491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6AC1181D-E236-4AD9-8D45-9F034EFDE07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D1FB6C59-38B2-4CD6-A349-86440290B09F}"/>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a:extLst>
            <a:ext uri="{FF2B5EF4-FFF2-40B4-BE49-F238E27FC236}">
              <a16:creationId xmlns:a16="http://schemas.microsoft.com/office/drawing/2014/main" id="{CB8DC69A-2A32-478F-AA29-5C7713C5671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F3B54C63-7BC0-4A1E-8DF0-EC20C5DC129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554" name="【児童館】&#10;有形固定資産減価償却率最大値テキスト">
          <a:extLst>
            <a:ext uri="{FF2B5EF4-FFF2-40B4-BE49-F238E27FC236}">
              <a16:creationId xmlns:a16="http://schemas.microsoft.com/office/drawing/2014/main" id="{EBA18932-ADCF-4CA1-A572-22BFF75B753E}"/>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555" name="直線コネクタ 554">
          <a:extLst>
            <a:ext uri="{FF2B5EF4-FFF2-40B4-BE49-F238E27FC236}">
              <a16:creationId xmlns:a16="http://schemas.microsoft.com/office/drawing/2014/main" id="{C494DB8E-318A-49AF-B018-732371C2E0A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556" name="【児童館】&#10;有形固定資産減価償却率平均値テキスト">
          <a:extLst>
            <a:ext uri="{FF2B5EF4-FFF2-40B4-BE49-F238E27FC236}">
              <a16:creationId xmlns:a16="http://schemas.microsoft.com/office/drawing/2014/main" id="{3189E482-BF9F-4129-9013-A4C364DFFA3D}"/>
            </a:ext>
          </a:extLst>
        </xdr:cNvPr>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57" name="フローチャート: 判断 556">
          <a:extLst>
            <a:ext uri="{FF2B5EF4-FFF2-40B4-BE49-F238E27FC236}">
              <a16:creationId xmlns:a16="http://schemas.microsoft.com/office/drawing/2014/main" id="{4EAB2175-D55A-4433-BFCB-DDD928C13FDC}"/>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558" name="フローチャート: 判断 557">
          <a:extLst>
            <a:ext uri="{FF2B5EF4-FFF2-40B4-BE49-F238E27FC236}">
              <a16:creationId xmlns:a16="http://schemas.microsoft.com/office/drawing/2014/main" id="{9379CD92-4AA9-4393-A418-8689E2E40198}"/>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59" name="フローチャート: 判断 558">
          <a:extLst>
            <a:ext uri="{FF2B5EF4-FFF2-40B4-BE49-F238E27FC236}">
              <a16:creationId xmlns:a16="http://schemas.microsoft.com/office/drawing/2014/main" id="{764FBFD1-7CBA-488D-BF08-DF819788B9C1}"/>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560" name="フローチャート: 判断 559">
          <a:extLst>
            <a:ext uri="{FF2B5EF4-FFF2-40B4-BE49-F238E27FC236}">
              <a16:creationId xmlns:a16="http://schemas.microsoft.com/office/drawing/2014/main" id="{DA707A45-8565-4F0F-BB6E-A1FC78FEC9B9}"/>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561" name="フローチャート: 判断 560">
          <a:extLst>
            <a:ext uri="{FF2B5EF4-FFF2-40B4-BE49-F238E27FC236}">
              <a16:creationId xmlns:a16="http://schemas.microsoft.com/office/drawing/2014/main" id="{C19246A1-2217-4F8F-9FFF-310FC6AB266A}"/>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2E95CEC4-CEB6-463C-8747-3E91C48D671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7CE35BA5-0CCD-4245-8099-2BFC05C8AF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2387C863-83AE-4B60-B409-DC1CDE731A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E7F55A40-AF4E-48BA-91E4-A05EFF1FF79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374C2900-E1D9-4110-A590-53405E84DCC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567" name="楕円 566">
          <a:extLst>
            <a:ext uri="{FF2B5EF4-FFF2-40B4-BE49-F238E27FC236}">
              <a16:creationId xmlns:a16="http://schemas.microsoft.com/office/drawing/2014/main" id="{E1E496A3-E0B3-4325-927D-2FF41A8C85A7}"/>
            </a:ext>
          </a:extLst>
        </xdr:cNvPr>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568" name="【児童館】&#10;有形固定資産減価償却率該当値テキスト">
          <a:extLst>
            <a:ext uri="{FF2B5EF4-FFF2-40B4-BE49-F238E27FC236}">
              <a16:creationId xmlns:a16="http://schemas.microsoft.com/office/drawing/2014/main" id="{8CA0DAB6-E7D5-448C-92ED-EF1CC158EA35}"/>
            </a:ext>
          </a:extLst>
        </xdr:cNvPr>
        <xdr:cNvSpPr txBox="1"/>
      </xdr:nvSpPr>
      <xdr:spPr>
        <a:xfrm>
          <a:off x="16357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80373</xdr:rowOff>
    </xdr:from>
    <xdr:to>
      <xdr:col>81</xdr:col>
      <xdr:colOff>101600</xdr:colOff>
      <xdr:row>84</xdr:row>
      <xdr:rowOff>10523</xdr:rowOff>
    </xdr:to>
    <xdr:sp macro="" textlink="">
      <xdr:nvSpPr>
        <xdr:cNvPr id="569" name="楕円 568">
          <a:extLst>
            <a:ext uri="{FF2B5EF4-FFF2-40B4-BE49-F238E27FC236}">
              <a16:creationId xmlns:a16="http://schemas.microsoft.com/office/drawing/2014/main" id="{E145D8F4-838B-49AB-8B1D-2C9C82F3F21E}"/>
            </a:ext>
          </a:extLst>
        </xdr:cNvPr>
        <xdr:cNvSpPr/>
      </xdr:nvSpPr>
      <xdr:spPr>
        <a:xfrm>
          <a:off x="1543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131173</xdr:rowOff>
    </xdr:from>
    <xdr:to>
      <xdr:col>85</xdr:col>
      <xdr:colOff>127000</xdr:colOff>
      <xdr:row>83</xdr:row>
      <xdr:rowOff>163830</xdr:rowOff>
    </xdr:to>
    <xdr:cxnSp macro="">
      <xdr:nvCxnSpPr>
        <xdr:cNvPr id="570" name="直線コネクタ 569">
          <a:extLst>
            <a:ext uri="{FF2B5EF4-FFF2-40B4-BE49-F238E27FC236}">
              <a16:creationId xmlns:a16="http://schemas.microsoft.com/office/drawing/2014/main" id="{6B1CEED3-2253-4E96-A3B1-BF4F171D3278}"/>
            </a:ext>
          </a:extLst>
        </xdr:cNvPr>
        <xdr:cNvCxnSpPr/>
      </xdr:nvCxnSpPr>
      <xdr:spPr>
        <a:xfrm>
          <a:off x="15481300" y="143615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47716</xdr:rowOff>
    </xdr:from>
    <xdr:to>
      <xdr:col>76</xdr:col>
      <xdr:colOff>165100</xdr:colOff>
      <xdr:row>83</xdr:row>
      <xdr:rowOff>149316</xdr:rowOff>
    </xdr:to>
    <xdr:sp macro="" textlink="">
      <xdr:nvSpPr>
        <xdr:cNvPr id="571" name="楕円 570">
          <a:extLst>
            <a:ext uri="{FF2B5EF4-FFF2-40B4-BE49-F238E27FC236}">
              <a16:creationId xmlns:a16="http://schemas.microsoft.com/office/drawing/2014/main" id="{C6590995-AE32-4B06-9BA1-8A1D5C83914E}"/>
            </a:ext>
          </a:extLst>
        </xdr:cNvPr>
        <xdr:cNvSpPr/>
      </xdr:nvSpPr>
      <xdr:spPr>
        <a:xfrm>
          <a:off x="14541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98516</xdr:rowOff>
    </xdr:from>
    <xdr:to>
      <xdr:col>81</xdr:col>
      <xdr:colOff>50800</xdr:colOff>
      <xdr:row>83</xdr:row>
      <xdr:rowOff>131173</xdr:rowOff>
    </xdr:to>
    <xdr:cxnSp macro="">
      <xdr:nvCxnSpPr>
        <xdr:cNvPr id="572" name="直線コネクタ 571">
          <a:extLst>
            <a:ext uri="{FF2B5EF4-FFF2-40B4-BE49-F238E27FC236}">
              <a16:creationId xmlns:a16="http://schemas.microsoft.com/office/drawing/2014/main" id="{3E6C6198-7F73-472C-9863-7AE6E9254646}"/>
            </a:ext>
          </a:extLst>
        </xdr:cNvPr>
        <xdr:cNvCxnSpPr/>
      </xdr:nvCxnSpPr>
      <xdr:spPr>
        <a:xfrm>
          <a:off x="14592300" y="14328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xdr:rowOff>
    </xdr:from>
    <xdr:to>
      <xdr:col>72</xdr:col>
      <xdr:colOff>38100</xdr:colOff>
      <xdr:row>83</xdr:row>
      <xdr:rowOff>116658</xdr:rowOff>
    </xdr:to>
    <xdr:sp macro="" textlink="">
      <xdr:nvSpPr>
        <xdr:cNvPr id="573" name="楕円 572">
          <a:extLst>
            <a:ext uri="{FF2B5EF4-FFF2-40B4-BE49-F238E27FC236}">
              <a16:creationId xmlns:a16="http://schemas.microsoft.com/office/drawing/2014/main" id="{E4C1881D-7C3A-4405-BEEB-FC995566774A}"/>
            </a:ext>
          </a:extLst>
        </xdr:cNvPr>
        <xdr:cNvSpPr/>
      </xdr:nvSpPr>
      <xdr:spPr>
        <a:xfrm>
          <a:off x="13652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65858</xdr:rowOff>
    </xdr:from>
    <xdr:to>
      <xdr:col>76</xdr:col>
      <xdr:colOff>114300</xdr:colOff>
      <xdr:row>83</xdr:row>
      <xdr:rowOff>98516</xdr:rowOff>
    </xdr:to>
    <xdr:cxnSp macro="">
      <xdr:nvCxnSpPr>
        <xdr:cNvPr id="574" name="直線コネクタ 573">
          <a:extLst>
            <a:ext uri="{FF2B5EF4-FFF2-40B4-BE49-F238E27FC236}">
              <a16:creationId xmlns:a16="http://schemas.microsoft.com/office/drawing/2014/main" id="{F5BF9654-2729-49AF-9C99-607F71481AD4}"/>
            </a:ext>
          </a:extLst>
        </xdr:cNvPr>
        <xdr:cNvCxnSpPr/>
      </xdr:nvCxnSpPr>
      <xdr:spPr>
        <a:xfrm>
          <a:off x="13703300" y="142962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153851</xdr:rowOff>
    </xdr:from>
    <xdr:to>
      <xdr:col>67</xdr:col>
      <xdr:colOff>101600</xdr:colOff>
      <xdr:row>83</xdr:row>
      <xdr:rowOff>84001</xdr:rowOff>
    </xdr:to>
    <xdr:sp macro="" textlink="">
      <xdr:nvSpPr>
        <xdr:cNvPr id="575" name="楕円 574">
          <a:extLst>
            <a:ext uri="{FF2B5EF4-FFF2-40B4-BE49-F238E27FC236}">
              <a16:creationId xmlns:a16="http://schemas.microsoft.com/office/drawing/2014/main" id="{97D3602A-0FA2-4D5D-BBC5-1E44367000A1}"/>
            </a:ext>
          </a:extLst>
        </xdr:cNvPr>
        <xdr:cNvSpPr/>
      </xdr:nvSpPr>
      <xdr:spPr>
        <a:xfrm>
          <a:off x="12763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33201</xdr:rowOff>
    </xdr:from>
    <xdr:to>
      <xdr:col>71</xdr:col>
      <xdr:colOff>177800</xdr:colOff>
      <xdr:row>83</xdr:row>
      <xdr:rowOff>65858</xdr:rowOff>
    </xdr:to>
    <xdr:cxnSp macro="">
      <xdr:nvCxnSpPr>
        <xdr:cNvPr id="576" name="直線コネクタ 575">
          <a:extLst>
            <a:ext uri="{FF2B5EF4-FFF2-40B4-BE49-F238E27FC236}">
              <a16:creationId xmlns:a16="http://schemas.microsoft.com/office/drawing/2014/main" id="{7CC66ABB-2E4D-4C5B-BD9A-DCB800E2B9AF}"/>
            </a:ext>
          </a:extLst>
        </xdr:cNvPr>
        <xdr:cNvCxnSpPr/>
      </xdr:nvCxnSpPr>
      <xdr:spPr>
        <a:xfrm>
          <a:off x="12814300" y="142635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577" name="n_1aveValue【児童館】&#10;有形固定資産減価償却率">
          <a:extLst>
            <a:ext uri="{FF2B5EF4-FFF2-40B4-BE49-F238E27FC236}">
              <a16:creationId xmlns:a16="http://schemas.microsoft.com/office/drawing/2014/main" id="{F3B6D541-2273-49CB-B74F-D16723769DCE}"/>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578" name="n_2aveValue【児童館】&#10;有形固定資産減価償却率">
          <a:extLst>
            <a:ext uri="{FF2B5EF4-FFF2-40B4-BE49-F238E27FC236}">
              <a16:creationId xmlns:a16="http://schemas.microsoft.com/office/drawing/2014/main" id="{525FFECE-DBE4-4C88-B999-16B0F5742BED}"/>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579" name="n_3aveValue【児童館】&#10;有形固定資産減価償却率">
          <a:extLst>
            <a:ext uri="{FF2B5EF4-FFF2-40B4-BE49-F238E27FC236}">
              <a16:creationId xmlns:a16="http://schemas.microsoft.com/office/drawing/2014/main" id="{E928E858-E96B-4943-B3F0-75C1C87E9792}"/>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580" name="n_4aveValue【児童館】&#10;有形固定資産減価償却率">
          <a:extLst>
            <a:ext uri="{FF2B5EF4-FFF2-40B4-BE49-F238E27FC236}">
              <a16:creationId xmlns:a16="http://schemas.microsoft.com/office/drawing/2014/main" id="{8B2C8A48-8C42-4A2C-AA21-337778CDA654}"/>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1650</xdr:rowOff>
    </xdr:from>
    <xdr:ext cx="405111" cy="259045"/>
    <xdr:sp macro="" textlink="">
      <xdr:nvSpPr>
        <xdr:cNvPr id="581" name="n_1mainValue【児童館】&#10;有形固定資産減価償却率">
          <a:extLst>
            <a:ext uri="{FF2B5EF4-FFF2-40B4-BE49-F238E27FC236}">
              <a16:creationId xmlns:a16="http://schemas.microsoft.com/office/drawing/2014/main" id="{AC960D92-F2D7-4EE7-83E2-C30EFB65F476}"/>
            </a:ext>
          </a:extLst>
        </xdr:cNvPr>
        <xdr:cNvSpPr txBox="1"/>
      </xdr:nvSpPr>
      <xdr:spPr>
        <a:xfrm>
          <a:off x="152660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140443</xdr:rowOff>
    </xdr:from>
    <xdr:ext cx="405111" cy="259045"/>
    <xdr:sp macro="" textlink="">
      <xdr:nvSpPr>
        <xdr:cNvPr id="582" name="n_2mainValue【児童館】&#10;有形固定資産減価償却率">
          <a:extLst>
            <a:ext uri="{FF2B5EF4-FFF2-40B4-BE49-F238E27FC236}">
              <a16:creationId xmlns:a16="http://schemas.microsoft.com/office/drawing/2014/main" id="{9A15AE90-C733-49D4-9899-AFB6BCE1E99E}"/>
            </a:ext>
          </a:extLst>
        </xdr:cNvPr>
        <xdr:cNvSpPr txBox="1"/>
      </xdr:nvSpPr>
      <xdr:spPr>
        <a:xfrm>
          <a:off x="14389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107785</xdr:rowOff>
    </xdr:from>
    <xdr:ext cx="405111" cy="259045"/>
    <xdr:sp macro="" textlink="">
      <xdr:nvSpPr>
        <xdr:cNvPr id="583" name="n_3mainValue【児童館】&#10;有形固定資産減価償却率">
          <a:extLst>
            <a:ext uri="{FF2B5EF4-FFF2-40B4-BE49-F238E27FC236}">
              <a16:creationId xmlns:a16="http://schemas.microsoft.com/office/drawing/2014/main" id="{2AEEE21C-C63D-41EB-A71D-E289FEBDA5F8}"/>
            </a:ext>
          </a:extLst>
        </xdr:cNvPr>
        <xdr:cNvSpPr txBox="1"/>
      </xdr:nvSpPr>
      <xdr:spPr>
        <a:xfrm>
          <a:off x="13500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75128</xdr:rowOff>
    </xdr:from>
    <xdr:ext cx="405111" cy="259045"/>
    <xdr:sp macro="" textlink="">
      <xdr:nvSpPr>
        <xdr:cNvPr id="584" name="n_4mainValue【児童館】&#10;有形固定資産減価償却率">
          <a:extLst>
            <a:ext uri="{FF2B5EF4-FFF2-40B4-BE49-F238E27FC236}">
              <a16:creationId xmlns:a16="http://schemas.microsoft.com/office/drawing/2014/main" id="{6B48221A-0367-43BD-BC07-96207B5E6186}"/>
            </a:ext>
          </a:extLst>
        </xdr:cNvPr>
        <xdr:cNvSpPr txBox="1"/>
      </xdr:nvSpPr>
      <xdr:spPr>
        <a:xfrm>
          <a:off x="12611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BB9C4BF-B0AA-4C47-8008-604722E53DD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E874E231-D6DB-47AF-AACD-A934E284A2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C3C254C6-1B76-429C-BC45-4FA43344C9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5FAE8193-0718-43AF-A3B4-AD51D0AFE3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CAA7C3C7-0A92-4FB6-9416-B1E32BE307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323B9663-EEC9-404E-B612-EAE3A5472C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C7086F9A-1DCF-4AEA-8FE4-57B55DA8B7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5FDDD695-9CA1-4969-B9EA-7A653526C0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561AA8-4BBC-46FD-B244-A104DF9B3F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3D77736F-06D1-47D0-B2D9-0163EE44CA7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7E8CC371-B3F5-49B3-B2CE-34198CA63D4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74F58177-A061-464D-9BEE-6DB27095BE7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F629E8A3-A48F-489F-87EF-CD1E037FC2D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37ED5162-D89C-4F88-9FAE-2710229201D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C4DE8C82-8846-4ADD-B438-F44EC94EB3E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F1B3D1BA-AE6F-4480-B0E9-3DCC16D7FC0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90EDBF9D-00E0-4185-9D03-E3F46B71D77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4C9BF8C7-5217-4119-89C2-C554A96E7F1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CE5FB6FD-E70E-47AE-B8A9-E6FAF2AFD21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35B867A6-0D16-4A9B-80BC-EFB2539F1D2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F1FDA0B9-C34C-4BF3-B7D0-42A7D766C8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E66A90CB-A28B-443C-8F04-FDFDC34242C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80897582-62CB-46FC-A366-DFB6408F687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608" name="直線コネクタ 607">
          <a:extLst>
            <a:ext uri="{FF2B5EF4-FFF2-40B4-BE49-F238E27FC236}">
              <a16:creationId xmlns:a16="http://schemas.microsoft.com/office/drawing/2014/main" id="{9FF20034-CA5A-45B7-9365-14A8B95AEDC7}"/>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9" name="【児童館】&#10;一人当たり面積最小値テキスト">
          <a:extLst>
            <a:ext uri="{FF2B5EF4-FFF2-40B4-BE49-F238E27FC236}">
              <a16:creationId xmlns:a16="http://schemas.microsoft.com/office/drawing/2014/main" id="{36A91081-3994-4C55-B5F2-1C0BBCB9D999}"/>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10" name="直線コネクタ 609">
          <a:extLst>
            <a:ext uri="{FF2B5EF4-FFF2-40B4-BE49-F238E27FC236}">
              <a16:creationId xmlns:a16="http://schemas.microsoft.com/office/drawing/2014/main" id="{8CC2C626-3476-4B12-8DE7-8C9A2B2F5068}"/>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11" name="【児童館】&#10;一人当たり面積最大値テキスト">
          <a:extLst>
            <a:ext uri="{FF2B5EF4-FFF2-40B4-BE49-F238E27FC236}">
              <a16:creationId xmlns:a16="http://schemas.microsoft.com/office/drawing/2014/main" id="{6F1E9A1A-E7AB-4413-92B7-348C6C85B773}"/>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12" name="直線コネクタ 611">
          <a:extLst>
            <a:ext uri="{FF2B5EF4-FFF2-40B4-BE49-F238E27FC236}">
              <a16:creationId xmlns:a16="http://schemas.microsoft.com/office/drawing/2014/main" id="{0E3E64F2-7DC3-4FA9-915F-1D56990E2A13}"/>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3" name="【児童館】&#10;一人当たり面積平均値テキスト">
          <a:extLst>
            <a:ext uri="{FF2B5EF4-FFF2-40B4-BE49-F238E27FC236}">
              <a16:creationId xmlns:a16="http://schemas.microsoft.com/office/drawing/2014/main" id="{82BD7692-C08E-4B03-BC7A-0A45CF5B3099}"/>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B23EC5BC-7AA8-4441-A173-2AB55CECAFA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5" name="フローチャート: 判断 614">
          <a:extLst>
            <a:ext uri="{FF2B5EF4-FFF2-40B4-BE49-F238E27FC236}">
              <a16:creationId xmlns:a16="http://schemas.microsoft.com/office/drawing/2014/main" id="{1EEBB769-6C6E-451E-B033-18A0F735A1BD}"/>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6" name="フローチャート: 判断 615">
          <a:extLst>
            <a:ext uri="{FF2B5EF4-FFF2-40B4-BE49-F238E27FC236}">
              <a16:creationId xmlns:a16="http://schemas.microsoft.com/office/drawing/2014/main" id="{A297AF49-D4FD-486B-ADC2-F13CAC2B37BD}"/>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7" name="フローチャート: 判断 616">
          <a:extLst>
            <a:ext uri="{FF2B5EF4-FFF2-40B4-BE49-F238E27FC236}">
              <a16:creationId xmlns:a16="http://schemas.microsoft.com/office/drawing/2014/main" id="{778293BD-961B-4D55-B240-F51E0A359AF8}"/>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8" name="フローチャート: 判断 617">
          <a:extLst>
            <a:ext uri="{FF2B5EF4-FFF2-40B4-BE49-F238E27FC236}">
              <a16:creationId xmlns:a16="http://schemas.microsoft.com/office/drawing/2014/main" id="{6A917DC9-506B-4183-88B2-158AD1766F82}"/>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EAB4F634-3D7E-4281-979C-FA9A62F79E8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BE879A1-4910-4B71-8823-DE711B0E625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24501FB8-A96C-4F98-9AEE-8D56F44D2A7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C212E616-C766-4EDB-BBE6-6593953E299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947CFA92-0005-41D2-8B97-545F4C36926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24" name="楕円 623">
          <a:extLst>
            <a:ext uri="{FF2B5EF4-FFF2-40B4-BE49-F238E27FC236}">
              <a16:creationId xmlns:a16="http://schemas.microsoft.com/office/drawing/2014/main" id="{90627304-C8C2-4653-911F-F841704BE8C9}"/>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25" name="【児童館】&#10;一人当たり面積該当値テキスト">
          <a:extLst>
            <a:ext uri="{FF2B5EF4-FFF2-40B4-BE49-F238E27FC236}">
              <a16:creationId xmlns:a16="http://schemas.microsoft.com/office/drawing/2014/main" id="{DCAF91D3-4F12-4C92-9E29-9F0A04399F65}"/>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26" name="楕円 625">
          <a:extLst>
            <a:ext uri="{FF2B5EF4-FFF2-40B4-BE49-F238E27FC236}">
              <a16:creationId xmlns:a16="http://schemas.microsoft.com/office/drawing/2014/main" id="{546F45ED-58F9-433F-9486-F04BED49CBF1}"/>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27" name="直線コネクタ 626">
          <a:extLst>
            <a:ext uri="{FF2B5EF4-FFF2-40B4-BE49-F238E27FC236}">
              <a16:creationId xmlns:a16="http://schemas.microsoft.com/office/drawing/2014/main" id="{3BA466CB-9578-456F-B8B5-84BE35E047CD}"/>
            </a:ext>
          </a:extLst>
        </xdr:cNvPr>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28" name="楕円 627">
          <a:extLst>
            <a:ext uri="{FF2B5EF4-FFF2-40B4-BE49-F238E27FC236}">
              <a16:creationId xmlns:a16="http://schemas.microsoft.com/office/drawing/2014/main" id="{DA688BFC-4337-4781-BD14-DF3B60DC1BCF}"/>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29" name="直線コネクタ 628">
          <a:extLst>
            <a:ext uri="{FF2B5EF4-FFF2-40B4-BE49-F238E27FC236}">
              <a16:creationId xmlns:a16="http://schemas.microsoft.com/office/drawing/2014/main" id="{FF491BCA-F774-4ED1-B514-A4B8B55DA3BB}"/>
            </a:ext>
          </a:extLst>
        </xdr:cNvPr>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30" name="楕円 629">
          <a:extLst>
            <a:ext uri="{FF2B5EF4-FFF2-40B4-BE49-F238E27FC236}">
              <a16:creationId xmlns:a16="http://schemas.microsoft.com/office/drawing/2014/main" id="{23E0F6E7-B002-4C9D-BB61-3FCBD84C907F}"/>
            </a:ext>
          </a:extLst>
        </xdr:cNvPr>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631" name="直線コネクタ 630">
          <a:extLst>
            <a:ext uri="{FF2B5EF4-FFF2-40B4-BE49-F238E27FC236}">
              <a16:creationId xmlns:a16="http://schemas.microsoft.com/office/drawing/2014/main" id="{D3AC37DD-4404-4DD3-B542-C6DD74635C7D}"/>
            </a:ext>
          </a:extLst>
        </xdr:cNvPr>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25400</xdr:rowOff>
    </xdr:from>
    <xdr:to>
      <xdr:col>98</xdr:col>
      <xdr:colOff>38100</xdr:colOff>
      <xdr:row>84</xdr:row>
      <xdr:rowOff>127000</xdr:rowOff>
    </xdr:to>
    <xdr:sp macro="" textlink="">
      <xdr:nvSpPr>
        <xdr:cNvPr id="632" name="楕円 631">
          <a:extLst>
            <a:ext uri="{FF2B5EF4-FFF2-40B4-BE49-F238E27FC236}">
              <a16:creationId xmlns:a16="http://schemas.microsoft.com/office/drawing/2014/main" id="{D6E9665C-782D-4832-8FA3-B958A13A053A}"/>
            </a:ext>
          </a:extLst>
        </xdr:cNvPr>
        <xdr:cNvSpPr/>
      </xdr:nvSpPr>
      <xdr:spPr>
        <a:xfrm>
          <a:off x="18605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76200</xdr:rowOff>
    </xdr:from>
    <xdr:to>
      <xdr:col>102</xdr:col>
      <xdr:colOff>114300</xdr:colOff>
      <xdr:row>84</xdr:row>
      <xdr:rowOff>76200</xdr:rowOff>
    </xdr:to>
    <xdr:cxnSp macro="">
      <xdr:nvCxnSpPr>
        <xdr:cNvPr id="633" name="直線コネクタ 632">
          <a:extLst>
            <a:ext uri="{FF2B5EF4-FFF2-40B4-BE49-F238E27FC236}">
              <a16:creationId xmlns:a16="http://schemas.microsoft.com/office/drawing/2014/main" id="{C2535644-E68E-429D-88B1-9CDB9D658F33}"/>
            </a:ext>
          </a:extLst>
        </xdr:cNvPr>
        <xdr:cNvCxnSpPr/>
      </xdr:nvCxnSpPr>
      <xdr:spPr>
        <a:xfrm>
          <a:off x="18656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4" name="n_1aveValue【児童館】&#10;一人当たり面積">
          <a:extLst>
            <a:ext uri="{FF2B5EF4-FFF2-40B4-BE49-F238E27FC236}">
              <a16:creationId xmlns:a16="http://schemas.microsoft.com/office/drawing/2014/main" id="{D4572264-C7FD-4BAD-B9E5-034D5F824E5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5" name="n_2aveValue【児童館】&#10;一人当たり面積">
          <a:extLst>
            <a:ext uri="{FF2B5EF4-FFF2-40B4-BE49-F238E27FC236}">
              <a16:creationId xmlns:a16="http://schemas.microsoft.com/office/drawing/2014/main" id="{23EE8A19-3298-4AC7-9F6B-4F16E4CD5416}"/>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636" name="n_3aveValue【児童館】&#10;一人当たり面積">
          <a:extLst>
            <a:ext uri="{FF2B5EF4-FFF2-40B4-BE49-F238E27FC236}">
              <a16:creationId xmlns:a16="http://schemas.microsoft.com/office/drawing/2014/main" id="{AC3D5DCF-00B3-4976-AEA4-4A1383F3974C}"/>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7" name="n_4aveValue【児童館】&#10;一人当たり面積">
          <a:extLst>
            <a:ext uri="{FF2B5EF4-FFF2-40B4-BE49-F238E27FC236}">
              <a16:creationId xmlns:a16="http://schemas.microsoft.com/office/drawing/2014/main" id="{C1BB2A8F-9FA1-4239-B70E-B2D5DFF00A59}"/>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38" name="n_1mainValue【児童館】&#10;一人当たり面積">
          <a:extLst>
            <a:ext uri="{FF2B5EF4-FFF2-40B4-BE49-F238E27FC236}">
              <a16:creationId xmlns:a16="http://schemas.microsoft.com/office/drawing/2014/main" id="{19644554-D269-4149-9240-F9271B3241A6}"/>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39" name="n_2mainValue【児童館】&#10;一人当たり面積">
          <a:extLst>
            <a:ext uri="{FF2B5EF4-FFF2-40B4-BE49-F238E27FC236}">
              <a16:creationId xmlns:a16="http://schemas.microsoft.com/office/drawing/2014/main" id="{8D8BE431-A9F0-44BC-871B-BEF8F17F2079}"/>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40" name="n_3mainValue【児童館】&#10;一人当たり面積">
          <a:extLst>
            <a:ext uri="{FF2B5EF4-FFF2-40B4-BE49-F238E27FC236}">
              <a16:creationId xmlns:a16="http://schemas.microsoft.com/office/drawing/2014/main" id="{56629950-1000-47CB-96D7-829C3EB17087}"/>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118127</xdr:rowOff>
    </xdr:from>
    <xdr:ext cx="469744" cy="259045"/>
    <xdr:sp macro="" textlink="">
      <xdr:nvSpPr>
        <xdr:cNvPr id="641" name="n_4mainValue【児童館】&#10;一人当たり面積">
          <a:extLst>
            <a:ext uri="{FF2B5EF4-FFF2-40B4-BE49-F238E27FC236}">
              <a16:creationId xmlns:a16="http://schemas.microsoft.com/office/drawing/2014/main" id="{506DE0A7-D465-4171-BF2A-A4D4F0BD1811}"/>
            </a:ext>
          </a:extLst>
        </xdr:cNvPr>
        <xdr:cNvSpPr txBox="1"/>
      </xdr:nvSpPr>
      <xdr:spPr>
        <a:xfrm>
          <a:off x="18421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1EA0AEE-31CE-4344-90CE-09F1E6CC5B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7EE31A8C-7A4E-496F-9A56-364D3DB706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392698D5-AB6B-4C4A-9E16-626DF77398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E744857F-4B72-4F48-B22F-C31A4DD914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932D84D9-ACA9-4B29-AB3A-F0C5781BDE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A3712D3-11AF-4E88-8320-95E080F699D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6B90BD5F-2345-4968-A4A7-823DC9DD580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8734F8B5-6342-4114-9E08-AE8C3ADCA0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18544A7A-CB25-4336-9FC6-4FEEF7A30A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EBE49AE8-CA01-4503-8B22-3D91A7376D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1B58EEFE-6E82-41DB-8D74-97C4048FB4D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BEE06674-89C3-45B6-904B-A5267EF97A0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C30C26EF-A573-4F74-A3B8-2AD5AFFD287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2252AC88-6CEF-4E18-8A34-5F2BE829603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2E3436F3-1B5D-4C3A-8826-D15F2A5222B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E5327E31-23A6-4046-A80C-838B96A0E9E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7B641749-B739-4625-B5A7-9BC2C5E8517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AE645A28-A9BB-47DB-9DCD-B86F1542F36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15449373-BBA7-432C-A20E-5961204B162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4B52AC58-4AB1-4EC5-B691-FC457381FDA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0C2FBD23-8F79-4216-8C21-6510370BE49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D31B7659-251F-4D26-B2D9-B211AA4DB2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9E6D88CF-6FD6-40B8-9202-73E7D19A64C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520EF65B-5596-4AF1-8F98-303D33EE326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326E852F-2800-4831-BC38-4DF990421E8D}"/>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D99554B4-9B23-42CB-B414-ABF835B9BC5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F7E6F103-F4EA-41D3-B896-391B1D966AD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9" name="【公民館】&#10;有形固定資産減価償却率最大値テキスト">
          <a:extLst>
            <a:ext uri="{FF2B5EF4-FFF2-40B4-BE49-F238E27FC236}">
              <a16:creationId xmlns:a16="http://schemas.microsoft.com/office/drawing/2014/main" id="{78EB44C6-ED59-4D05-9096-99DEE962DCAA}"/>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70" name="直線コネクタ 669">
          <a:extLst>
            <a:ext uri="{FF2B5EF4-FFF2-40B4-BE49-F238E27FC236}">
              <a16:creationId xmlns:a16="http://schemas.microsoft.com/office/drawing/2014/main" id="{B8437EBC-D81B-4F72-B275-E14F0F0FDD67}"/>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71" name="【公民館】&#10;有形固定資産減価償却率平均値テキスト">
          <a:extLst>
            <a:ext uri="{FF2B5EF4-FFF2-40B4-BE49-F238E27FC236}">
              <a16:creationId xmlns:a16="http://schemas.microsoft.com/office/drawing/2014/main" id="{88BD4870-4F84-4D17-851B-555FCFD14D2D}"/>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2" name="フローチャート: 判断 671">
          <a:extLst>
            <a:ext uri="{FF2B5EF4-FFF2-40B4-BE49-F238E27FC236}">
              <a16:creationId xmlns:a16="http://schemas.microsoft.com/office/drawing/2014/main" id="{B1A0B5FB-0064-44BD-8248-447696B3307D}"/>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3" name="フローチャート: 判断 672">
          <a:extLst>
            <a:ext uri="{FF2B5EF4-FFF2-40B4-BE49-F238E27FC236}">
              <a16:creationId xmlns:a16="http://schemas.microsoft.com/office/drawing/2014/main" id="{C4D19D5B-6B63-4170-9C26-A77CF0D89B97}"/>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4" name="フローチャート: 判断 673">
          <a:extLst>
            <a:ext uri="{FF2B5EF4-FFF2-40B4-BE49-F238E27FC236}">
              <a16:creationId xmlns:a16="http://schemas.microsoft.com/office/drawing/2014/main" id="{4A11AE13-1214-49FF-B519-FB4E97A58CD9}"/>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5" name="フローチャート: 判断 674">
          <a:extLst>
            <a:ext uri="{FF2B5EF4-FFF2-40B4-BE49-F238E27FC236}">
              <a16:creationId xmlns:a16="http://schemas.microsoft.com/office/drawing/2014/main" id="{A774B452-F78B-48C6-B75F-05302AB34B95}"/>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6" name="フローチャート: 判断 675">
          <a:extLst>
            <a:ext uri="{FF2B5EF4-FFF2-40B4-BE49-F238E27FC236}">
              <a16:creationId xmlns:a16="http://schemas.microsoft.com/office/drawing/2014/main" id="{CDF78AC6-633D-4F67-AE79-BBE624EA9D6F}"/>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82D31E8-8A9C-4BAE-A9A9-E2BAEFDD292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2BC155E-55CC-45CB-8C17-B7FFAA42BE5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3EDE890-A413-4666-B3A4-52858F76DF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A061704-0A07-4719-947B-2A5BFC0597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9B12A615-E777-48ED-9677-0504853B1AB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682" name="楕円 681">
          <a:extLst>
            <a:ext uri="{FF2B5EF4-FFF2-40B4-BE49-F238E27FC236}">
              <a16:creationId xmlns:a16="http://schemas.microsoft.com/office/drawing/2014/main" id="{8EF29EE1-14AD-4503-B233-AD035FA53E7E}"/>
            </a:ext>
          </a:extLst>
        </xdr:cNvPr>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683" name="【公民館】&#10;有形固定資産減価償却率該当値テキスト">
          <a:extLst>
            <a:ext uri="{FF2B5EF4-FFF2-40B4-BE49-F238E27FC236}">
              <a16:creationId xmlns:a16="http://schemas.microsoft.com/office/drawing/2014/main" id="{97293E7A-73A5-4F4A-A93A-25B7419E78D4}"/>
            </a:ext>
          </a:extLst>
        </xdr:cNvPr>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101600</xdr:rowOff>
    </xdr:from>
    <xdr:to>
      <xdr:col>81</xdr:col>
      <xdr:colOff>101600</xdr:colOff>
      <xdr:row>107</xdr:row>
      <xdr:rowOff>31750</xdr:rowOff>
    </xdr:to>
    <xdr:sp macro="" textlink="">
      <xdr:nvSpPr>
        <xdr:cNvPr id="684" name="楕円 683">
          <a:extLst>
            <a:ext uri="{FF2B5EF4-FFF2-40B4-BE49-F238E27FC236}">
              <a16:creationId xmlns:a16="http://schemas.microsoft.com/office/drawing/2014/main" id="{A1225007-8F5B-475B-878F-20F6F8C84157}"/>
            </a:ext>
          </a:extLst>
        </xdr:cNvPr>
        <xdr:cNvSpPr/>
      </xdr:nvSpPr>
      <xdr:spPr>
        <a:xfrm>
          <a:off x="1543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152400</xdr:rowOff>
    </xdr:from>
    <xdr:to>
      <xdr:col>85</xdr:col>
      <xdr:colOff>127000</xdr:colOff>
      <xdr:row>107</xdr:row>
      <xdr:rowOff>19050</xdr:rowOff>
    </xdr:to>
    <xdr:cxnSp macro="">
      <xdr:nvCxnSpPr>
        <xdr:cNvPr id="685" name="直線コネクタ 684">
          <a:extLst>
            <a:ext uri="{FF2B5EF4-FFF2-40B4-BE49-F238E27FC236}">
              <a16:creationId xmlns:a16="http://schemas.microsoft.com/office/drawing/2014/main" id="{07B3DDCA-0F58-43EF-B89C-48D97F939A7D}"/>
            </a:ext>
          </a:extLst>
        </xdr:cNvPr>
        <xdr:cNvCxnSpPr/>
      </xdr:nvCxnSpPr>
      <xdr:spPr>
        <a:xfrm>
          <a:off x="15481300" y="1832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686" name="楕円 685">
          <a:extLst>
            <a:ext uri="{FF2B5EF4-FFF2-40B4-BE49-F238E27FC236}">
              <a16:creationId xmlns:a16="http://schemas.microsoft.com/office/drawing/2014/main" id="{69FE773C-3534-41D2-B74E-B2F8231EBEA9}"/>
            </a:ext>
          </a:extLst>
        </xdr:cNvPr>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114300</xdr:rowOff>
    </xdr:from>
    <xdr:to>
      <xdr:col>81</xdr:col>
      <xdr:colOff>50800</xdr:colOff>
      <xdr:row>106</xdr:row>
      <xdr:rowOff>152400</xdr:rowOff>
    </xdr:to>
    <xdr:cxnSp macro="">
      <xdr:nvCxnSpPr>
        <xdr:cNvPr id="687" name="直線コネクタ 686">
          <a:extLst>
            <a:ext uri="{FF2B5EF4-FFF2-40B4-BE49-F238E27FC236}">
              <a16:creationId xmlns:a16="http://schemas.microsoft.com/office/drawing/2014/main" id="{420E1F8B-ECB2-49D1-B62C-7667B0F4CD9B}"/>
            </a:ext>
          </a:extLst>
        </xdr:cNvPr>
        <xdr:cNvCxnSpPr/>
      </xdr:nvCxnSpPr>
      <xdr:spPr>
        <a:xfrm>
          <a:off x="14592300" y="1828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688" name="楕円 687">
          <a:extLst>
            <a:ext uri="{FF2B5EF4-FFF2-40B4-BE49-F238E27FC236}">
              <a16:creationId xmlns:a16="http://schemas.microsoft.com/office/drawing/2014/main" id="{61258213-64CE-43E4-A112-1DC0FF9FC0CC}"/>
            </a:ext>
          </a:extLst>
        </xdr:cNvPr>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114300</xdr:rowOff>
    </xdr:to>
    <xdr:cxnSp macro="">
      <xdr:nvCxnSpPr>
        <xdr:cNvPr id="689" name="直線コネクタ 688">
          <a:extLst>
            <a:ext uri="{FF2B5EF4-FFF2-40B4-BE49-F238E27FC236}">
              <a16:creationId xmlns:a16="http://schemas.microsoft.com/office/drawing/2014/main" id="{FD0CD75C-E1A8-46FE-B7D0-EACCFE1B7D39}"/>
            </a:ext>
          </a:extLst>
        </xdr:cNvPr>
        <xdr:cNvCxnSpPr/>
      </xdr:nvCxnSpPr>
      <xdr:spPr>
        <a:xfrm>
          <a:off x="13703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158750</xdr:rowOff>
    </xdr:from>
    <xdr:to>
      <xdr:col>67</xdr:col>
      <xdr:colOff>101600</xdr:colOff>
      <xdr:row>106</xdr:row>
      <xdr:rowOff>88900</xdr:rowOff>
    </xdr:to>
    <xdr:sp macro="" textlink="">
      <xdr:nvSpPr>
        <xdr:cNvPr id="690" name="楕円 689">
          <a:extLst>
            <a:ext uri="{FF2B5EF4-FFF2-40B4-BE49-F238E27FC236}">
              <a16:creationId xmlns:a16="http://schemas.microsoft.com/office/drawing/2014/main" id="{E3589240-F1D2-412D-B0B9-BACBAE518102}"/>
            </a:ext>
          </a:extLst>
        </xdr:cNvPr>
        <xdr:cNvSpPr/>
      </xdr:nvSpPr>
      <xdr:spPr>
        <a:xfrm>
          <a:off x="1276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76200</xdr:rowOff>
    </xdr:to>
    <xdr:cxnSp macro="">
      <xdr:nvCxnSpPr>
        <xdr:cNvPr id="691" name="直線コネクタ 690">
          <a:extLst>
            <a:ext uri="{FF2B5EF4-FFF2-40B4-BE49-F238E27FC236}">
              <a16:creationId xmlns:a16="http://schemas.microsoft.com/office/drawing/2014/main" id="{A3CB92CA-B378-4DE2-A3A1-39A4B0874DAA}"/>
            </a:ext>
          </a:extLst>
        </xdr:cNvPr>
        <xdr:cNvCxnSpPr/>
      </xdr:nvCxnSpPr>
      <xdr:spPr>
        <a:xfrm>
          <a:off x="12814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692" name="n_1aveValue【公民館】&#10;有形固定資産減価償却率">
          <a:extLst>
            <a:ext uri="{FF2B5EF4-FFF2-40B4-BE49-F238E27FC236}">
              <a16:creationId xmlns:a16="http://schemas.microsoft.com/office/drawing/2014/main" id="{8D1CF9F2-F8B8-4EBE-A7AC-560447B48189}"/>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693" name="n_2aveValue【公民館】&#10;有形固定資産減価償却率">
          <a:extLst>
            <a:ext uri="{FF2B5EF4-FFF2-40B4-BE49-F238E27FC236}">
              <a16:creationId xmlns:a16="http://schemas.microsoft.com/office/drawing/2014/main" id="{6FB66484-77DA-4021-8060-F4FBEAD8ED84}"/>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694" name="n_3aveValue【公民館】&#10;有形固定資産減価償却率">
          <a:extLst>
            <a:ext uri="{FF2B5EF4-FFF2-40B4-BE49-F238E27FC236}">
              <a16:creationId xmlns:a16="http://schemas.microsoft.com/office/drawing/2014/main" id="{7B0C690D-AB67-4AE8-AF01-94E010F53EB2}"/>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695" name="n_4aveValue【公民館】&#10;有形固定資産減価償却率">
          <a:extLst>
            <a:ext uri="{FF2B5EF4-FFF2-40B4-BE49-F238E27FC236}">
              <a16:creationId xmlns:a16="http://schemas.microsoft.com/office/drawing/2014/main" id="{B37C9B10-8B66-4E0E-9464-CCB3F819E84A}"/>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22877</xdr:rowOff>
    </xdr:from>
    <xdr:ext cx="405111" cy="259045"/>
    <xdr:sp macro="" textlink="">
      <xdr:nvSpPr>
        <xdr:cNvPr id="696" name="n_1mainValue【公民館】&#10;有形固定資産減価償却率">
          <a:extLst>
            <a:ext uri="{FF2B5EF4-FFF2-40B4-BE49-F238E27FC236}">
              <a16:creationId xmlns:a16="http://schemas.microsoft.com/office/drawing/2014/main" id="{D73D0FD8-76D5-4F07-8DE1-FF87C2D050CD}"/>
            </a:ext>
          </a:extLst>
        </xdr:cNvPr>
        <xdr:cNvSpPr txBox="1"/>
      </xdr:nvSpPr>
      <xdr:spPr>
        <a:xfrm>
          <a:off x="152660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697" name="n_2mainValue【公民館】&#10;有形固定資産減価償却率">
          <a:extLst>
            <a:ext uri="{FF2B5EF4-FFF2-40B4-BE49-F238E27FC236}">
              <a16:creationId xmlns:a16="http://schemas.microsoft.com/office/drawing/2014/main" id="{FD0C3411-8A30-4DDD-9751-2543CB0EC47C}"/>
            </a:ext>
          </a:extLst>
        </xdr:cNvPr>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698" name="n_3mainValue【公民館】&#10;有形固定資産減価償却率">
          <a:extLst>
            <a:ext uri="{FF2B5EF4-FFF2-40B4-BE49-F238E27FC236}">
              <a16:creationId xmlns:a16="http://schemas.microsoft.com/office/drawing/2014/main" id="{8B87CB4D-076C-44C3-8C64-A61CC9853F16}"/>
            </a:ext>
          </a:extLst>
        </xdr:cNvPr>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80027</xdr:rowOff>
    </xdr:from>
    <xdr:ext cx="405111" cy="259045"/>
    <xdr:sp macro="" textlink="">
      <xdr:nvSpPr>
        <xdr:cNvPr id="699" name="n_4mainValue【公民館】&#10;有形固定資産減価償却率">
          <a:extLst>
            <a:ext uri="{FF2B5EF4-FFF2-40B4-BE49-F238E27FC236}">
              <a16:creationId xmlns:a16="http://schemas.microsoft.com/office/drawing/2014/main" id="{01F085D8-A324-4747-A313-6351033F34F6}"/>
            </a:ext>
          </a:extLst>
        </xdr:cNvPr>
        <xdr:cNvSpPr txBox="1"/>
      </xdr:nvSpPr>
      <xdr:spPr>
        <a:xfrm>
          <a:off x="12611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A53A985E-E80D-45A9-B597-8B7BB30C68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7BC21D9B-B447-480B-9E12-93B157793A0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270945DC-AEFC-4FDF-B8B7-C4350D29FB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F5D630CA-52BE-4BAE-9D96-34842D0D6D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7EB05AA0-8B30-4A6E-ACE8-1E166533101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B25C7B0D-E817-4E50-BEDC-2EB753AADE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1A50F310-B1A2-4A46-A9C4-7324F353599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294C9EB0-9C8C-4C1F-ABF1-33C103F350B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A2F362E6-BE0E-43E1-99F2-AB3EE8C425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58A9A4A7-198D-4223-A507-B83D91657FA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6154BB6A-B3B2-40D4-8C47-89143F08EF8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FBD3BDB5-8AA2-4588-A30D-21156D4897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EB98D5AF-84CF-4CAA-AFA7-246F5370B67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8AEF8DCF-C59B-487C-9DFF-063CCD52C05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C0E90295-95E6-443A-B364-177A265D531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88BBF30D-7DC1-42F5-8527-495427B210E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54E95479-BB7B-4F78-AC1F-43127923917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7A52CD7D-7208-4E5B-876B-E10A673938B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010E6B8D-BDB9-425D-A7BD-24EF6CC8F84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BEF6B16A-DF7E-4EB5-BEDB-156AE389700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0743AE41-B41A-4374-B460-52CEC11FBFB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81C684B8-B54E-4460-9CFE-BF954511C0C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13A3A4CB-58B7-4F1D-97B0-1FC800CBCDC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EB81D597-E5E1-4381-B927-EDF439939A2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AB232865-B2CE-4B8F-82D5-41133819DCB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5" name="直線コネクタ 724">
          <a:extLst>
            <a:ext uri="{FF2B5EF4-FFF2-40B4-BE49-F238E27FC236}">
              <a16:creationId xmlns:a16="http://schemas.microsoft.com/office/drawing/2014/main" id="{9C35F79D-48ED-49AC-8811-FDCBA5B21CB8}"/>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6" name="【公民館】&#10;一人当たり面積最小値テキスト">
          <a:extLst>
            <a:ext uri="{FF2B5EF4-FFF2-40B4-BE49-F238E27FC236}">
              <a16:creationId xmlns:a16="http://schemas.microsoft.com/office/drawing/2014/main" id="{91736DDD-5477-4D02-A70B-7D8E0DE4EAAF}"/>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7" name="直線コネクタ 726">
          <a:extLst>
            <a:ext uri="{FF2B5EF4-FFF2-40B4-BE49-F238E27FC236}">
              <a16:creationId xmlns:a16="http://schemas.microsoft.com/office/drawing/2014/main" id="{B04FB274-E2E6-4DF3-930A-927EDB769287}"/>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8" name="【公民館】&#10;一人当たり面積最大値テキスト">
          <a:extLst>
            <a:ext uri="{FF2B5EF4-FFF2-40B4-BE49-F238E27FC236}">
              <a16:creationId xmlns:a16="http://schemas.microsoft.com/office/drawing/2014/main" id="{B5659CA7-F50B-4F40-83FE-047BA518A5C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9" name="直線コネクタ 728">
          <a:extLst>
            <a:ext uri="{FF2B5EF4-FFF2-40B4-BE49-F238E27FC236}">
              <a16:creationId xmlns:a16="http://schemas.microsoft.com/office/drawing/2014/main" id="{2AEF66A2-D6F8-4308-8AB1-944A974A9754}"/>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730" name="【公民館】&#10;一人当たり面積平均値テキスト">
          <a:extLst>
            <a:ext uri="{FF2B5EF4-FFF2-40B4-BE49-F238E27FC236}">
              <a16:creationId xmlns:a16="http://schemas.microsoft.com/office/drawing/2014/main" id="{39CEF21A-DC34-45E7-AC02-8C0BA7617C58}"/>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1" name="フローチャート: 判断 730">
          <a:extLst>
            <a:ext uri="{FF2B5EF4-FFF2-40B4-BE49-F238E27FC236}">
              <a16:creationId xmlns:a16="http://schemas.microsoft.com/office/drawing/2014/main" id="{C44EC312-16E8-4B7E-AB25-47642642C4C3}"/>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2" name="フローチャート: 判断 731">
          <a:extLst>
            <a:ext uri="{FF2B5EF4-FFF2-40B4-BE49-F238E27FC236}">
              <a16:creationId xmlns:a16="http://schemas.microsoft.com/office/drawing/2014/main" id="{750D9C6B-6ADC-4E23-A08D-93346B961685}"/>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3" name="フローチャート: 判断 732">
          <a:extLst>
            <a:ext uri="{FF2B5EF4-FFF2-40B4-BE49-F238E27FC236}">
              <a16:creationId xmlns:a16="http://schemas.microsoft.com/office/drawing/2014/main" id="{724DC515-1F04-42A7-8332-D5E67D41E259}"/>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4" name="フローチャート: 判断 733">
          <a:extLst>
            <a:ext uri="{FF2B5EF4-FFF2-40B4-BE49-F238E27FC236}">
              <a16:creationId xmlns:a16="http://schemas.microsoft.com/office/drawing/2014/main" id="{0BCCE891-443F-4B0D-947C-9DF16E580C49}"/>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5" name="フローチャート: 判断 734">
          <a:extLst>
            <a:ext uri="{FF2B5EF4-FFF2-40B4-BE49-F238E27FC236}">
              <a16:creationId xmlns:a16="http://schemas.microsoft.com/office/drawing/2014/main" id="{5A125F77-4ABE-40B4-B630-3C14D03E5B53}"/>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ED57BCBB-66CC-44E9-86FF-39B9DFA126A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E6749FE-76D9-4E7A-A48A-4D32CACDB2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D0A9237-0006-40CA-84D8-9BAB84ABD0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C69F27DA-A2FD-4B39-8FF8-B368299B409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1CA79CF-3EDA-43B4-89E8-D4E6827060D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741" name="楕円 740">
          <a:extLst>
            <a:ext uri="{FF2B5EF4-FFF2-40B4-BE49-F238E27FC236}">
              <a16:creationId xmlns:a16="http://schemas.microsoft.com/office/drawing/2014/main" id="{50084D84-ACAB-4B42-93FA-7F609ADB1FC3}"/>
            </a:ext>
          </a:extLst>
        </xdr:cNvPr>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108511</xdr:rowOff>
    </xdr:from>
    <xdr:ext cx="469744" cy="259045"/>
    <xdr:sp macro="" textlink="">
      <xdr:nvSpPr>
        <xdr:cNvPr id="742" name="【公民館】&#10;一人当たり面積該当値テキスト">
          <a:extLst>
            <a:ext uri="{FF2B5EF4-FFF2-40B4-BE49-F238E27FC236}">
              <a16:creationId xmlns:a16="http://schemas.microsoft.com/office/drawing/2014/main" id="{C8E4B419-DDD2-4EA1-A612-F5CE15217BCB}"/>
            </a:ext>
          </a:extLst>
        </xdr:cNvPr>
        <xdr:cNvSpPr txBox="1"/>
      </xdr:nvSpPr>
      <xdr:spPr>
        <a:xfrm>
          <a:off x="22199600" y="184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743" name="楕円 742">
          <a:extLst>
            <a:ext uri="{FF2B5EF4-FFF2-40B4-BE49-F238E27FC236}">
              <a16:creationId xmlns:a16="http://schemas.microsoft.com/office/drawing/2014/main" id="{27784240-2284-4920-9E29-2A3FB3809C0E}"/>
            </a:ext>
          </a:extLst>
        </xdr:cNvPr>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72934</xdr:rowOff>
    </xdr:to>
    <xdr:cxnSp macro="">
      <xdr:nvCxnSpPr>
        <xdr:cNvPr id="744" name="直線コネクタ 743">
          <a:extLst>
            <a:ext uri="{FF2B5EF4-FFF2-40B4-BE49-F238E27FC236}">
              <a16:creationId xmlns:a16="http://schemas.microsoft.com/office/drawing/2014/main" id="{0ABAD417-46DF-4CBD-9C09-CCD405ACE3D1}"/>
            </a:ext>
          </a:extLst>
        </xdr:cNvPr>
        <xdr:cNvCxnSpPr/>
      </xdr:nvCxnSpPr>
      <xdr:spPr>
        <a:xfrm>
          <a:off x="21323300" y="18589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77651</xdr:rowOff>
    </xdr:from>
    <xdr:to>
      <xdr:col>107</xdr:col>
      <xdr:colOff>101600</xdr:colOff>
      <xdr:row>109</xdr:row>
      <xdr:rowOff>7801</xdr:rowOff>
    </xdr:to>
    <xdr:sp macro="" textlink="">
      <xdr:nvSpPr>
        <xdr:cNvPr id="745" name="楕円 744">
          <a:extLst>
            <a:ext uri="{FF2B5EF4-FFF2-40B4-BE49-F238E27FC236}">
              <a16:creationId xmlns:a16="http://schemas.microsoft.com/office/drawing/2014/main" id="{E973A3D1-9875-4FD7-AEB8-A930B74609CA}"/>
            </a:ext>
          </a:extLst>
        </xdr:cNvPr>
        <xdr:cNvSpPr/>
      </xdr:nvSpPr>
      <xdr:spPr>
        <a:xfrm>
          <a:off x="20383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72934</xdr:rowOff>
    </xdr:from>
    <xdr:to>
      <xdr:col>111</xdr:col>
      <xdr:colOff>177800</xdr:colOff>
      <xdr:row>108</xdr:row>
      <xdr:rowOff>128451</xdr:rowOff>
    </xdr:to>
    <xdr:cxnSp macro="">
      <xdr:nvCxnSpPr>
        <xdr:cNvPr id="746" name="直線コネクタ 745">
          <a:extLst>
            <a:ext uri="{FF2B5EF4-FFF2-40B4-BE49-F238E27FC236}">
              <a16:creationId xmlns:a16="http://schemas.microsoft.com/office/drawing/2014/main" id="{B684604C-0684-452C-B0E5-43BB8D9B4AE3}"/>
            </a:ext>
          </a:extLst>
        </xdr:cNvPr>
        <xdr:cNvCxnSpPr/>
      </xdr:nvCxnSpPr>
      <xdr:spPr>
        <a:xfrm flipV="1">
          <a:off x="20434300" y="185895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747" name="楕円 746">
          <a:extLst>
            <a:ext uri="{FF2B5EF4-FFF2-40B4-BE49-F238E27FC236}">
              <a16:creationId xmlns:a16="http://schemas.microsoft.com/office/drawing/2014/main" id="{34CE749B-E694-4CEB-BB95-6CECE8A80B1C}"/>
            </a:ext>
          </a:extLst>
        </xdr:cNvPr>
        <xdr:cNvSpPr/>
      </xdr:nvSpPr>
      <xdr:spPr>
        <a:xfrm>
          <a:off x="19494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128451</xdr:rowOff>
    </xdr:from>
    <xdr:to>
      <xdr:col>107</xdr:col>
      <xdr:colOff>50800</xdr:colOff>
      <xdr:row>108</xdr:row>
      <xdr:rowOff>138249</xdr:rowOff>
    </xdr:to>
    <xdr:cxnSp macro="">
      <xdr:nvCxnSpPr>
        <xdr:cNvPr id="748" name="直線コネクタ 747">
          <a:extLst>
            <a:ext uri="{FF2B5EF4-FFF2-40B4-BE49-F238E27FC236}">
              <a16:creationId xmlns:a16="http://schemas.microsoft.com/office/drawing/2014/main" id="{1AAB2A1E-D8C3-4409-8EA7-6F8E142BE664}"/>
            </a:ext>
          </a:extLst>
        </xdr:cNvPr>
        <xdr:cNvCxnSpPr/>
      </xdr:nvCxnSpPr>
      <xdr:spPr>
        <a:xfrm flipV="1">
          <a:off x="19545300" y="186450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749" name="楕円 748">
          <a:extLst>
            <a:ext uri="{FF2B5EF4-FFF2-40B4-BE49-F238E27FC236}">
              <a16:creationId xmlns:a16="http://schemas.microsoft.com/office/drawing/2014/main" id="{A2409169-D485-43FD-8CBD-A692DD50EEE6}"/>
            </a:ext>
          </a:extLst>
        </xdr:cNvPr>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138249</xdr:rowOff>
    </xdr:from>
    <xdr:to>
      <xdr:col>102</xdr:col>
      <xdr:colOff>114300</xdr:colOff>
      <xdr:row>108</xdr:row>
      <xdr:rowOff>138249</xdr:rowOff>
    </xdr:to>
    <xdr:cxnSp macro="">
      <xdr:nvCxnSpPr>
        <xdr:cNvPr id="750" name="直線コネクタ 749">
          <a:extLst>
            <a:ext uri="{FF2B5EF4-FFF2-40B4-BE49-F238E27FC236}">
              <a16:creationId xmlns:a16="http://schemas.microsoft.com/office/drawing/2014/main" id="{26B6E742-F9C4-46AA-BD31-B49CF72997A7}"/>
            </a:ext>
          </a:extLst>
        </xdr:cNvPr>
        <xdr:cNvCxnSpPr/>
      </xdr:nvCxnSpPr>
      <xdr:spPr>
        <a:xfrm>
          <a:off x="18656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51" name="n_1aveValue【公民館】&#10;一人当たり面積">
          <a:extLst>
            <a:ext uri="{FF2B5EF4-FFF2-40B4-BE49-F238E27FC236}">
              <a16:creationId xmlns:a16="http://schemas.microsoft.com/office/drawing/2014/main" id="{E489DB83-3B3A-4DA3-AB31-17C47D15B8A6}"/>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2" name="n_2aveValue【公民館】&#10;一人当たり面積">
          <a:extLst>
            <a:ext uri="{FF2B5EF4-FFF2-40B4-BE49-F238E27FC236}">
              <a16:creationId xmlns:a16="http://schemas.microsoft.com/office/drawing/2014/main" id="{6EB16B42-9B1B-46AC-9509-8E7138DEB73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753" name="n_3aveValue【公民館】&#10;一人当たり面積">
          <a:extLst>
            <a:ext uri="{FF2B5EF4-FFF2-40B4-BE49-F238E27FC236}">
              <a16:creationId xmlns:a16="http://schemas.microsoft.com/office/drawing/2014/main" id="{A6F810A7-981E-49E6-97EA-E2E4471E227D}"/>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4" name="n_4aveValue【公民館】&#10;一人当たり面積">
          <a:extLst>
            <a:ext uri="{FF2B5EF4-FFF2-40B4-BE49-F238E27FC236}">
              <a16:creationId xmlns:a16="http://schemas.microsoft.com/office/drawing/2014/main" id="{BF110CC8-8EB9-4DCC-80F9-31006993A4C6}"/>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755" name="n_1mainValue【公民館】&#10;一人当たり面積">
          <a:extLst>
            <a:ext uri="{FF2B5EF4-FFF2-40B4-BE49-F238E27FC236}">
              <a16:creationId xmlns:a16="http://schemas.microsoft.com/office/drawing/2014/main" id="{44FE8810-8413-45DD-BF79-7FC8E53BB7E7}"/>
            </a:ext>
          </a:extLst>
        </xdr:cNvPr>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170378</xdr:rowOff>
    </xdr:from>
    <xdr:ext cx="469744" cy="259045"/>
    <xdr:sp macro="" textlink="">
      <xdr:nvSpPr>
        <xdr:cNvPr id="756" name="n_2mainValue【公民館】&#10;一人当たり面積">
          <a:extLst>
            <a:ext uri="{FF2B5EF4-FFF2-40B4-BE49-F238E27FC236}">
              <a16:creationId xmlns:a16="http://schemas.microsoft.com/office/drawing/2014/main" id="{5047B00F-4DDA-4025-8090-23D37BF79775}"/>
            </a:ext>
          </a:extLst>
        </xdr:cNvPr>
        <xdr:cNvSpPr txBox="1"/>
      </xdr:nvSpPr>
      <xdr:spPr>
        <a:xfrm>
          <a:off x="20199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757" name="n_3mainValue【公民館】&#10;一人当たり面積">
          <a:extLst>
            <a:ext uri="{FF2B5EF4-FFF2-40B4-BE49-F238E27FC236}">
              <a16:creationId xmlns:a16="http://schemas.microsoft.com/office/drawing/2014/main" id="{30F662B9-B0B5-46FE-B389-A80B5C4E44BE}"/>
            </a:ext>
          </a:extLst>
        </xdr:cNvPr>
        <xdr:cNvSpPr txBox="1"/>
      </xdr:nvSpPr>
      <xdr:spPr>
        <a:xfrm>
          <a:off x="19310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758" name="n_4mainValue【公民館】&#10;一人当たり面積">
          <a:extLst>
            <a:ext uri="{FF2B5EF4-FFF2-40B4-BE49-F238E27FC236}">
              <a16:creationId xmlns:a16="http://schemas.microsoft.com/office/drawing/2014/main" id="{0474D56C-A800-48A2-A12D-9B98EA7BE62B}"/>
            </a:ext>
          </a:extLst>
        </xdr:cNvPr>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9D69E44F-2ADA-4302-8186-FBC05F6926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3E398F88-F384-4CA3-A2C3-A27F245C3D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EEB18A2-C673-40E2-9361-AE16767D5E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保育所、学校施設、児童館、公民館であり、低くなっている施設は、道路、橋りょう・トンネルである。保育所については、公立保育所のうち西保育所の有形固定資産減価償却率が９０％以上と老朽化が著しく、大規模な老朽化対策若しくは統廃合等が急務である。学校施設については、市内１０校の小・中学校いずれも老朽化が進んでおり、平成２９年度には南小学校の大規模改修を実施したほか、令和２年３月に今後の適正な管理を推進するため個別計画を策定した。道路については、舗装に轍掘れやクラックが散見される箇所があるものの、平成２８年度に策定した舗装長寿命化計画に基づき平成２９年度から舗装の改修を開始している。今後も当該計画に基づいた適正な維持管理を行っていく。児童館については、市内２か所のうち東児童館は平成１５年に保健センターとの複合施設として建設され、比較的新しいことから有形固定資産減価償却率が低くなっているが、西児童館は昭和５８年に建設以来、平成２０年度に改修工事を実施しているものの老朽化が進んでおり、今後老朽化対策を要す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6E96AE-3711-4FBA-A5CA-8453BE84B6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DED1B35-A5A8-4D82-AFC4-68AFB287B5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FF60DE-DD75-4233-8359-2E08B35B37D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5BE718D-18E8-4A04-91F2-E1ECD4A9593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90DE62-2371-4FCD-9490-1917A5C6A4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65D0E4-6DF0-420C-B02F-B4FCE7DCC3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13478C-036A-4264-96F4-0EF6FE375A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8F4F33-F522-4558-8D59-1111BE832A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8934C0-1206-4C79-A54C-9541147FF1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CDC3CE8-4253-4EF2-8DB7-08212A5076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0BB4004-78A9-4BBD-BF8E-E438B73076D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637A39-A5DB-45AB-9ED7-4B6FE61423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A8A538-E969-456F-9259-4C9EF79CC1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320FC1-3990-490F-924E-999476368AD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E62F71-E87B-4840-9818-2943B303E9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2CEC57-EB5A-428F-957D-35558AC5D8E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751043-A7F3-4EE0-B3CF-354237B9C5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70862B-70A1-4BC4-9E9E-38D9335703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3BE392-110C-4DEF-A9B9-914EBE7125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F1705E-6015-4FB9-A987-EF8D72768E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7827F0-C7EB-40E6-AC42-ED5DA3AE307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1CCC1CA-1B89-4D69-BBB6-400A2087E15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2B52CE-5A1A-480C-91E7-822A95BD58C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1D0383-708B-4092-AA2D-95B76D015BF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30DB4C2-BA70-486C-B68F-FA83358CA6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8D72FD-450F-493D-A55A-6C9EA40215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EC0D2F-0AAA-4D71-B885-5FE02E3BEB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9AD01E-CE5B-4DA0-BF99-BB09B516C1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D7D104-3CD6-46B4-857E-3F522C4265A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8DD7AE1-16C2-4CE2-919F-63432555F9F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749187-886A-4D8B-ACD1-02C23FB5749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16C8839-8478-4BE0-B03E-464F0C73D3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180B96-D9A7-4BA5-9C26-6DADD7B51A3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F90A395-B50A-405D-AC12-8210935BE8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4F3D4C-3775-483F-A558-1063FF65906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81E87F7-369F-4F7D-AF6D-C41C61EE6F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A1E2DD-DA63-49AE-AB40-6796E3FAD7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88B1A9-70F8-459A-88DA-6F929858235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2F2016D-BEFC-41B5-B720-6B0EA479C6D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09F92DB-060B-4EAA-88F0-05BE3C48D5C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91E0ECB-A413-4C44-BDCE-524E6AC90D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942B3DE-073D-4932-986F-3B9E79B22F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10A4ADA-F621-4009-B63A-2EA37B86652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D84FDC6-9375-41E8-9BCE-49BB45F29BF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9FE12D0-6CA7-42E2-B8A7-0B7F627269A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4546AD8-35F6-4A25-8154-E3E5FE1FAC5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B84C68A-99CB-4785-A043-3F8817668A2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09953CC-5A92-4E68-83DF-A9F8DEE426C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B310E55-CC39-4625-BA81-3A2727513A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800CDA2-9FCD-440B-AB69-95B282E027D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60692-9477-486D-A0E6-AC10CB6F5FD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63EF2F-9350-4AEC-971F-78A78E1F452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BA38CA5-993F-4494-9D12-BD1DECD785E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C8F53E6-0662-4DA4-929B-17E7498FA1A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D9467EF-EC74-44C5-899E-C8DBDFF77A9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0DBADD9-8BA0-4B0F-BF48-82C1F8FC2B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E6A14B26-C06D-4057-9F1C-59F82005BB22}"/>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CB9C999D-37C8-4A66-824B-196FC3CDEB96}"/>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2279B45A-1BE1-482F-BBCF-64C7C8BAF87F}"/>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4BBB4A93-8B0F-4CFE-90F7-775600A1059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FE82898E-B4DE-48C6-9FEB-1DF4C2A57F3E}"/>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a:extLst>
            <a:ext uri="{FF2B5EF4-FFF2-40B4-BE49-F238E27FC236}">
              <a16:creationId xmlns:a16="http://schemas.microsoft.com/office/drawing/2014/main" id="{42F2A4BD-E150-4CB6-8B87-887324D5671C}"/>
            </a:ext>
          </a:extLst>
        </xdr:cNvPr>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F6E6A21B-5D0D-4F98-B5B2-FB4CF0E987D4}"/>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80F111C1-0ABE-468A-B700-752B0C4556B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5D2E1F83-52DE-4E48-8A6F-6B706516E94B}"/>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342AF669-C2E6-452D-ACDB-7BCCA4E5CB77}"/>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C0E30C24-209D-4B9D-A135-DBD0DC2C3B1E}"/>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E37287-9FFE-4EAE-B5EB-DB43E86B953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C9A003-B2F7-41D5-ADF3-F6C0476198C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9FB8E4-6389-45E9-B34D-0381BA36696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F0E4848-4407-4ACB-9C99-0C8BEA30582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4BB3732-D955-470E-B856-0CC09AD2F49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59690</xdr:rowOff>
    </xdr:from>
    <xdr:to>
      <xdr:col>24</xdr:col>
      <xdr:colOff>114300</xdr:colOff>
      <xdr:row>33</xdr:row>
      <xdr:rowOff>161290</xdr:rowOff>
    </xdr:to>
    <xdr:sp macro="" textlink="">
      <xdr:nvSpPr>
        <xdr:cNvPr id="74" name="楕円 73">
          <a:extLst>
            <a:ext uri="{FF2B5EF4-FFF2-40B4-BE49-F238E27FC236}">
              <a16:creationId xmlns:a16="http://schemas.microsoft.com/office/drawing/2014/main" id="{054835E6-767F-4010-9937-3C53FA8DB4A7}"/>
            </a:ext>
          </a:extLst>
        </xdr:cNvPr>
        <xdr:cNvSpPr/>
      </xdr:nvSpPr>
      <xdr:spPr>
        <a:xfrm>
          <a:off x="45847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2920</xdr:rowOff>
    </xdr:from>
    <xdr:ext cx="340478" cy="259045"/>
    <xdr:sp macro="" textlink="">
      <xdr:nvSpPr>
        <xdr:cNvPr id="75" name="【図書館】&#10;有形固定資産減価償却率該当値テキスト">
          <a:extLst>
            <a:ext uri="{FF2B5EF4-FFF2-40B4-BE49-F238E27FC236}">
              <a16:creationId xmlns:a16="http://schemas.microsoft.com/office/drawing/2014/main" id="{DC0119E3-E21F-49DA-8DBC-B0968195C924}"/>
            </a:ext>
          </a:extLst>
        </xdr:cNvPr>
        <xdr:cNvSpPr txBox="1"/>
      </xdr:nvSpPr>
      <xdr:spPr>
        <a:xfrm>
          <a:off x="4673600" y="5660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5806</xdr:rowOff>
    </xdr:from>
    <xdr:to>
      <xdr:col>20</xdr:col>
      <xdr:colOff>38100</xdr:colOff>
      <xdr:row>33</xdr:row>
      <xdr:rowOff>107406</xdr:rowOff>
    </xdr:to>
    <xdr:sp macro="" textlink="">
      <xdr:nvSpPr>
        <xdr:cNvPr id="76" name="楕円 75">
          <a:extLst>
            <a:ext uri="{FF2B5EF4-FFF2-40B4-BE49-F238E27FC236}">
              <a16:creationId xmlns:a16="http://schemas.microsoft.com/office/drawing/2014/main" id="{925AD88B-BA65-4324-BEFF-54F4BB6ADCA0}"/>
            </a:ext>
          </a:extLst>
        </xdr:cNvPr>
        <xdr:cNvSpPr/>
      </xdr:nvSpPr>
      <xdr:spPr>
        <a:xfrm>
          <a:off x="3746500" y="56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56606</xdr:rowOff>
    </xdr:from>
    <xdr:to>
      <xdr:col>24</xdr:col>
      <xdr:colOff>63500</xdr:colOff>
      <xdr:row>33</xdr:row>
      <xdr:rowOff>110490</xdr:rowOff>
    </xdr:to>
    <xdr:cxnSp macro="">
      <xdr:nvCxnSpPr>
        <xdr:cNvPr id="77" name="直線コネクタ 76">
          <a:extLst>
            <a:ext uri="{FF2B5EF4-FFF2-40B4-BE49-F238E27FC236}">
              <a16:creationId xmlns:a16="http://schemas.microsoft.com/office/drawing/2014/main" id="{79FE7C48-2E06-4E3E-A5DC-AD17A441990B}"/>
            </a:ext>
          </a:extLst>
        </xdr:cNvPr>
        <xdr:cNvCxnSpPr/>
      </xdr:nvCxnSpPr>
      <xdr:spPr>
        <a:xfrm>
          <a:off x="3797300" y="571445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123372</xdr:rowOff>
    </xdr:from>
    <xdr:to>
      <xdr:col>15</xdr:col>
      <xdr:colOff>101600</xdr:colOff>
      <xdr:row>33</xdr:row>
      <xdr:rowOff>53522</xdr:rowOff>
    </xdr:to>
    <xdr:sp macro="" textlink="">
      <xdr:nvSpPr>
        <xdr:cNvPr id="78" name="楕円 77">
          <a:extLst>
            <a:ext uri="{FF2B5EF4-FFF2-40B4-BE49-F238E27FC236}">
              <a16:creationId xmlns:a16="http://schemas.microsoft.com/office/drawing/2014/main" id="{BBFA1563-1872-427D-8E83-CE4FD02844E3}"/>
            </a:ext>
          </a:extLst>
        </xdr:cNvPr>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56606</xdr:rowOff>
    </xdr:to>
    <xdr:cxnSp macro="">
      <xdr:nvCxnSpPr>
        <xdr:cNvPr id="79" name="直線コネクタ 78">
          <a:extLst>
            <a:ext uri="{FF2B5EF4-FFF2-40B4-BE49-F238E27FC236}">
              <a16:creationId xmlns:a16="http://schemas.microsoft.com/office/drawing/2014/main" id="{CB358859-E3A4-4172-9964-A434429F423D}"/>
            </a:ext>
          </a:extLst>
        </xdr:cNvPr>
        <xdr:cNvCxnSpPr/>
      </xdr:nvCxnSpPr>
      <xdr:spPr>
        <a:xfrm>
          <a:off x="2908300" y="56605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27033</xdr:rowOff>
    </xdr:from>
    <xdr:to>
      <xdr:col>10</xdr:col>
      <xdr:colOff>165100</xdr:colOff>
      <xdr:row>40</xdr:row>
      <xdr:rowOff>128633</xdr:rowOff>
    </xdr:to>
    <xdr:sp macro="" textlink="">
      <xdr:nvSpPr>
        <xdr:cNvPr id="80" name="楕円 79">
          <a:extLst>
            <a:ext uri="{FF2B5EF4-FFF2-40B4-BE49-F238E27FC236}">
              <a16:creationId xmlns:a16="http://schemas.microsoft.com/office/drawing/2014/main" id="{828233CD-2DE3-4762-A52B-54D432FE70FD}"/>
            </a:ext>
          </a:extLst>
        </xdr:cNvPr>
        <xdr:cNvSpPr/>
      </xdr:nvSpPr>
      <xdr:spPr>
        <a:xfrm>
          <a:off x="1968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40</xdr:row>
      <xdr:rowOff>77833</xdr:rowOff>
    </xdr:to>
    <xdr:cxnSp macro="">
      <xdr:nvCxnSpPr>
        <xdr:cNvPr id="81" name="直線コネクタ 80">
          <a:extLst>
            <a:ext uri="{FF2B5EF4-FFF2-40B4-BE49-F238E27FC236}">
              <a16:creationId xmlns:a16="http://schemas.microsoft.com/office/drawing/2014/main" id="{68D92D92-0370-4EE8-874A-5F89884F6148}"/>
            </a:ext>
          </a:extLst>
        </xdr:cNvPr>
        <xdr:cNvCxnSpPr/>
      </xdr:nvCxnSpPr>
      <xdr:spPr>
        <a:xfrm flipV="1">
          <a:off x="2019300" y="5660572"/>
          <a:ext cx="889000" cy="12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a:extLst>
            <a:ext uri="{FF2B5EF4-FFF2-40B4-BE49-F238E27FC236}">
              <a16:creationId xmlns:a16="http://schemas.microsoft.com/office/drawing/2014/main" id="{E9403D39-28BD-40C6-A207-03DFAB066723}"/>
            </a:ext>
          </a:extLst>
        </xdr:cNvPr>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77833</xdr:rowOff>
    </xdr:to>
    <xdr:cxnSp macro="">
      <xdr:nvCxnSpPr>
        <xdr:cNvPr id="83" name="直線コネクタ 82">
          <a:extLst>
            <a:ext uri="{FF2B5EF4-FFF2-40B4-BE49-F238E27FC236}">
              <a16:creationId xmlns:a16="http://schemas.microsoft.com/office/drawing/2014/main" id="{888D7E1C-E3B5-4E99-8B59-6B2556EE43EA}"/>
            </a:ext>
          </a:extLst>
        </xdr:cNvPr>
        <xdr:cNvCxnSpPr/>
      </xdr:nvCxnSpPr>
      <xdr:spPr>
        <a:xfrm>
          <a:off x="1130300" y="69015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a:extLst>
            <a:ext uri="{FF2B5EF4-FFF2-40B4-BE49-F238E27FC236}">
              <a16:creationId xmlns:a16="http://schemas.microsoft.com/office/drawing/2014/main" id="{42D66869-5427-4137-B49A-A38AEC2563E2}"/>
            </a:ext>
          </a:extLst>
        </xdr:cNvPr>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a:extLst>
            <a:ext uri="{FF2B5EF4-FFF2-40B4-BE49-F238E27FC236}">
              <a16:creationId xmlns:a16="http://schemas.microsoft.com/office/drawing/2014/main" id="{437D46DF-2901-4367-ADC7-2E5D7C0B641E}"/>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45E8EF28-80E9-451D-B0AD-0F06AA7E78C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AA96662E-9CEE-40DC-8548-50B24C390C5B}"/>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123933</xdr:rowOff>
    </xdr:from>
    <xdr:ext cx="340478" cy="259045"/>
    <xdr:sp macro="" textlink="">
      <xdr:nvSpPr>
        <xdr:cNvPr id="88" name="n_1mainValue【図書館】&#10;有形固定資産減価償却率">
          <a:extLst>
            <a:ext uri="{FF2B5EF4-FFF2-40B4-BE49-F238E27FC236}">
              <a16:creationId xmlns:a16="http://schemas.microsoft.com/office/drawing/2014/main" id="{01F3DD0C-6C89-4B14-83B3-1497C0124B7C}"/>
            </a:ext>
          </a:extLst>
        </xdr:cNvPr>
        <xdr:cNvSpPr txBox="1"/>
      </xdr:nvSpPr>
      <xdr:spPr>
        <a:xfrm>
          <a:off x="3614361" y="543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70049</xdr:rowOff>
    </xdr:from>
    <xdr:ext cx="340478" cy="259045"/>
    <xdr:sp macro="" textlink="">
      <xdr:nvSpPr>
        <xdr:cNvPr id="89" name="n_2mainValue【図書館】&#10;有形固定資産減価償却率">
          <a:extLst>
            <a:ext uri="{FF2B5EF4-FFF2-40B4-BE49-F238E27FC236}">
              <a16:creationId xmlns:a16="http://schemas.microsoft.com/office/drawing/2014/main" id="{26EAED58-3E99-4345-9981-DAD32D95C31D}"/>
            </a:ext>
          </a:extLst>
        </xdr:cNvPr>
        <xdr:cNvSpPr txBox="1"/>
      </xdr:nvSpPr>
      <xdr:spPr>
        <a:xfrm>
          <a:off x="2738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119760</xdr:rowOff>
    </xdr:from>
    <xdr:ext cx="405111" cy="259045"/>
    <xdr:sp macro="" textlink="">
      <xdr:nvSpPr>
        <xdr:cNvPr id="90" name="n_3mainValue【図書館】&#10;有形固定資産減価償却率">
          <a:extLst>
            <a:ext uri="{FF2B5EF4-FFF2-40B4-BE49-F238E27FC236}">
              <a16:creationId xmlns:a16="http://schemas.microsoft.com/office/drawing/2014/main" id="{8B9328DE-04A1-4185-8DDA-C5DC7A6DA403}"/>
            </a:ext>
          </a:extLst>
        </xdr:cNvPr>
        <xdr:cNvSpPr txBox="1"/>
      </xdr:nvSpPr>
      <xdr:spPr>
        <a:xfrm>
          <a:off x="1816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a:extLst>
            <a:ext uri="{FF2B5EF4-FFF2-40B4-BE49-F238E27FC236}">
              <a16:creationId xmlns:a16="http://schemas.microsoft.com/office/drawing/2014/main" id="{4E276234-B5A4-418A-9719-1FFC40D99712}"/>
            </a:ext>
          </a:extLst>
        </xdr:cNvPr>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0921838-F90F-44E5-A971-59284AD7ADF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7388825-4F72-415B-8F70-D9D1116209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856913F-51F3-4185-99B2-5F91C1C301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1ABE2DB-AAA5-45BB-A944-401C045F49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3E7EA7E-7BC5-4812-8C9E-5B6A2D474B3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29FD431-6E05-4379-86C8-9C37BA00F1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23F6D17-A9E5-4B8A-80DF-83C43A3CA37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5D72296-B0A6-4A9B-BAE8-5FC312E278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6814A26-68FF-496B-ACDE-2B3322F7510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C230744-510F-4AB0-AA23-A0ADBE43C82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B53E66C8-D7CC-4EA1-BA40-0C9C618E757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2AF757B1-793E-4EE0-BB54-DEB9C9459B51}"/>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880A7CEC-7BED-47A4-820B-6A9E4A36E6B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FC6F7AB6-3D16-48FC-9BA8-55B52BDCC71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2D775FAB-FF95-40E2-B912-E4B252504899}"/>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92802CD3-1904-4642-A333-9158C8C53352}"/>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AE82B0F-DFAF-4751-9A1F-78295D74594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E6EAEEAB-DCE4-4641-BED2-3E9C8AA951E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77F55F73-E4C3-433A-8F38-F440615E94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3D3A22E3-9436-4A5E-87D8-296C7E96A32A}"/>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68F4D7EC-F279-4E25-8EE5-42DAF41ED815}"/>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D59799FC-E784-4FBA-A2B0-3D174D05200E}"/>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421C664F-EECC-4B63-8A86-2F95C2B8DE2B}"/>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F7628D36-31CE-4709-972C-D6E157219966}"/>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99B7C4DC-9B26-422C-AA2F-96D41408665E}"/>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7FC118A7-0B16-40DA-804C-C884FD900B37}"/>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8DCA3C8E-6156-4A47-BC30-44BDB2081D0F}"/>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9546904C-6BEC-4669-A0B2-ED4031D9E7AC}"/>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7F94E805-D12F-454C-BBBE-2C0CBB3D8A5F}"/>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2C2AA40D-E27D-43AF-9C2F-258BED6BC6FC}"/>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CA42663-BB6A-4129-8C46-6B51C89CCA0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7304622-EF81-4F17-A991-53123D70DEA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7A19CA9-A485-48AE-9276-B91E728B69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A2A58A8-0F1A-418A-84EA-DBB91FE3D11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48D1156-05FF-454B-AB37-3BE55BCB65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88265</xdr:rowOff>
    </xdr:from>
    <xdr:to>
      <xdr:col>55</xdr:col>
      <xdr:colOff>50800</xdr:colOff>
      <xdr:row>40</xdr:row>
      <xdr:rowOff>18415</xdr:rowOff>
    </xdr:to>
    <xdr:sp macro="" textlink="">
      <xdr:nvSpPr>
        <xdr:cNvPr id="127" name="楕円 126">
          <a:extLst>
            <a:ext uri="{FF2B5EF4-FFF2-40B4-BE49-F238E27FC236}">
              <a16:creationId xmlns:a16="http://schemas.microsoft.com/office/drawing/2014/main" id="{52456EE4-1E95-4F59-ADDB-9759BC1D6CDA}"/>
            </a:ext>
          </a:extLst>
        </xdr:cNvPr>
        <xdr:cNvSpPr/>
      </xdr:nvSpPr>
      <xdr:spPr>
        <a:xfrm>
          <a:off x="104267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66692</xdr:rowOff>
    </xdr:from>
    <xdr:ext cx="469744" cy="259045"/>
    <xdr:sp macro="" textlink="">
      <xdr:nvSpPr>
        <xdr:cNvPr id="128" name="【図書館】&#10;一人当たり面積該当値テキスト">
          <a:extLst>
            <a:ext uri="{FF2B5EF4-FFF2-40B4-BE49-F238E27FC236}">
              <a16:creationId xmlns:a16="http://schemas.microsoft.com/office/drawing/2014/main" id="{DC86F52F-6DE1-44E3-92FE-A65CF537843D}"/>
            </a:ext>
          </a:extLst>
        </xdr:cNvPr>
        <xdr:cNvSpPr txBox="1"/>
      </xdr:nvSpPr>
      <xdr:spPr>
        <a:xfrm>
          <a:off x="10515600"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88265</xdr:rowOff>
    </xdr:from>
    <xdr:to>
      <xdr:col>50</xdr:col>
      <xdr:colOff>165100</xdr:colOff>
      <xdr:row>40</xdr:row>
      <xdr:rowOff>18415</xdr:rowOff>
    </xdr:to>
    <xdr:sp macro="" textlink="">
      <xdr:nvSpPr>
        <xdr:cNvPr id="129" name="楕円 128">
          <a:extLst>
            <a:ext uri="{FF2B5EF4-FFF2-40B4-BE49-F238E27FC236}">
              <a16:creationId xmlns:a16="http://schemas.microsoft.com/office/drawing/2014/main" id="{D504282B-D0FE-468E-AF5D-84D7FE4309E7}"/>
            </a:ext>
          </a:extLst>
        </xdr:cNvPr>
        <xdr:cNvSpPr/>
      </xdr:nvSpPr>
      <xdr:spPr>
        <a:xfrm>
          <a:off x="9588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139065</xdr:rowOff>
    </xdr:from>
    <xdr:to>
      <xdr:col>55</xdr:col>
      <xdr:colOff>0</xdr:colOff>
      <xdr:row>39</xdr:row>
      <xdr:rowOff>139065</xdr:rowOff>
    </xdr:to>
    <xdr:cxnSp macro="">
      <xdr:nvCxnSpPr>
        <xdr:cNvPr id="130" name="直線コネクタ 129">
          <a:extLst>
            <a:ext uri="{FF2B5EF4-FFF2-40B4-BE49-F238E27FC236}">
              <a16:creationId xmlns:a16="http://schemas.microsoft.com/office/drawing/2014/main" id="{96AD6300-982D-4C49-B69A-C35BEBC79C43}"/>
            </a:ext>
          </a:extLst>
        </xdr:cNvPr>
        <xdr:cNvCxnSpPr/>
      </xdr:nvCxnSpPr>
      <xdr:spPr>
        <a:xfrm>
          <a:off x="9639300" y="6825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88265</xdr:rowOff>
    </xdr:from>
    <xdr:to>
      <xdr:col>46</xdr:col>
      <xdr:colOff>38100</xdr:colOff>
      <xdr:row>40</xdr:row>
      <xdr:rowOff>18415</xdr:rowOff>
    </xdr:to>
    <xdr:sp macro="" textlink="">
      <xdr:nvSpPr>
        <xdr:cNvPr id="131" name="楕円 130">
          <a:extLst>
            <a:ext uri="{FF2B5EF4-FFF2-40B4-BE49-F238E27FC236}">
              <a16:creationId xmlns:a16="http://schemas.microsoft.com/office/drawing/2014/main" id="{81736E69-8CB9-44C8-AF86-C1336DF861F2}"/>
            </a:ext>
          </a:extLst>
        </xdr:cNvPr>
        <xdr:cNvSpPr/>
      </xdr:nvSpPr>
      <xdr:spPr>
        <a:xfrm>
          <a:off x="8699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139065</xdr:rowOff>
    </xdr:from>
    <xdr:to>
      <xdr:col>50</xdr:col>
      <xdr:colOff>114300</xdr:colOff>
      <xdr:row>39</xdr:row>
      <xdr:rowOff>139065</xdr:rowOff>
    </xdr:to>
    <xdr:cxnSp macro="">
      <xdr:nvCxnSpPr>
        <xdr:cNvPr id="132" name="直線コネクタ 131">
          <a:extLst>
            <a:ext uri="{FF2B5EF4-FFF2-40B4-BE49-F238E27FC236}">
              <a16:creationId xmlns:a16="http://schemas.microsoft.com/office/drawing/2014/main" id="{FA65B5C7-BA70-4285-B6FB-E59DCDE27FA5}"/>
            </a:ext>
          </a:extLst>
        </xdr:cNvPr>
        <xdr:cNvCxnSpPr/>
      </xdr:nvCxnSpPr>
      <xdr:spPr>
        <a:xfrm>
          <a:off x="8750300" y="6825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122555</xdr:rowOff>
    </xdr:from>
    <xdr:to>
      <xdr:col>41</xdr:col>
      <xdr:colOff>101600</xdr:colOff>
      <xdr:row>41</xdr:row>
      <xdr:rowOff>52705</xdr:rowOff>
    </xdr:to>
    <xdr:sp macro="" textlink="">
      <xdr:nvSpPr>
        <xdr:cNvPr id="133" name="楕円 132">
          <a:extLst>
            <a:ext uri="{FF2B5EF4-FFF2-40B4-BE49-F238E27FC236}">
              <a16:creationId xmlns:a16="http://schemas.microsoft.com/office/drawing/2014/main" id="{3653C2ED-CEB2-47F3-8EAA-872AD836D15E}"/>
            </a:ext>
          </a:extLst>
        </xdr:cNvPr>
        <xdr:cNvSpPr/>
      </xdr:nvSpPr>
      <xdr:spPr>
        <a:xfrm>
          <a:off x="7810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139065</xdr:rowOff>
    </xdr:from>
    <xdr:to>
      <xdr:col>45</xdr:col>
      <xdr:colOff>177800</xdr:colOff>
      <xdr:row>41</xdr:row>
      <xdr:rowOff>1905</xdr:rowOff>
    </xdr:to>
    <xdr:cxnSp macro="">
      <xdr:nvCxnSpPr>
        <xdr:cNvPr id="134" name="直線コネクタ 133">
          <a:extLst>
            <a:ext uri="{FF2B5EF4-FFF2-40B4-BE49-F238E27FC236}">
              <a16:creationId xmlns:a16="http://schemas.microsoft.com/office/drawing/2014/main" id="{D5150A46-DDC4-4599-9ECC-262DC29FDAD0}"/>
            </a:ext>
          </a:extLst>
        </xdr:cNvPr>
        <xdr:cNvCxnSpPr/>
      </xdr:nvCxnSpPr>
      <xdr:spPr>
        <a:xfrm flipV="1">
          <a:off x="7861300" y="682561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122555</xdr:rowOff>
    </xdr:from>
    <xdr:to>
      <xdr:col>36</xdr:col>
      <xdr:colOff>165100</xdr:colOff>
      <xdr:row>41</xdr:row>
      <xdr:rowOff>52705</xdr:rowOff>
    </xdr:to>
    <xdr:sp macro="" textlink="">
      <xdr:nvSpPr>
        <xdr:cNvPr id="135" name="楕円 134">
          <a:extLst>
            <a:ext uri="{FF2B5EF4-FFF2-40B4-BE49-F238E27FC236}">
              <a16:creationId xmlns:a16="http://schemas.microsoft.com/office/drawing/2014/main" id="{0BA763CD-0243-4929-8450-ED724F2D6D56}"/>
            </a:ext>
          </a:extLst>
        </xdr:cNvPr>
        <xdr:cNvSpPr/>
      </xdr:nvSpPr>
      <xdr:spPr>
        <a:xfrm>
          <a:off x="6921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xdr:rowOff>
    </xdr:from>
    <xdr:to>
      <xdr:col>41</xdr:col>
      <xdr:colOff>50800</xdr:colOff>
      <xdr:row>41</xdr:row>
      <xdr:rowOff>1905</xdr:rowOff>
    </xdr:to>
    <xdr:cxnSp macro="">
      <xdr:nvCxnSpPr>
        <xdr:cNvPr id="136" name="直線コネクタ 135">
          <a:extLst>
            <a:ext uri="{FF2B5EF4-FFF2-40B4-BE49-F238E27FC236}">
              <a16:creationId xmlns:a16="http://schemas.microsoft.com/office/drawing/2014/main" id="{BF215828-DC37-4CC7-8427-433C0FD2385E}"/>
            </a:ext>
          </a:extLst>
        </xdr:cNvPr>
        <xdr:cNvCxnSpPr/>
      </xdr:nvCxnSpPr>
      <xdr:spPr>
        <a:xfrm>
          <a:off x="6972300" y="703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9CDEA146-7816-480D-80B8-B10ED5138CC3}"/>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ACC78192-2E93-4E69-843A-38ED2C105CB6}"/>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50C1E177-048F-4A83-A029-E3A77CC992B4}"/>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46EB6B65-6961-4B11-A4AB-E817FC2868BD}"/>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9542</xdr:rowOff>
    </xdr:from>
    <xdr:ext cx="469744" cy="259045"/>
    <xdr:sp macro="" textlink="">
      <xdr:nvSpPr>
        <xdr:cNvPr id="141" name="n_1mainValue【図書館】&#10;一人当たり面積">
          <a:extLst>
            <a:ext uri="{FF2B5EF4-FFF2-40B4-BE49-F238E27FC236}">
              <a16:creationId xmlns:a16="http://schemas.microsoft.com/office/drawing/2014/main" id="{324B7A82-5A85-4567-AE0A-E755FEA3A034}"/>
            </a:ext>
          </a:extLst>
        </xdr:cNvPr>
        <xdr:cNvSpPr txBox="1"/>
      </xdr:nvSpPr>
      <xdr:spPr>
        <a:xfrm>
          <a:off x="93917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9542</xdr:rowOff>
    </xdr:from>
    <xdr:ext cx="469744" cy="259045"/>
    <xdr:sp macro="" textlink="">
      <xdr:nvSpPr>
        <xdr:cNvPr id="142" name="n_2mainValue【図書館】&#10;一人当たり面積">
          <a:extLst>
            <a:ext uri="{FF2B5EF4-FFF2-40B4-BE49-F238E27FC236}">
              <a16:creationId xmlns:a16="http://schemas.microsoft.com/office/drawing/2014/main" id="{70EE5593-3D02-42D0-A945-2BA5782704E1}"/>
            </a:ext>
          </a:extLst>
        </xdr:cNvPr>
        <xdr:cNvSpPr txBox="1"/>
      </xdr:nvSpPr>
      <xdr:spPr>
        <a:xfrm>
          <a:off x="8515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43832</xdr:rowOff>
    </xdr:from>
    <xdr:ext cx="469744" cy="259045"/>
    <xdr:sp macro="" textlink="">
      <xdr:nvSpPr>
        <xdr:cNvPr id="143" name="n_3mainValue【図書館】&#10;一人当たり面積">
          <a:extLst>
            <a:ext uri="{FF2B5EF4-FFF2-40B4-BE49-F238E27FC236}">
              <a16:creationId xmlns:a16="http://schemas.microsoft.com/office/drawing/2014/main" id="{C74EA111-7958-4EC8-824C-EC6A4460C7E1}"/>
            </a:ext>
          </a:extLst>
        </xdr:cNvPr>
        <xdr:cNvSpPr txBox="1"/>
      </xdr:nvSpPr>
      <xdr:spPr>
        <a:xfrm>
          <a:off x="7626427" y="70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43832</xdr:rowOff>
    </xdr:from>
    <xdr:ext cx="469744" cy="259045"/>
    <xdr:sp macro="" textlink="">
      <xdr:nvSpPr>
        <xdr:cNvPr id="144" name="n_4mainValue【図書館】&#10;一人当たり面積">
          <a:extLst>
            <a:ext uri="{FF2B5EF4-FFF2-40B4-BE49-F238E27FC236}">
              <a16:creationId xmlns:a16="http://schemas.microsoft.com/office/drawing/2014/main" id="{C030D66F-4137-491B-82C9-9C44CBAA09DE}"/>
            </a:ext>
          </a:extLst>
        </xdr:cNvPr>
        <xdr:cNvSpPr txBox="1"/>
      </xdr:nvSpPr>
      <xdr:spPr>
        <a:xfrm>
          <a:off x="6737427" y="707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F2BF4596-7F06-48BB-827E-E6E088F558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73AF7F24-CC2E-4E3D-98B0-4398E4FFFA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49BD54B6-782B-4613-8662-A5A3443F7E4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8F22AE08-D961-4157-AAEE-2E6858FEFD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9F0D81F6-7EAB-4F36-A47C-D4210D7C760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E04F2160-77E1-4CAD-A7DF-FD6A433320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949B18E2-E77A-4A60-98E1-B466BAF2C23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9424382E-9159-4A47-A8ED-BFC331EB5E0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7206CB65-D47A-4DD5-B613-781DB1A43B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FE1CC0DD-A5B3-477E-96A5-4669F6D67AB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7611B2A0-AD71-419E-AA3A-E369C412444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CE116DA1-4D81-4787-8E0F-2F447EE7906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F6DF301-95C3-41BD-8165-1197D311056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B063CFC2-D5EA-4D7B-BAFF-E34C7AD2CEF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3D465FC3-6D03-4DC2-A8B2-12E392F0642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6142972B-3D14-46A5-AC97-471D94EA4D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793C9D4F-2BEE-4B8D-A17E-75045BB81E5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1328AD99-FF44-43A1-86A1-C981B1B045F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AACBCE92-8CA7-42D1-8C83-9DAFD391C36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33424D34-95E4-4FF6-BD79-E744D8E78BF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FC60A6EF-6232-401D-B9C9-D58CFA334D4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8ABE73A0-B344-4E40-9F1F-97EB6D3425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E3508B41-C51C-41A5-9BBD-DDCC4706578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22387081-A9EB-4536-AC49-55169198C4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2A98A2DF-9448-4ACB-B04A-47EAF5A933EB}"/>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CD91B4F3-C776-45DB-A180-13B1C4593D33}"/>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E8DE5B6B-49A6-45D7-A56D-B896F1DA4765}"/>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4AC8D16E-F433-42CE-BBA7-AD20932DF0E3}"/>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9E8D6582-BD64-4BF0-81A9-DC56EF6DDE8F}"/>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3F0C4714-BDC6-4300-A42D-9AF5BC994112}"/>
            </a:ext>
          </a:extLst>
        </xdr:cNvPr>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0CE97B3D-B3BF-48DB-8A8E-4EC5AF364983}"/>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8078B330-96F3-4650-BE40-D8697E5DA91F}"/>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81F5C25B-0B06-4565-864D-F63E1A14613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6FFCA5A4-59F8-4298-B981-8845FF5BBC46}"/>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3D45D007-CAE4-483C-91CF-872F7C4AF5BA}"/>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8A0A040-AAF9-4BE0-A842-686AB46DDD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D0BD17A-4B26-4047-947E-2E851989EA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1DD529C-5115-4C87-8185-CB9D60DCBD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9B18B4F-7436-46C4-B2E9-EC030024B0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BEF57B0-E96E-4733-8E21-313B0471BD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85" name="楕円 184">
          <a:extLst>
            <a:ext uri="{FF2B5EF4-FFF2-40B4-BE49-F238E27FC236}">
              <a16:creationId xmlns:a16="http://schemas.microsoft.com/office/drawing/2014/main" id="{81CC855A-DD59-40F0-89F0-C0949A55D26D}"/>
            </a:ext>
          </a:extLst>
        </xdr:cNvPr>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111142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E3CD701B-C2B7-4070-8430-4E526A552666}"/>
            </a:ext>
          </a:extLst>
        </xdr:cNvPr>
        <xdr:cNvSpPr txBox="1"/>
      </xdr:nvSpPr>
      <xdr:spPr>
        <a:xfrm>
          <a:off x="4673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187" name="楕円 186">
          <a:extLst>
            <a:ext uri="{FF2B5EF4-FFF2-40B4-BE49-F238E27FC236}">
              <a16:creationId xmlns:a16="http://schemas.microsoft.com/office/drawing/2014/main" id="{8CCB0998-182B-4C38-A358-B77F7833AC0E}"/>
            </a:ext>
          </a:extLst>
        </xdr:cNvPr>
        <xdr:cNvSpPr/>
      </xdr:nvSpPr>
      <xdr:spPr>
        <a:xfrm>
          <a:off x="3746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100965</xdr:rowOff>
    </xdr:from>
    <xdr:to>
      <xdr:col>24</xdr:col>
      <xdr:colOff>63500</xdr:colOff>
      <xdr:row>58</xdr:row>
      <xdr:rowOff>139065</xdr:rowOff>
    </xdr:to>
    <xdr:cxnSp macro="">
      <xdr:nvCxnSpPr>
        <xdr:cNvPr id="188" name="直線コネクタ 187">
          <a:extLst>
            <a:ext uri="{FF2B5EF4-FFF2-40B4-BE49-F238E27FC236}">
              <a16:creationId xmlns:a16="http://schemas.microsoft.com/office/drawing/2014/main" id="{B54B8C61-77BF-45D2-B02C-4B042EE2EBC2}"/>
            </a:ext>
          </a:extLst>
        </xdr:cNvPr>
        <xdr:cNvCxnSpPr/>
      </xdr:nvCxnSpPr>
      <xdr:spPr>
        <a:xfrm>
          <a:off x="3797300" y="100450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xdr:rowOff>
    </xdr:from>
    <xdr:to>
      <xdr:col>15</xdr:col>
      <xdr:colOff>101600</xdr:colOff>
      <xdr:row>58</xdr:row>
      <xdr:rowOff>113665</xdr:rowOff>
    </xdr:to>
    <xdr:sp macro="" textlink="">
      <xdr:nvSpPr>
        <xdr:cNvPr id="189" name="楕円 188">
          <a:extLst>
            <a:ext uri="{FF2B5EF4-FFF2-40B4-BE49-F238E27FC236}">
              <a16:creationId xmlns:a16="http://schemas.microsoft.com/office/drawing/2014/main" id="{E4B61978-D7E8-4629-BCD5-E03E97515D72}"/>
            </a:ext>
          </a:extLst>
        </xdr:cNvPr>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62865</xdr:rowOff>
    </xdr:from>
    <xdr:to>
      <xdr:col>19</xdr:col>
      <xdr:colOff>177800</xdr:colOff>
      <xdr:row>58</xdr:row>
      <xdr:rowOff>100965</xdr:rowOff>
    </xdr:to>
    <xdr:cxnSp macro="">
      <xdr:nvCxnSpPr>
        <xdr:cNvPr id="190" name="直線コネクタ 189">
          <a:extLst>
            <a:ext uri="{FF2B5EF4-FFF2-40B4-BE49-F238E27FC236}">
              <a16:creationId xmlns:a16="http://schemas.microsoft.com/office/drawing/2014/main" id="{C10672D0-EAC7-41E5-BF11-1D4257887E7D}"/>
            </a:ext>
          </a:extLst>
        </xdr:cNvPr>
        <xdr:cNvCxnSpPr/>
      </xdr:nvCxnSpPr>
      <xdr:spPr>
        <a:xfrm>
          <a:off x="2908300" y="100069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145415</xdr:rowOff>
    </xdr:from>
    <xdr:to>
      <xdr:col>10</xdr:col>
      <xdr:colOff>165100</xdr:colOff>
      <xdr:row>58</xdr:row>
      <xdr:rowOff>75565</xdr:rowOff>
    </xdr:to>
    <xdr:sp macro="" textlink="">
      <xdr:nvSpPr>
        <xdr:cNvPr id="191" name="楕円 190">
          <a:extLst>
            <a:ext uri="{FF2B5EF4-FFF2-40B4-BE49-F238E27FC236}">
              <a16:creationId xmlns:a16="http://schemas.microsoft.com/office/drawing/2014/main" id="{5898B8E3-75C1-4075-9B26-E06DFEE2B806}"/>
            </a:ext>
          </a:extLst>
        </xdr:cNvPr>
        <xdr:cNvSpPr/>
      </xdr:nvSpPr>
      <xdr:spPr>
        <a:xfrm>
          <a:off x="1968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24765</xdr:rowOff>
    </xdr:from>
    <xdr:to>
      <xdr:col>15</xdr:col>
      <xdr:colOff>50800</xdr:colOff>
      <xdr:row>58</xdr:row>
      <xdr:rowOff>62865</xdr:rowOff>
    </xdr:to>
    <xdr:cxnSp macro="">
      <xdr:nvCxnSpPr>
        <xdr:cNvPr id="192" name="直線コネクタ 191">
          <a:extLst>
            <a:ext uri="{FF2B5EF4-FFF2-40B4-BE49-F238E27FC236}">
              <a16:creationId xmlns:a16="http://schemas.microsoft.com/office/drawing/2014/main" id="{CC0A08AB-6D79-4F6A-899B-1366D74EDED8}"/>
            </a:ext>
          </a:extLst>
        </xdr:cNvPr>
        <xdr:cNvCxnSpPr/>
      </xdr:nvCxnSpPr>
      <xdr:spPr>
        <a:xfrm>
          <a:off x="2019300" y="9968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107315</xdr:rowOff>
    </xdr:from>
    <xdr:to>
      <xdr:col>6</xdr:col>
      <xdr:colOff>38100</xdr:colOff>
      <xdr:row>58</xdr:row>
      <xdr:rowOff>37465</xdr:rowOff>
    </xdr:to>
    <xdr:sp macro="" textlink="">
      <xdr:nvSpPr>
        <xdr:cNvPr id="193" name="楕円 192">
          <a:extLst>
            <a:ext uri="{FF2B5EF4-FFF2-40B4-BE49-F238E27FC236}">
              <a16:creationId xmlns:a16="http://schemas.microsoft.com/office/drawing/2014/main" id="{35BB2544-126D-43BD-AE04-C06ABDEDAEC3}"/>
            </a:ext>
          </a:extLst>
        </xdr:cNvPr>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158115</xdr:rowOff>
    </xdr:from>
    <xdr:to>
      <xdr:col>10</xdr:col>
      <xdr:colOff>114300</xdr:colOff>
      <xdr:row>58</xdr:row>
      <xdr:rowOff>24765</xdr:rowOff>
    </xdr:to>
    <xdr:cxnSp macro="">
      <xdr:nvCxnSpPr>
        <xdr:cNvPr id="194" name="直線コネクタ 193">
          <a:extLst>
            <a:ext uri="{FF2B5EF4-FFF2-40B4-BE49-F238E27FC236}">
              <a16:creationId xmlns:a16="http://schemas.microsoft.com/office/drawing/2014/main" id="{651E7CCC-222E-44B6-9225-1687D3E9D87A}"/>
            </a:ext>
          </a:extLst>
        </xdr:cNvPr>
        <xdr:cNvCxnSpPr/>
      </xdr:nvCxnSpPr>
      <xdr:spPr>
        <a:xfrm>
          <a:off x="1130300" y="99307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a:extLst>
            <a:ext uri="{FF2B5EF4-FFF2-40B4-BE49-F238E27FC236}">
              <a16:creationId xmlns:a16="http://schemas.microsoft.com/office/drawing/2014/main" id="{78799AC4-5F9F-4825-B9D9-94FABA70EF69}"/>
            </a:ext>
          </a:extLst>
        </xdr:cNvPr>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a:extLst>
            <a:ext uri="{FF2B5EF4-FFF2-40B4-BE49-F238E27FC236}">
              <a16:creationId xmlns:a16="http://schemas.microsoft.com/office/drawing/2014/main" id="{6E2B05C9-AEB7-4849-A9B0-48A444DCFA96}"/>
            </a:ext>
          </a:extLst>
        </xdr:cNvPr>
        <xdr:cNvSpPr txBox="1"/>
      </xdr:nvSpPr>
      <xdr:spPr>
        <a:xfrm>
          <a:off x="2705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a:extLst>
            <a:ext uri="{FF2B5EF4-FFF2-40B4-BE49-F238E27FC236}">
              <a16:creationId xmlns:a16="http://schemas.microsoft.com/office/drawing/2014/main" id="{CF657572-41EF-4E91-85E6-1DFC803B1139}"/>
            </a:ext>
          </a:extLst>
        </xdr:cNvPr>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a:extLst>
            <a:ext uri="{FF2B5EF4-FFF2-40B4-BE49-F238E27FC236}">
              <a16:creationId xmlns:a16="http://schemas.microsoft.com/office/drawing/2014/main" id="{8F7FDAEF-00BE-484A-B40F-51C6177763DB}"/>
            </a:ext>
          </a:extLst>
        </xdr:cNvPr>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168292</xdr:rowOff>
    </xdr:from>
    <xdr:ext cx="405111" cy="259045"/>
    <xdr:sp macro="" textlink="">
      <xdr:nvSpPr>
        <xdr:cNvPr id="199" name="n_1mainValue【体育館・プール】&#10;有形固定資産減価償却率">
          <a:extLst>
            <a:ext uri="{FF2B5EF4-FFF2-40B4-BE49-F238E27FC236}">
              <a16:creationId xmlns:a16="http://schemas.microsoft.com/office/drawing/2014/main" id="{D4FA1FD0-0FB4-44EB-BEBE-2CC2131E8859}"/>
            </a:ext>
          </a:extLst>
        </xdr:cNvPr>
        <xdr:cNvSpPr txBox="1"/>
      </xdr:nvSpPr>
      <xdr:spPr>
        <a:xfrm>
          <a:off x="35820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130192</xdr:rowOff>
    </xdr:from>
    <xdr:ext cx="405111" cy="259045"/>
    <xdr:sp macro="" textlink="">
      <xdr:nvSpPr>
        <xdr:cNvPr id="200" name="n_2mainValue【体育館・プール】&#10;有形固定資産減価償却率">
          <a:extLst>
            <a:ext uri="{FF2B5EF4-FFF2-40B4-BE49-F238E27FC236}">
              <a16:creationId xmlns:a16="http://schemas.microsoft.com/office/drawing/2014/main" id="{600DE738-1073-4CB5-ADE7-51D370D263D0}"/>
            </a:ext>
          </a:extLst>
        </xdr:cNvPr>
        <xdr:cNvSpPr txBox="1"/>
      </xdr:nvSpPr>
      <xdr:spPr>
        <a:xfrm>
          <a:off x="2705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92092</xdr:rowOff>
    </xdr:from>
    <xdr:ext cx="405111" cy="259045"/>
    <xdr:sp macro="" textlink="">
      <xdr:nvSpPr>
        <xdr:cNvPr id="201" name="n_3mainValue【体育館・プール】&#10;有形固定資産減価償却率">
          <a:extLst>
            <a:ext uri="{FF2B5EF4-FFF2-40B4-BE49-F238E27FC236}">
              <a16:creationId xmlns:a16="http://schemas.microsoft.com/office/drawing/2014/main" id="{7618CEA4-3408-47CC-9958-72A555409F9E}"/>
            </a:ext>
          </a:extLst>
        </xdr:cNvPr>
        <xdr:cNvSpPr txBox="1"/>
      </xdr:nvSpPr>
      <xdr:spPr>
        <a:xfrm>
          <a:off x="1816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53992</xdr:rowOff>
    </xdr:from>
    <xdr:ext cx="405111" cy="259045"/>
    <xdr:sp macro="" textlink="">
      <xdr:nvSpPr>
        <xdr:cNvPr id="202" name="n_4mainValue【体育館・プール】&#10;有形固定資産減価償却率">
          <a:extLst>
            <a:ext uri="{FF2B5EF4-FFF2-40B4-BE49-F238E27FC236}">
              <a16:creationId xmlns:a16="http://schemas.microsoft.com/office/drawing/2014/main" id="{2EFBD32D-AC14-4E8B-8BDC-D523182F921C}"/>
            </a:ext>
          </a:extLst>
        </xdr:cNvPr>
        <xdr:cNvSpPr txBox="1"/>
      </xdr:nvSpPr>
      <xdr:spPr>
        <a:xfrm>
          <a:off x="927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9718B45C-DD22-433C-8359-B042430DFD6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61EDA3DB-087C-408B-9A33-204BB68A28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6264F4EA-C380-4587-AE5C-3A2B26E7BA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92D044E-4270-4304-AEA0-C9CAFF1270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B511A009-7C95-4FA6-8479-B03D60F2EC6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6F71BB9-A4BF-4347-B53D-535F4167DE2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31F2F65D-E946-4917-8513-C3021ED2D3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FCE39D9-164D-46C1-9BA0-2B1513C35D3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123E0342-DA6B-4A6D-A05E-FF250DD50F9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1F90784-ECA7-4771-BE48-DD8A058D977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DE6086B2-1D95-41CA-BC36-49B878AAD37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C1B8FAB1-3A08-4B8A-8096-163485C5BF0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F1965C61-65E0-4776-9AAE-6990F5292AE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971731C6-D0CB-40BE-921C-9D621FB4253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A9031C48-F8AD-44EB-95C7-EB4D9FD7710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5C509DF2-A23C-4DAF-B2CD-CDDAEA7CFED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675DBA10-FC2A-4D86-B714-357C2FD3994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FAA3B259-62F4-4059-A6AE-10C04142B30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81859BD-41A4-468B-893C-A928FF0E405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9FBE9FCE-0D73-45E7-98C8-EADEE716E25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369DD20-8E64-4A1F-8018-A622D3FF92B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33CF5034-9118-44A5-8538-D70C144DD68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8F4734D-7A17-4484-B1A4-8BE93129033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A57458A9-207D-4C7B-8605-C0949F3488E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AACA0867-54AC-4F26-AB08-917A444B1E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1C0025A1-5CB7-4351-A5D0-2723BCBE52DD}"/>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1E8D9388-0AF5-46FA-B65D-AE3C861EC0B3}"/>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4638F3AA-F52C-44A6-B853-C10526984FB3}"/>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DE298975-A4B1-43EB-974C-7EB875DEFD37}"/>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4382A960-D753-4892-B95B-49A825351987}"/>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77EE2003-F229-4E33-AF00-BD268D4BE96A}"/>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1F306381-F05A-43E3-898A-CAE378DA2617}"/>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CE25B516-9659-43C7-B46C-6DD626017838}"/>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947A8B5A-789C-4FD8-A25A-AD56F0DB178A}"/>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A8B36265-5D68-4B16-BF07-811082C07E8E}"/>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AC938871-3CAB-4A12-B6C2-61B6AED16EAB}"/>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601CB13-9046-4A5E-B08F-E242A5D2A5E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DA82236-D9D3-4905-B400-35E693E52B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19C1A4B-E6B4-4B50-BE50-D59025F5553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1C03A5E-5D95-4F02-B46F-57D2B286A1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9C446F7-0618-4A4F-94C8-F5BC0A926D3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136978</xdr:rowOff>
    </xdr:from>
    <xdr:to>
      <xdr:col>55</xdr:col>
      <xdr:colOff>50800</xdr:colOff>
      <xdr:row>64</xdr:row>
      <xdr:rowOff>67128</xdr:rowOff>
    </xdr:to>
    <xdr:sp macro="" textlink="">
      <xdr:nvSpPr>
        <xdr:cNvPr id="244" name="楕円 243">
          <a:extLst>
            <a:ext uri="{FF2B5EF4-FFF2-40B4-BE49-F238E27FC236}">
              <a16:creationId xmlns:a16="http://schemas.microsoft.com/office/drawing/2014/main" id="{87FD56E1-5028-4EE5-B8F5-06A2EDEB5C3F}"/>
            </a:ext>
          </a:extLst>
        </xdr:cNvPr>
        <xdr:cNvSpPr/>
      </xdr:nvSpPr>
      <xdr:spPr>
        <a:xfrm>
          <a:off x="10426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51905</xdr:rowOff>
    </xdr:from>
    <xdr:ext cx="469744" cy="259045"/>
    <xdr:sp macro="" textlink="">
      <xdr:nvSpPr>
        <xdr:cNvPr id="245" name="【体育館・プール】&#10;一人当たり面積該当値テキスト">
          <a:extLst>
            <a:ext uri="{FF2B5EF4-FFF2-40B4-BE49-F238E27FC236}">
              <a16:creationId xmlns:a16="http://schemas.microsoft.com/office/drawing/2014/main" id="{1A1D8A54-4006-4F70-B999-4B7A7748D951}"/>
            </a:ext>
          </a:extLst>
        </xdr:cNvPr>
        <xdr:cNvSpPr txBox="1"/>
      </xdr:nvSpPr>
      <xdr:spPr>
        <a:xfrm>
          <a:off x="10515600" y="108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136978</xdr:rowOff>
    </xdr:from>
    <xdr:to>
      <xdr:col>50</xdr:col>
      <xdr:colOff>165100</xdr:colOff>
      <xdr:row>64</xdr:row>
      <xdr:rowOff>67128</xdr:rowOff>
    </xdr:to>
    <xdr:sp macro="" textlink="">
      <xdr:nvSpPr>
        <xdr:cNvPr id="246" name="楕円 245">
          <a:extLst>
            <a:ext uri="{FF2B5EF4-FFF2-40B4-BE49-F238E27FC236}">
              <a16:creationId xmlns:a16="http://schemas.microsoft.com/office/drawing/2014/main" id="{3D623315-2138-473A-A229-ED4F0CB91857}"/>
            </a:ext>
          </a:extLst>
        </xdr:cNvPr>
        <xdr:cNvSpPr/>
      </xdr:nvSpPr>
      <xdr:spPr>
        <a:xfrm>
          <a:off x="9588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16328</xdr:rowOff>
    </xdr:from>
    <xdr:to>
      <xdr:col>55</xdr:col>
      <xdr:colOff>0</xdr:colOff>
      <xdr:row>64</xdr:row>
      <xdr:rowOff>16328</xdr:rowOff>
    </xdr:to>
    <xdr:cxnSp macro="">
      <xdr:nvCxnSpPr>
        <xdr:cNvPr id="247" name="直線コネクタ 246">
          <a:extLst>
            <a:ext uri="{FF2B5EF4-FFF2-40B4-BE49-F238E27FC236}">
              <a16:creationId xmlns:a16="http://schemas.microsoft.com/office/drawing/2014/main" id="{282787F4-1EBF-4EB6-BEF2-C34D6098DE01}"/>
            </a:ext>
          </a:extLst>
        </xdr:cNvPr>
        <xdr:cNvCxnSpPr/>
      </xdr:nvCxnSpPr>
      <xdr:spPr>
        <a:xfrm>
          <a:off x="9639300" y="10989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136978</xdr:rowOff>
    </xdr:from>
    <xdr:to>
      <xdr:col>46</xdr:col>
      <xdr:colOff>38100</xdr:colOff>
      <xdr:row>64</xdr:row>
      <xdr:rowOff>67128</xdr:rowOff>
    </xdr:to>
    <xdr:sp macro="" textlink="">
      <xdr:nvSpPr>
        <xdr:cNvPr id="248" name="楕円 247">
          <a:extLst>
            <a:ext uri="{FF2B5EF4-FFF2-40B4-BE49-F238E27FC236}">
              <a16:creationId xmlns:a16="http://schemas.microsoft.com/office/drawing/2014/main" id="{E5DB702B-680F-438D-8D76-F5D2EA1BDBD0}"/>
            </a:ext>
          </a:extLst>
        </xdr:cNvPr>
        <xdr:cNvSpPr/>
      </xdr:nvSpPr>
      <xdr:spPr>
        <a:xfrm>
          <a:off x="8699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16328</xdr:rowOff>
    </xdr:from>
    <xdr:to>
      <xdr:col>50</xdr:col>
      <xdr:colOff>114300</xdr:colOff>
      <xdr:row>64</xdr:row>
      <xdr:rowOff>16328</xdr:rowOff>
    </xdr:to>
    <xdr:cxnSp macro="">
      <xdr:nvCxnSpPr>
        <xdr:cNvPr id="249" name="直線コネクタ 248">
          <a:extLst>
            <a:ext uri="{FF2B5EF4-FFF2-40B4-BE49-F238E27FC236}">
              <a16:creationId xmlns:a16="http://schemas.microsoft.com/office/drawing/2014/main" id="{1A607A0D-E77B-41DB-8FA3-D467F8060D31}"/>
            </a:ext>
          </a:extLst>
        </xdr:cNvPr>
        <xdr:cNvCxnSpPr/>
      </xdr:nvCxnSpPr>
      <xdr:spPr>
        <a:xfrm>
          <a:off x="8750300" y="1098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136978</xdr:rowOff>
    </xdr:from>
    <xdr:to>
      <xdr:col>41</xdr:col>
      <xdr:colOff>101600</xdr:colOff>
      <xdr:row>64</xdr:row>
      <xdr:rowOff>67128</xdr:rowOff>
    </xdr:to>
    <xdr:sp macro="" textlink="">
      <xdr:nvSpPr>
        <xdr:cNvPr id="250" name="楕円 249">
          <a:extLst>
            <a:ext uri="{FF2B5EF4-FFF2-40B4-BE49-F238E27FC236}">
              <a16:creationId xmlns:a16="http://schemas.microsoft.com/office/drawing/2014/main" id="{E64E88DA-F982-4BE9-B6A9-7E1BB208DB7D}"/>
            </a:ext>
          </a:extLst>
        </xdr:cNvPr>
        <xdr:cNvSpPr/>
      </xdr:nvSpPr>
      <xdr:spPr>
        <a:xfrm>
          <a:off x="7810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16328</xdr:rowOff>
    </xdr:from>
    <xdr:to>
      <xdr:col>45</xdr:col>
      <xdr:colOff>177800</xdr:colOff>
      <xdr:row>64</xdr:row>
      <xdr:rowOff>16328</xdr:rowOff>
    </xdr:to>
    <xdr:cxnSp macro="">
      <xdr:nvCxnSpPr>
        <xdr:cNvPr id="251" name="直線コネクタ 250">
          <a:extLst>
            <a:ext uri="{FF2B5EF4-FFF2-40B4-BE49-F238E27FC236}">
              <a16:creationId xmlns:a16="http://schemas.microsoft.com/office/drawing/2014/main" id="{63C5BFCC-1722-4881-B8FB-9BA9D8079A73}"/>
            </a:ext>
          </a:extLst>
        </xdr:cNvPr>
        <xdr:cNvCxnSpPr/>
      </xdr:nvCxnSpPr>
      <xdr:spPr>
        <a:xfrm>
          <a:off x="7861300" y="1098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136978</xdr:rowOff>
    </xdr:from>
    <xdr:to>
      <xdr:col>36</xdr:col>
      <xdr:colOff>165100</xdr:colOff>
      <xdr:row>64</xdr:row>
      <xdr:rowOff>67128</xdr:rowOff>
    </xdr:to>
    <xdr:sp macro="" textlink="">
      <xdr:nvSpPr>
        <xdr:cNvPr id="252" name="楕円 251">
          <a:extLst>
            <a:ext uri="{FF2B5EF4-FFF2-40B4-BE49-F238E27FC236}">
              <a16:creationId xmlns:a16="http://schemas.microsoft.com/office/drawing/2014/main" id="{3B21ECDB-50E3-47CD-89D6-1A2ED00FE26C}"/>
            </a:ext>
          </a:extLst>
        </xdr:cNvPr>
        <xdr:cNvSpPr/>
      </xdr:nvSpPr>
      <xdr:spPr>
        <a:xfrm>
          <a:off x="6921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16328</xdr:rowOff>
    </xdr:from>
    <xdr:to>
      <xdr:col>41</xdr:col>
      <xdr:colOff>50800</xdr:colOff>
      <xdr:row>64</xdr:row>
      <xdr:rowOff>16328</xdr:rowOff>
    </xdr:to>
    <xdr:cxnSp macro="">
      <xdr:nvCxnSpPr>
        <xdr:cNvPr id="253" name="直線コネクタ 252">
          <a:extLst>
            <a:ext uri="{FF2B5EF4-FFF2-40B4-BE49-F238E27FC236}">
              <a16:creationId xmlns:a16="http://schemas.microsoft.com/office/drawing/2014/main" id="{4B98C92B-87A5-4EDC-BF3F-477133AC8815}"/>
            </a:ext>
          </a:extLst>
        </xdr:cNvPr>
        <xdr:cNvCxnSpPr/>
      </xdr:nvCxnSpPr>
      <xdr:spPr>
        <a:xfrm>
          <a:off x="6972300" y="1098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39A6B656-791A-4529-A04F-547B4470B05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ECB0E57B-D55A-4E73-A8DF-D850D94228B8}"/>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D4235141-2E9A-4F1B-85FE-61FCABADEB35}"/>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32A7B3FC-B415-4593-91DB-B7B2F7E46517}"/>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58255</xdr:rowOff>
    </xdr:from>
    <xdr:ext cx="469744" cy="259045"/>
    <xdr:sp macro="" textlink="">
      <xdr:nvSpPr>
        <xdr:cNvPr id="258" name="n_1mainValue【体育館・プール】&#10;一人当たり面積">
          <a:extLst>
            <a:ext uri="{FF2B5EF4-FFF2-40B4-BE49-F238E27FC236}">
              <a16:creationId xmlns:a16="http://schemas.microsoft.com/office/drawing/2014/main" id="{862766A2-45EB-4AA5-85C5-027289C15487}"/>
            </a:ext>
          </a:extLst>
        </xdr:cNvPr>
        <xdr:cNvSpPr txBox="1"/>
      </xdr:nvSpPr>
      <xdr:spPr>
        <a:xfrm>
          <a:off x="93917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58255</xdr:rowOff>
    </xdr:from>
    <xdr:ext cx="469744" cy="259045"/>
    <xdr:sp macro="" textlink="">
      <xdr:nvSpPr>
        <xdr:cNvPr id="259" name="n_2mainValue【体育館・プール】&#10;一人当たり面積">
          <a:extLst>
            <a:ext uri="{FF2B5EF4-FFF2-40B4-BE49-F238E27FC236}">
              <a16:creationId xmlns:a16="http://schemas.microsoft.com/office/drawing/2014/main" id="{8F33F195-A42C-4DB8-BAFE-92409A6BB7C8}"/>
            </a:ext>
          </a:extLst>
        </xdr:cNvPr>
        <xdr:cNvSpPr txBox="1"/>
      </xdr:nvSpPr>
      <xdr:spPr>
        <a:xfrm>
          <a:off x="8515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58255</xdr:rowOff>
    </xdr:from>
    <xdr:ext cx="469744" cy="259045"/>
    <xdr:sp macro="" textlink="">
      <xdr:nvSpPr>
        <xdr:cNvPr id="260" name="n_3mainValue【体育館・プール】&#10;一人当たり面積">
          <a:extLst>
            <a:ext uri="{FF2B5EF4-FFF2-40B4-BE49-F238E27FC236}">
              <a16:creationId xmlns:a16="http://schemas.microsoft.com/office/drawing/2014/main" id="{636DAFEC-A5F7-448E-A02C-3ECAC4E6E4EF}"/>
            </a:ext>
          </a:extLst>
        </xdr:cNvPr>
        <xdr:cNvSpPr txBox="1"/>
      </xdr:nvSpPr>
      <xdr:spPr>
        <a:xfrm>
          <a:off x="7626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58255</xdr:rowOff>
    </xdr:from>
    <xdr:ext cx="469744" cy="259045"/>
    <xdr:sp macro="" textlink="">
      <xdr:nvSpPr>
        <xdr:cNvPr id="261" name="n_4mainValue【体育館・プール】&#10;一人当たり面積">
          <a:extLst>
            <a:ext uri="{FF2B5EF4-FFF2-40B4-BE49-F238E27FC236}">
              <a16:creationId xmlns:a16="http://schemas.microsoft.com/office/drawing/2014/main" id="{B4AB8FBC-EF48-4D39-9E96-E46EA56A7E69}"/>
            </a:ext>
          </a:extLst>
        </xdr:cNvPr>
        <xdr:cNvSpPr txBox="1"/>
      </xdr:nvSpPr>
      <xdr:spPr>
        <a:xfrm>
          <a:off x="6737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25E56BD-6FA0-4EBC-8C80-7FD79FAFA3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C2CCD48-4796-4CA9-8A8B-3545797852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9F959DB-6A3A-486C-8DCF-13EEED4C1F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B4A6D35-19E7-4ACB-B14F-4FDC7E7DFC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15D06B1-9138-48E6-9C6A-ABAF7EAEE9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DC925AA-BD53-422C-9AD6-42C071FE93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632BECB-5808-461C-A8C3-6326BD86A0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92B475A-5B7C-46E9-8B2F-1213B406F2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408EDFA-EC82-4BB9-B63C-20A5278CB0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D3AF6B0-9121-4D8F-B0A7-58950655EE9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5FE65FF-969A-49B2-A7A4-43A899F17E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B335BF5B-CB8E-4DFA-BC39-26A6122EE2A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F025A635-FA90-431C-9167-CE8844A935C1}"/>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1101494D-57CC-4A48-B393-44268B504C7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DD7FB41F-D11F-4686-99BC-D0C0045542B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9B8F01B9-BA45-43AA-A9BD-D04B09556E9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A08D3936-DCC2-4694-A50C-72B405E05EA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4E913E80-4D53-4400-9181-96A1389B4D3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BFBAD108-2837-452C-83D2-34CB6782931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A57D7A43-D798-4866-84BB-B9A925D17B5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C4A238D1-BD75-4E16-8AA3-6C72D079EDE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142A7022-3E1F-4803-B5F3-246FCAF436E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95C40E36-C028-4761-98E5-C6E3A5AB5C2A}"/>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20919F6A-94D6-4C2C-8183-7645E34D194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9ADC627D-F411-4CA4-9C65-9D709CE7F4D6}"/>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20760B1-96B9-447A-817F-8E47329BA29A}"/>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F664B56E-FA14-4152-884F-5C6E683E5A7C}"/>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CC10281F-988B-4FE5-B1F4-B246DF73F315}"/>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52FC3AC9-5EED-4AF8-86D3-0ED3239647C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732AC380-A42E-4CEB-9680-F8C1D79B76C2}"/>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0E3463E5-E372-46C5-8C89-952EA881FE1B}"/>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4ACA2E4C-D98A-443D-A77A-238EE39001C7}"/>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EC23AD05-57B5-44BB-B73C-9DD4B2374653}"/>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2AADB9-1960-4E45-8F4B-EAC0C2CA7C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665303F-C401-462B-8081-76B0F424F64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3F376CF-114F-4556-BCFC-D361BEF5173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3396E6F-4909-48F9-811A-2E9938FE07E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8C63E07-0054-4095-A8DD-7A10F75136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161037</xdr:rowOff>
    </xdr:from>
    <xdr:to>
      <xdr:col>24</xdr:col>
      <xdr:colOff>114300</xdr:colOff>
      <xdr:row>82</xdr:row>
      <xdr:rowOff>91187</xdr:rowOff>
    </xdr:to>
    <xdr:sp macro="" textlink="">
      <xdr:nvSpPr>
        <xdr:cNvPr id="300" name="楕円 299">
          <a:extLst>
            <a:ext uri="{FF2B5EF4-FFF2-40B4-BE49-F238E27FC236}">
              <a16:creationId xmlns:a16="http://schemas.microsoft.com/office/drawing/2014/main" id="{C759FFCE-340C-4AFB-A94F-7D731D1817D0}"/>
            </a:ext>
          </a:extLst>
        </xdr:cNvPr>
        <xdr:cNvSpPr/>
      </xdr:nvSpPr>
      <xdr:spPr>
        <a:xfrm>
          <a:off x="45847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139464</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EFFE6601-0F02-4EB7-865A-FC9942306C10}"/>
            </a:ext>
          </a:extLst>
        </xdr:cNvPr>
        <xdr:cNvSpPr txBox="1"/>
      </xdr:nvSpPr>
      <xdr:spPr>
        <a:xfrm>
          <a:off x="4673600"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117602</xdr:rowOff>
    </xdr:from>
    <xdr:to>
      <xdr:col>20</xdr:col>
      <xdr:colOff>38100</xdr:colOff>
      <xdr:row>82</xdr:row>
      <xdr:rowOff>47752</xdr:rowOff>
    </xdr:to>
    <xdr:sp macro="" textlink="">
      <xdr:nvSpPr>
        <xdr:cNvPr id="302" name="楕円 301">
          <a:extLst>
            <a:ext uri="{FF2B5EF4-FFF2-40B4-BE49-F238E27FC236}">
              <a16:creationId xmlns:a16="http://schemas.microsoft.com/office/drawing/2014/main" id="{EA0E3209-E905-499C-8143-60A9EA6416AC}"/>
            </a:ext>
          </a:extLst>
        </xdr:cNvPr>
        <xdr:cNvSpPr/>
      </xdr:nvSpPr>
      <xdr:spPr>
        <a:xfrm>
          <a:off x="3746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168402</xdr:rowOff>
    </xdr:from>
    <xdr:to>
      <xdr:col>24</xdr:col>
      <xdr:colOff>63500</xdr:colOff>
      <xdr:row>82</xdr:row>
      <xdr:rowOff>40387</xdr:rowOff>
    </xdr:to>
    <xdr:cxnSp macro="">
      <xdr:nvCxnSpPr>
        <xdr:cNvPr id="303" name="直線コネクタ 302">
          <a:extLst>
            <a:ext uri="{FF2B5EF4-FFF2-40B4-BE49-F238E27FC236}">
              <a16:creationId xmlns:a16="http://schemas.microsoft.com/office/drawing/2014/main" id="{FFBD0E7C-26A0-4439-9865-3BA445EEE44B}"/>
            </a:ext>
          </a:extLst>
        </xdr:cNvPr>
        <xdr:cNvCxnSpPr/>
      </xdr:nvCxnSpPr>
      <xdr:spPr>
        <a:xfrm>
          <a:off x="3797300" y="14055852"/>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304" name="楕円 303">
          <a:extLst>
            <a:ext uri="{FF2B5EF4-FFF2-40B4-BE49-F238E27FC236}">
              <a16:creationId xmlns:a16="http://schemas.microsoft.com/office/drawing/2014/main" id="{89F167B7-3B71-4BC7-BA4A-E53B70F892E5}"/>
            </a:ext>
          </a:extLst>
        </xdr:cNvPr>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168402</xdr:rowOff>
    </xdr:to>
    <xdr:cxnSp macro="">
      <xdr:nvCxnSpPr>
        <xdr:cNvPr id="305" name="直線コネクタ 304">
          <a:extLst>
            <a:ext uri="{FF2B5EF4-FFF2-40B4-BE49-F238E27FC236}">
              <a16:creationId xmlns:a16="http://schemas.microsoft.com/office/drawing/2014/main" id="{FBDAFB88-FF5B-4D89-B0A5-8F634D8A6978}"/>
            </a:ext>
          </a:extLst>
        </xdr:cNvPr>
        <xdr:cNvCxnSpPr/>
      </xdr:nvCxnSpPr>
      <xdr:spPr>
        <a:xfrm>
          <a:off x="2908300" y="140055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xdr:rowOff>
    </xdr:from>
    <xdr:to>
      <xdr:col>10</xdr:col>
      <xdr:colOff>165100</xdr:colOff>
      <xdr:row>81</xdr:row>
      <xdr:rowOff>116332</xdr:rowOff>
    </xdr:to>
    <xdr:sp macro="" textlink="">
      <xdr:nvSpPr>
        <xdr:cNvPr id="306" name="楕円 305">
          <a:extLst>
            <a:ext uri="{FF2B5EF4-FFF2-40B4-BE49-F238E27FC236}">
              <a16:creationId xmlns:a16="http://schemas.microsoft.com/office/drawing/2014/main" id="{128E28C4-7240-4747-8B78-3B2D4B02EB09}"/>
            </a:ext>
          </a:extLst>
        </xdr:cNvPr>
        <xdr:cNvSpPr/>
      </xdr:nvSpPr>
      <xdr:spPr>
        <a:xfrm>
          <a:off x="1968500" y="13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65532</xdr:rowOff>
    </xdr:from>
    <xdr:to>
      <xdr:col>15</xdr:col>
      <xdr:colOff>50800</xdr:colOff>
      <xdr:row>81</xdr:row>
      <xdr:rowOff>118111</xdr:rowOff>
    </xdr:to>
    <xdr:cxnSp macro="">
      <xdr:nvCxnSpPr>
        <xdr:cNvPr id="307" name="直線コネクタ 306">
          <a:extLst>
            <a:ext uri="{FF2B5EF4-FFF2-40B4-BE49-F238E27FC236}">
              <a16:creationId xmlns:a16="http://schemas.microsoft.com/office/drawing/2014/main" id="{B584D0FC-79AF-42E7-B53F-6408861DDF4F}"/>
            </a:ext>
          </a:extLst>
        </xdr:cNvPr>
        <xdr:cNvCxnSpPr/>
      </xdr:nvCxnSpPr>
      <xdr:spPr>
        <a:xfrm>
          <a:off x="2019300" y="13952982"/>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1015</xdr:rowOff>
    </xdr:from>
    <xdr:to>
      <xdr:col>6</xdr:col>
      <xdr:colOff>38100</xdr:colOff>
      <xdr:row>81</xdr:row>
      <xdr:rowOff>102615</xdr:rowOff>
    </xdr:to>
    <xdr:sp macro="" textlink="">
      <xdr:nvSpPr>
        <xdr:cNvPr id="308" name="楕円 307">
          <a:extLst>
            <a:ext uri="{FF2B5EF4-FFF2-40B4-BE49-F238E27FC236}">
              <a16:creationId xmlns:a16="http://schemas.microsoft.com/office/drawing/2014/main" id="{AA12E052-C406-4264-A756-96C7D47F7BE9}"/>
            </a:ext>
          </a:extLst>
        </xdr:cNvPr>
        <xdr:cNvSpPr/>
      </xdr:nvSpPr>
      <xdr:spPr>
        <a:xfrm>
          <a:off x="1079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51815</xdr:rowOff>
    </xdr:from>
    <xdr:to>
      <xdr:col>10</xdr:col>
      <xdr:colOff>114300</xdr:colOff>
      <xdr:row>81</xdr:row>
      <xdr:rowOff>65532</xdr:rowOff>
    </xdr:to>
    <xdr:cxnSp macro="">
      <xdr:nvCxnSpPr>
        <xdr:cNvPr id="309" name="直線コネクタ 308">
          <a:extLst>
            <a:ext uri="{FF2B5EF4-FFF2-40B4-BE49-F238E27FC236}">
              <a16:creationId xmlns:a16="http://schemas.microsoft.com/office/drawing/2014/main" id="{5E7E28AF-88F0-4305-9791-962771CFE758}"/>
            </a:ext>
          </a:extLst>
        </xdr:cNvPr>
        <xdr:cNvCxnSpPr/>
      </xdr:nvCxnSpPr>
      <xdr:spPr>
        <a:xfrm>
          <a:off x="1130300" y="1393926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9713C6B0-93B6-41CD-B454-A39BCD8260E9}"/>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CDC8DD7C-6EEA-4042-AC0F-A7B06BD63EFB}"/>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13E86342-8387-45B0-882E-E3D95B00EB02}"/>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75C69C0E-6B6A-48E3-8EC9-7C0248CFA176}"/>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38879</xdr:rowOff>
    </xdr:from>
    <xdr:ext cx="405111" cy="259045"/>
    <xdr:sp macro="" textlink="">
      <xdr:nvSpPr>
        <xdr:cNvPr id="314" name="n_1mainValue【福祉施設】&#10;有形固定資産減価償却率">
          <a:extLst>
            <a:ext uri="{FF2B5EF4-FFF2-40B4-BE49-F238E27FC236}">
              <a16:creationId xmlns:a16="http://schemas.microsoft.com/office/drawing/2014/main" id="{DCA28562-CE83-4AB7-A6B5-FB75B0238056}"/>
            </a:ext>
          </a:extLst>
        </xdr:cNvPr>
        <xdr:cNvSpPr txBox="1"/>
      </xdr:nvSpPr>
      <xdr:spPr>
        <a:xfrm>
          <a:off x="3582044" y="140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160038</xdr:rowOff>
    </xdr:from>
    <xdr:ext cx="405111" cy="259045"/>
    <xdr:sp macro="" textlink="">
      <xdr:nvSpPr>
        <xdr:cNvPr id="315" name="n_2mainValue【福祉施設】&#10;有形固定資産減価償却率">
          <a:extLst>
            <a:ext uri="{FF2B5EF4-FFF2-40B4-BE49-F238E27FC236}">
              <a16:creationId xmlns:a16="http://schemas.microsoft.com/office/drawing/2014/main" id="{4F460F7D-684F-46E9-96D3-99DD33E6A41E}"/>
            </a:ext>
          </a:extLst>
        </xdr:cNvPr>
        <xdr:cNvSpPr txBox="1"/>
      </xdr:nvSpPr>
      <xdr:spPr>
        <a:xfrm>
          <a:off x="2705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107459</xdr:rowOff>
    </xdr:from>
    <xdr:ext cx="405111" cy="259045"/>
    <xdr:sp macro="" textlink="">
      <xdr:nvSpPr>
        <xdr:cNvPr id="316" name="n_3mainValue【福祉施設】&#10;有形固定資産減価償却率">
          <a:extLst>
            <a:ext uri="{FF2B5EF4-FFF2-40B4-BE49-F238E27FC236}">
              <a16:creationId xmlns:a16="http://schemas.microsoft.com/office/drawing/2014/main" id="{BA1D4BD4-E9BB-4809-94FE-D1D927A42F5D}"/>
            </a:ext>
          </a:extLst>
        </xdr:cNvPr>
        <xdr:cNvSpPr txBox="1"/>
      </xdr:nvSpPr>
      <xdr:spPr>
        <a:xfrm>
          <a:off x="1816744" y="1399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93742</xdr:rowOff>
    </xdr:from>
    <xdr:ext cx="405111" cy="259045"/>
    <xdr:sp macro="" textlink="">
      <xdr:nvSpPr>
        <xdr:cNvPr id="317" name="n_4mainValue【福祉施設】&#10;有形固定資産減価償却率">
          <a:extLst>
            <a:ext uri="{FF2B5EF4-FFF2-40B4-BE49-F238E27FC236}">
              <a16:creationId xmlns:a16="http://schemas.microsoft.com/office/drawing/2014/main" id="{2DD3AB16-3A77-49CF-9B5C-824899FFF559}"/>
            </a:ext>
          </a:extLst>
        </xdr:cNvPr>
        <xdr:cNvSpPr txBox="1"/>
      </xdr:nvSpPr>
      <xdr:spPr>
        <a:xfrm>
          <a:off x="927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EE04AE10-3B08-4CC4-BCDF-410C17A8C57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BBF89FF8-BD15-4428-824A-B621361E90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452CAE5C-5BC1-4EC4-B241-E1C107AFA3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14BC1B98-4390-406C-8A9E-0AC436EC52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C7382274-383E-4DC4-BC06-576EE75AD7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5539AB27-E37F-448C-AD9D-213AD3CF5D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652EC6D-3896-4E1E-860A-93EB7621FAB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620C47FB-25D6-4E2E-BC25-705FDAA5CD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91D18575-9D98-4B8C-AFAD-4E4D6E6B43B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784BE33A-1877-4C58-A0CD-D554758CB63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5180038C-89BB-42DA-B5D6-79D318B787B1}"/>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99EFB6B2-D3A9-4C75-9AAC-5223B5BFBB9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84B9A14B-9F3F-487E-9B77-8CF442BC8F5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57F4A184-E7DD-4F74-A57E-F6D36761566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DBC3F9CE-87BD-4E19-93F4-0BDC7BD5D1AA}"/>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C2E97ADA-C160-4CCF-BFF5-DBED6BC6E894}"/>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6B306E70-56CD-4A2F-9912-E7BFC9772B6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297C99D3-A6E0-43FA-A0F4-7C91FC49D6F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8E2A1FE2-865B-4BE3-8D80-D602D62D4BC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3B733A90-66D1-4F7B-B583-878EBA0B7A08}"/>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BB3805BA-0B39-4DB8-8BA5-0A2A6410B747}"/>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F29BBEF4-38C0-4C2C-AA74-98165CEF4C4D}"/>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A0E68B91-F100-4106-A770-558E0A087A15}"/>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E4B7EC4D-366B-4F40-894A-07DA31AD3B04}"/>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A2A15514-664E-4226-84AC-FEDFED92CE8C}"/>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14F92BC5-6C2E-483B-9E81-96F778C5D4A6}"/>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1670EB76-10FF-4124-B4CC-FE0DAE4556A2}"/>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F82C3BFD-1BDB-4287-B892-842EDC4D2A29}"/>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D1EA07AE-99E1-47D6-AC79-99642C44ED88}"/>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EE07C0E0-1F61-4370-AF60-F5957E3BF21C}"/>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5003992A-FC15-4642-9479-9B2E2DB8254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50C1B2D4-B82B-4CA4-B653-2FC605A055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304FE19E-6C0C-411C-8268-C07F519D87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9E446B4B-5955-413D-B96D-C43C1FF3D76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B5591F3-C3B8-4C6A-B57F-CE15DBAB4E2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170180</xdr:rowOff>
    </xdr:from>
    <xdr:to>
      <xdr:col>55</xdr:col>
      <xdr:colOff>50800</xdr:colOff>
      <xdr:row>84</xdr:row>
      <xdr:rowOff>100330</xdr:rowOff>
    </xdr:to>
    <xdr:sp macro="" textlink="">
      <xdr:nvSpPr>
        <xdr:cNvPr id="353" name="楕円 352">
          <a:extLst>
            <a:ext uri="{FF2B5EF4-FFF2-40B4-BE49-F238E27FC236}">
              <a16:creationId xmlns:a16="http://schemas.microsoft.com/office/drawing/2014/main" id="{4B1C6352-D2D2-45E4-8911-F7B2CFE01E2A}"/>
            </a:ext>
          </a:extLst>
        </xdr:cNvPr>
        <xdr:cNvSpPr/>
      </xdr:nvSpPr>
      <xdr:spPr>
        <a:xfrm>
          <a:off x="10426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148607</xdr:rowOff>
    </xdr:from>
    <xdr:ext cx="469744" cy="259045"/>
    <xdr:sp macro="" textlink="">
      <xdr:nvSpPr>
        <xdr:cNvPr id="354" name="【福祉施設】&#10;一人当たり面積該当値テキスト">
          <a:extLst>
            <a:ext uri="{FF2B5EF4-FFF2-40B4-BE49-F238E27FC236}">
              <a16:creationId xmlns:a16="http://schemas.microsoft.com/office/drawing/2014/main" id="{9A5CC5A2-40A1-4823-997E-46092CEC99D5}"/>
            </a:ext>
          </a:extLst>
        </xdr:cNvPr>
        <xdr:cNvSpPr txBox="1"/>
      </xdr:nvSpPr>
      <xdr:spPr>
        <a:xfrm>
          <a:off x="105156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355" name="楕円 354">
          <a:extLst>
            <a:ext uri="{FF2B5EF4-FFF2-40B4-BE49-F238E27FC236}">
              <a16:creationId xmlns:a16="http://schemas.microsoft.com/office/drawing/2014/main" id="{42744201-CA1D-4352-8C1D-22671742A54C}"/>
            </a:ext>
          </a:extLst>
        </xdr:cNvPr>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49530</xdr:rowOff>
    </xdr:to>
    <xdr:cxnSp macro="">
      <xdr:nvCxnSpPr>
        <xdr:cNvPr id="356" name="直線コネクタ 355">
          <a:extLst>
            <a:ext uri="{FF2B5EF4-FFF2-40B4-BE49-F238E27FC236}">
              <a16:creationId xmlns:a16="http://schemas.microsoft.com/office/drawing/2014/main" id="{20894C0A-B2F9-46F7-9816-7DDD4F4CB897}"/>
            </a:ext>
          </a:extLst>
        </xdr:cNvPr>
        <xdr:cNvCxnSpPr/>
      </xdr:nvCxnSpPr>
      <xdr:spPr>
        <a:xfrm>
          <a:off x="9639300" y="1445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57" name="楕円 356">
          <a:extLst>
            <a:ext uri="{FF2B5EF4-FFF2-40B4-BE49-F238E27FC236}">
              <a16:creationId xmlns:a16="http://schemas.microsoft.com/office/drawing/2014/main" id="{25048E78-67E4-4F4B-B87E-02AE66EAA668}"/>
            </a:ext>
          </a:extLst>
        </xdr:cNvPr>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84</xdr:row>
      <xdr:rowOff>49530</xdr:rowOff>
    </xdr:to>
    <xdr:cxnSp macro="">
      <xdr:nvCxnSpPr>
        <xdr:cNvPr id="358" name="直線コネクタ 357">
          <a:extLst>
            <a:ext uri="{FF2B5EF4-FFF2-40B4-BE49-F238E27FC236}">
              <a16:creationId xmlns:a16="http://schemas.microsoft.com/office/drawing/2014/main" id="{63DF5FA8-5B55-4E6F-9360-1015545680F4}"/>
            </a:ext>
          </a:extLst>
        </xdr:cNvPr>
        <xdr:cNvCxnSpPr/>
      </xdr:nvCxnSpPr>
      <xdr:spPr>
        <a:xfrm>
          <a:off x="8750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170180</xdr:rowOff>
    </xdr:from>
    <xdr:to>
      <xdr:col>41</xdr:col>
      <xdr:colOff>101600</xdr:colOff>
      <xdr:row>84</xdr:row>
      <xdr:rowOff>100330</xdr:rowOff>
    </xdr:to>
    <xdr:sp macro="" textlink="">
      <xdr:nvSpPr>
        <xdr:cNvPr id="359" name="楕円 358">
          <a:extLst>
            <a:ext uri="{FF2B5EF4-FFF2-40B4-BE49-F238E27FC236}">
              <a16:creationId xmlns:a16="http://schemas.microsoft.com/office/drawing/2014/main" id="{704EACBF-4F5A-4941-BF4A-7B6CDB13EDA6}"/>
            </a:ext>
          </a:extLst>
        </xdr:cNvPr>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49530</xdr:rowOff>
    </xdr:to>
    <xdr:cxnSp macro="">
      <xdr:nvCxnSpPr>
        <xdr:cNvPr id="360" name="直線コネクタ 359">
          <a:extLst>
            <a:ext uri="{FF2B5EF4-FFF2-40B4-BE49-F238E27FC236}">
              <a16:creationId xmlns:a16="http://schemas.microsoft.com/office/drawing/2014/main" id="{B6F1ABCA-008A-4E15-A4E2-1CE1CE85D342}"/>
            </a:ext>
          </a:extLst>
        </xdr:cNvPr>
        <xdr:cNvCxnSpPr/>
      </xdr:nvCxnSpPr>
      <xdr:spPr>
        <a:xfrm>
          <a:off x="7861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61" name="楕円 360">
          <a:extLst>
            <a:ext uri="{FF2B5EF4-FFF2-40B4-BE49-F238E27FC236}">
              <a16:creationId xmlns:a16="http://schemas.microsoft.com/office/drawing/2014/main" id="{A843CE96-7441-45A5-A1D3-3E22DA03F763}"/>
            </a:ext>
          </a:extLst>
        </xdr:cNvPr>
        <xdr:cNvSpPr/>
      </xdr:nvSpPr>
      <xdr:spPr>
        <a:xfrm>
          <a:off x="692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49530</xdr:rowOff>
    </xdr:from>
    <xdr:to>
      <xdr:col>41</xdr:col>
      <xdr:colOff>50800</xdr:colOff>
      <xdr:row>84</xdr:row>
      <xdr:rowOff>49530</xdr:rowOff>
    </xdr:to>
    <xdr:cxnSp macro="">
      <xdr:nvCxnSpPr>
        <xdr:cNvPr id="362" name="直線コネクタ 361">
          <a:extLst>
            <a:ext uri="{FF2B5EF4-FFF2-40B4-BE49-F238E27FC236}">
              <a16:creationId xmlns:a16="http://schemas.microsoft.com/office/drawing/2014/main" id="{F86661AA-BC10-458E-8B15-E773EBEA63DB}"/>
            </a:ext>
          </a:extLst>
        </xdr:cNvPr>
        <xdr:cNvCxnSpPr/>
      </xdr:nvCxnSpPr>
      <xdr:spPr>
        <a:xfrm>
          <a:off x="6972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1CADFE6F-6A5F-47FF-B204-56D10EF7A965}"/>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DC250ECB-FBD4-422C-BFFA-F8AA8EA71B1A}"/>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a:extLst>
            <a:ext uri="{FF2B5EF4-FFF2-40B4-BE49-F238E27FC236}">
              <a16:creationId xmlns:a16="http://schemas.microsoft.com/office/drawing/2014/main" id="{22B9463D-4B03-45C1-9FC2-21114CB2C803}"/>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FF17B5FE-780A-47CC-9CC3-411DEA7C560B}"/>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91457</xdr:rowOff>
    </xdr:from>
    <xdr:ext cx="469744" cy="259045"/>
    <xdr:sp macro="" textlink="">
      <xdr:nvSpPr>
        <xdr:cNvPr id="367" name="n_1mainValue【福祉施設】&#10;一人当たり面積">
          <a:extLst>
            <a:ext uri="{FF2B5EF4-FFF2-40B4-BE49-F238E27FC236}">
              <a16:creationId xmlns:a16="http://schemas.microsoft.com/office/drawing/2014/main" id="{F5E17C37-A767-4820-AA9B-81CD4C01BF5F}"/>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68" name="n_2mainValue【福祉施設】&#10;一人当たり面積">
          <a:extLst>
            <a:ext uri="{FF2B5EF4-FFF2-40B4-BE49-F238E27FC236}">
              <a16:creationId xmlns:a16="http://schemas.microsoft.com/office/drawing/2014/main" id="{F68A04A9-0E9A-447E-8B18-65C188FC6C3C}"/>
            </a:ext>
          </a:extLst>
        </xdr:cNvPr>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69" name="n_3mainValue【福祉施設】&#10;一人当たり面積">
          <a:extLst>
            <a:ext uri="{FF2B5EF4-FFF2-40B4-BE49-F238E27FC236}">
              <a16:creationId xmlns:a16="http://schemas.microsoft.com/office/drawing/2014/main" id="{A64E614A-DDA0-43D0-81B7-31ADD21568FE}"/>
            </a:ext>
          </a:extLst>
        </xdr:cNvPr>
        <xdr:cNvSpPr txBox="1"/>
      </xdr:nvSpPr>
      <xdr:spPr>
        <a:xfrm>
          <a:off x="7626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0" name="n_4mainValue【福祉施設】&#10;一人当たり面積">
          <a:extLst>
            <a:ext uri="{FF2B5EF4-FFF2-40B4-BE49-F238E27FC236}">
              <a16:creationId xmlns:a16="http://schemas.microsoft.com/office/drawing/2014/main" id="{252B94C6-FE2D-42E2-8645-92C6B88B3016}"/>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68C6B09F-DA5F-457E-990B-0ED8DE3E46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AF88B635-3FFB-4480-8A87-105F2AF44F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AB375292-C4C9-4E49-BE48-C0C42B22C7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27F01608-FADC-42AA-819E-56381A047A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D24BDFEC-E6F1-488C-8718-A05228BCF0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1434461B-7D49-48C8-A0FB-D0F6F388C24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798AC964-D8FB-4055-A289-5E06C415B4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CDAC6F82-C55E-454E-9555-46D5492E783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792A5534-F0DC-4C19-885E-6E94EB8790F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CAF9F902-A2DC-442A-B25D-8DC2BACB8D5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68E98DCB-CD40-43B2-96D4-B6B3F0EC8B5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F5C78E44-24F5-40C0-A2D8-D1ABD942B02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AF36CBE9-CD44-41E1-9BD7-A5186FC9004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6435269E-98F1-4854-885A-632459F3025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C81DEDB7-33D4-4492-86AB-1104844B73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B00AD21A-8A44-48C6-9D73-02AD1E32D6F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BE37D78A-AED6-4DB1-A2F7-A9D05E89094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1F798308-B554-4605-8051-C0B1140AD99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FB0B6C23-FF1D-46C2-B106-BF2675243D7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4F57360D-36B0-4B8B-913E-D54F9602F22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13BEB693-8AB9-4678-8F20-7E74610E1FA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8F1D7240-A63D-4882-BB33-87114001F12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339837BD-42ED-49C2-BEFE-09A31085B9C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3318DB48-19B1-45BB-9A3F-614595EEF98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F7D82900-98BB-44FE-8D5B-45A17F598BC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DF46F54E-BBAE-4989-AC6F-A7B117FA19B7}"/>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B7A780B9-3E3E-4CAC-89E9-352A9411118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0F27DCC2-D35D-4144-9744-FF0CAE3F240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A5B317EA-8889-41A2-AACF-DB42B0C423A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D44928AE-045B-4522-9C2D-6A552313C8B5}"/>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82F746FC-DA45-4F1D-8F3B-DCAC92CA9998}"/>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27A854A2-4614-4B1D-97E7-269716DCE2AF}"/>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9F3F325F-DAF4-4F72-8589-243C01D83DFE}"/>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163A50AB-871D-4059-B21F-F7858387D8CC}"/>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1E22C5D3-2972-4074-907D-2605B4633BF7}"/>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B7F4605E-AE0C-4634-8170-8E740209E596}"/>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3338C4FC-1E6F-4153-9E58-F9984F625DD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47A4D63A-AA3E-46CC-9199-F3C830ADA06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70B974A-E27E-48F5-93FA-9F38DBB9E7E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E23DD0D9-4076-4190-9888-BEAAC624337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8FD3E18-511A-4AE4-B7A5-026DB8C98CF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12" name="楕円 411">
          <a:extLst>
            <a:ext uri="{FF2B5EF4-FFF2-40B4-BE49-F238E27FC236}">
              <a16:creationId xmlns:a16="http://schemas.microsoft.com/office/drawing/2014/main" id="{13CFC119-E7FC-471E-A11A-9F900CD9D74B}"/>
            </a:ext>
          </a:extLst>
        </xdr:cNvPr>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2F605751-9CEA-43AB-9722-D3F9F9BCA79C}"/>
            </a:ext>
          </a:extLst>
        </xdr:cNvPr>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118473</xdr:rowOff>
    </xdr:from>
    <xdr:to>
      <xdr:col>20</xdr:col>
      <xdr:colOff>38100</xdr:colOff>
      <xdr:row>106</xdr:row>
      <xdr:rowOff>48623</xdr:rowOff>
    </xdr:to>
    <xdr:sp macro="" textlink="">
      <xdr:nvSpPr>
        <xdr:cNvPr id="414" name="楕円 413">
          <a:extLst>
            <a:ext uri="{FF2B5EF4-FFF2-40B4-BE49-F238E27FC236}">
              <a16:creationId xmlns:a16="http://schemas.microsoft.com/office/drawing/2014/main" id="{E0136FC5-614F-4C0A-AAB2-68DB436E6724}"/>
            </a:ext>
          </a:extLst>
        </xdr:cNvPr>
        <xdr:cNvSpPr/>
      </xdr:nvSpPr>
      <xdr:spPr>
        <a:xfrm>
          <a:off x="3746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30480</xdr:rowOff>
    </xdr:to>
    <xdr:cxnSp macro="">
      <xdr:nvCxnSpPr>
        <xdr:cNvPr id="415" name="直線コネクタ 414">
          <a:extLst>
            <a:ext uri="{FF2B5EF4-FFF2-40B4-BE49-F238E27FC236}">
              <a16:creationId xmlns:a16="http://schemas.microsoft.com/office/drawing/2014/main" id="{2B83C825-9A7B-4F5E-9345-DE9AB39D47DB}"/>
            </a:ext>
          </a:extLst>
        </xdr:cNvPr>
        <xdr:cNvCxnSpPr/>
      </xdr:nvCxnSpPr>
      <xdr:spPr>
        <a:xfrm>
          <a:off x="3797300" y="181715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85816</xdr:rowOff>
    </xdr:from>
    <xdr:to>
      <xdr:col>15</xdr:col>
      <xdr:colOff>101600</xdr:colOff>
      <xdr:row>106</xdr:row>
      <xdr:rowOff>15966</xdr:rowOff>
    </xdr:to>
    <xdr:sp macro="" textlink="">
      <xdr:nvSpPr>
        <xdr:cNvPr id="416" name="楕円 415">
          <a:extLst>
            <a:ext uri="{FF2B5EF4-FFF2-40B4-BE49-F238E27FC236}">
              <a16:creationId xmlns:a16="http://schemas.microsoft.com/office/drawing/2014/main" id="{5D1F4EDE-9968-4D5A-8B85-D474B087A25B}"/>
            </a:ext>
          </a:extLst>
        </xdr:cNvPr>
        <xdr:cNvSpPr/>
      </xdr:nvSpPr>
      <xdr:spPr>
        <a:xfrm>
          <a:off x="2857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136616</xdr:rowOff>
    </xdr:from>
    <xdr:to>
      <xdr:col>19</xdr:col>
      <xdr:colOff>177800</xdr:colOff>
      <xdr:row>105</xdr:row>
      <xdr:rowOff>169273</xdr:rowOff>
    </xdr:to>
    <xdr:cxnSp macro="">
      <xdr:nvCxnSpPr>
        <xdr:cNvPr id="417" name="直線コネクタ 416">
          <a:extLst>
            <a:ext uri="{FF2B5EF4-FFF2-40B4-BE49-F238E27FC236}">
              <a16:creationId xmlns:a16="http://schemas.microsoft.com/office/drawing/2014/main" id="{5D864663-3634-4CCD-A8DB-BB77042D1E16}"/>
            </a:ext>
          </a:extLst>
        </xdr:cNvPr>
        <xdr:cNvCxnSpPr/>
      </xdr:nvCxnSpPr>
      <xdr:spPr>
        <a:xfrm>
          <a:off x="2908300" y="181388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53158</xdr:rowOff>
    </xdr:from>
    <xdr:to>
      <xdr:col>10</xdr:col>
      <xdr:colOff>165100</xdr:colOff>
      <xdr:row>105</xdr:row>
      <xdr:rowOff>154758</xdr:rowOff>
    </xdr:to>
    <xdr:sp macro="" textlink="">
      <xdr:nvSpPr>
        <xdr:cNvPr id="418" name="楕円 417">
          <a:extLst>
            <a:ext uri="{FF2B5EF4-FFF2-40B4-BE49-F238E27FC236}">
              <a16:creationId xmlns:a16="http://schemas.microsoft.com/office/drawing/2014/main" id="{34AAF800-0BEA-4BEB-8E10-523F52B7C5A2}"/>
            </a:ext>
          </a:extLst>
        </xdr:cNvPr>
        <xdr:cNvSpPr/>
      </xdr:nvSpPr>
      <xdr:spPr>
        <a:xfrm>
          <a:off x="1968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103958</xdr:rowOff>
    </xdr:from>
    <xdr:to>
      <xdr:col>15</xdr:col>
      <xdr:colOff>50800</xdr:colOff>
      <xdr:row>105</xdr:row>
      <xdr:rowOff>136616</xdr:rowOff>
    </xdr:to>
    <xdr:cxnSp macro="">
      <xdr:nvCxnSpPr>
        <xdr:cNvPr id="419" name="直線コネクタ 418">
          <a:extLst>
            <a:ext uri="{FF2B5EF4-FFF2-40B4-BE49-F238E27FC236}">
              <a16:creationId xmlns:a16="http://schemas.microsoft.com/office/drawing/2014/main" id="{BCBF6429-9AD2-4411-8FC8-88B97AD69557}"/>
            </a:ext>
          </a:extLst>
        </xdr:cNvPr>
        <xdr:cNvCxnSpPr/>
      </xdr:nvCxnSpPr>
      <xdr:spPr>
        <a:xfrm>
          <a:off x="2019300" y="181062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20501</xdr:rowOff>
    </xdr:from>
    <xdr:to>
      <xdr:col>6</xdr:col>
      <xdr:colOff>38100</xdr:colOff>
      <xdr:row>105</xdr:row>
      <xdr:rowOff>122101</xdr:rowOff>
    </xdr:to>
    <xdr:sp macro="" textlink="">
      <xdr:nvSpPr>
        <xdr:cNvPr id="420" name="楕円 419">
          <a:extLst>
            <a:ext uri="{FF2B5EF4-FFF2-40B4-BE49-F238E27FC236}">
              <a16:creationId xmlns:a16="http://schemas.microsoft.com/office/drawing/2014/main" id="{589CAE50-38DD-4F5D-8519-25E37142953A}"/>
            </a:ext>
          </a:extLst>
        </xdr:cNvPr>
        <xdr:cNvSpPr/>
      </xdr:nvSpPr>
      <xdr:spPr>
        <a:xfrm>
          <a:off x="1079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71301</xdr:rowOff>
    </xdr:from>
    <xdr:to>
      <xdr:col>10</xdr:col>
      <xdr:colOff>114300</xdr:colOff>
      <xdr:row>105</xdr:row>
      <xdr:rowOff>103958</xdr:rowOff>
    </xdr:to>
    <xdr:cxnSp macro="">
      <xdr:nvCxnSpPr>
        <xdr:cNvPr id="421" name="直線コネクタ 420">
          <a:extLst>
            <a:ext uri="{FF2B5EF4-FFF2-40B4-BE49-F238E27FC236}">
              <a16:creationId xmlns:a16="http://schemas.microsoft.com/office/drawing/2014/main" id="{72B35B85-8223-4E90-8A6E-6C4B3EE66769}"/>
            </a:ext>
          </a:extLst>
        </xdr:cNvPr>
        <xdr:cNvCxnSpPr/>
      </xdr:nvCxnSpPr>
      <xdr:spPr>
        <a:xfrm>
          <a:off x="1130300" y="180735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5C9F11AD-A56C-49D2-A0AB-7F0D8E08BE31}"/>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21208352-F061-4DF5-A869-DB58932059EC}"/>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34059AF5-EA66-412C-AA43-A9B89B90987E}"/>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DD8B001A-DBBA-4FA3-9FCA-1D87D7E42AF5}"/>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39750</xdr:rowOff>
    </xdr:from>
    <xdr:ext cx="405111" cy="259045"/>
    <xdr:sp macro="" textlink="">
      <xdr:nvSpPr>
        <xdr:cNvPr id="426" name="n_1mainValue【市民会館】&#10;有形固定資産減価償却率">
          <a:extLst>
            <a:ext uri="{FF2B5EF4-FFF2-40B4-BE49-F238E27FC236}">
              <a16:creationId xmlns:a16="http://schemas.microsoft.com/office/drawing/2014/main" id="{F68D3BA5-031C-437B-A18D-B5B9719A1A8B}"/>
            </a:ext>
          </a:extLst>
        </xdr:cNvPr>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7093</xdr:rowOff>
    </xdr:from>
    <xdr:ext cx="405111" cy="259045"/>
    <xdr:sp macro="" textlink="">
      <xdr:nvSpPr>
        <xdr:cNvPr id="427" name="n_2mainValue【市民会館】&#10;有形固定資産減価償却率">
          <a:extLst>
            <a:ext uri="{FF2B5EF4-FFF2-40B4-BE49-F238E27FC236}">
              <a16:creationId xmlns:a16="http://schemas.microsoft.com/office/drawing/2014/main" id="{03A7CEAC-B27E-4F21-A588-473A86B0BB66}"/>
            </a:ext>
          </a:extLst>
        </xdr:cNvPr>
        <xdr:cNvSpPr txBox="1"/>
      </xdr:nvSpPr>
      <xdr:spPr>
        <a:xfrm>
          <a:off x="2705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145885</xdr:rowOff>
    </xdr:from>
    <xdr:ext cx="405111" cy="259045"/>
    <xdr:sp macro="" textlink="">
      <xdr:nvSpPr>
        <xdr:cNvPr id="428" name="n_3mainValue【市民会館】&#10;有形固定資産減価償却率">
          <a:extLst>
            <a:ext uri="{FF2B5EF4-FFF2-40B4-BE49-F238E27FC236}">
              <a16:creationId xmlns:a16="http://schemas.microsoft.com/office/drawing/2014/main" id="{8993C088-89B6-431D-9437-6E28FE94ABE0}"/>
            </a:ext>
          </a:extLst>
        </xdr:cNvPr>
        <xdr:cNvSpPr txBox="1"/>
      </xdr:nvSpPr>
      <xdr:spPr>
        <a:xfrm>
          <a:off x="1816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113228</xdr:rowOff>
    </xdr:from>
    <xdr:ext cx="405111" cy="259045"/>
    <xdr:sp macro="" textlink="">
      <xdr:nvSpPr>
        <xdr:cNvPr id="429" name="n_4mainValue【市民会館】&#10;有形固定資産減価償却率">
          <a:extLst>
            <a:ext uri="{FF2B5EF4-FFF2-40B4-BE49-F238E27FC236}">
              <a16:creationId xmlns:a16="http://schemas.microsoft.com/office/drawing/2014/main" id="{7847530A-F44E-41B4-BC80-76C4F0E80361}"/>
            </a:ext>
          </a:extLst>
        </xdr:cNvPr>
        <xdr:cNvSpPr txBox="1"/>
      </xdr:nvSpPr>
      <xdr:spPr>
        <a:xfrm>
          <a:off x="927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177B70BC-D04D-4524-8AA7-1A36E210CE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3EBD9CEB-7CDA-496F-B496-484D616308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A2E5D8DC-BEA3-4AB6-8FAF-DA9F10C34B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D22ED4AB-AE05-4C74-B4C7-C06EEB033CB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1D324D91-E662-403A-B81F-43EDDDADA1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A2A15C8D-0609-4B41-B1E8-FA277C97F0F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7BF2BAA3-8B53-43AC-840F-64A312990A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63F63664-18AF-43AC-8ECE-3F17C876F4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57FCAAA4-00E8-4757-806A-FC086FD908E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C8F3E5D3-170F-4166-B791-A94F98DC02A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F3F4ED1B-92BE-489C-882C-6BA8D728BED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C74BCA65-AFE2-42D8-813D-AA02BDAA5AC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8871846-05B8-4F84-8862-DD984E24012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97E1F98D-7EF4-4063-AFF4-462D50292CC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7416E2E4-59B5-4662-91EB-B4280E412D2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189A85FA-DAF5-48E1-9E02-0713318F3A0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E366344E-4292-4A25-B6E9-FE61B40877E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187AF7AF-0B07-48F8-8E56-12AC3B21C6F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5B32BB61-0637-4D86-A845-03F9B20D14F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D4544D0B-1ACE-4A84-B2AC-CE85BC793A1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AEB5DF4E-F224-442E-ADC5-F1CC88B11A7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6EC00F55-6387-46D3-BD55-BEC7A01218B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6E298ED5-60D2-4F0A-9633-63AB53DA947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D1AE07C3-14AF-4D0E-B608-E6996A58053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6F78DB21-3840-4DD9-A1FD-038F7CE9DBF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B18FEAAC-CFA4-4A46-9A2C-C1062623BE48}"/>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93A13580-1994-4191-820E-7804B0894B26}"/>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9996C89B-061B-4BBA-8AF6-88B02C701CF4}"/>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93F33E02-EE34-40B0-88D0-10ABF336AB44}"/>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39D243A8-EA88-4E5A-96DB-809D9481CFE8}"/>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0CB5C743-2C93-4387-90A8-2BC75439263B}"/>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F153CF11-1D26-4D2F-AB81-A663EEB40689}"/>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3DFA3BB8-47EF-42A3-BE0E-71F41AD5C2FD}"/>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E3B3CB05-9DCA-442C-B5FF-6DC1C1404C41}"/>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8C51009A-0180-469D-BDE4-D2D1FC778B2E}"/>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80225769-C28F-43DF-8836-BFF60BE99163}"/>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C12C86D-8061-479C-ADDC-0B509E3F8D8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258A4EAD-4D05-4E93-8419-61D69BFE1B8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610CAF5A-C5FF-4097-A5D6-6D3F6EC6010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933C2C5-156B-4C5F-ABF5-388A40F2430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034D52E-078D-4592-B79C-9012227452E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64588</xdr:rowOff>
    </xdr:from>
    <xdr:to>
      <xdr:col>55</xdr:col>
      <xdr:colOff>50800</xdr:colOff>
      <xdr:row>108</xdr:row>
      <xdr:rowOff>166188</xdr:rowOff>
    </xdr:to>
    <xdr:sp macro="" textlink="">
      <xdr:nvSpPr>
        <xdr:cNvPr id="471" name="楕円 470">
          <a:extLst>
            <a:ext uri="{FF2B5EF4-FFF2-40B4-BE49-F238E27FC236}">
              <a16:creationId xmlns:a16="http://schemas.microsoft.com/office/drawing/2014/main" id="{78E721E7-EF6F-4C91-A9DF-68A0A17F5202}"/>
            </a:ext>
          </a:extLst>
        </xdr:cNvPr>
        <xdr:cNvSpPr/>
      </xdr:nvSpPr>
      <xdr:spPr>
        <a:xfrm>
          <a:off x="10426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150965</xdr:rowOff>
    </xdr:from>
    <xdr:ext cx="469744" cy="259045"/>
    <xdr:sp macro="" textlink="">
      <xdr:nvSpPr>
        <xdr:cNvPr id="472" name="【市民会館】&#10;一人当たり面積該当値テキスト">
          <a:extLst>
            <a:ext uri="{FF2B5EF4-FFF2-40B4-BE49-F238E27FC236}">
              <a16:creationId xmlns:a16="http://schemas.microsoft.com/office/drawing/2014/main" id="{EB11ED75-BC09-4A60-8DE1-2FE75E48B825}"/>
            </a:ext>
          </a:extLst>
        </xdr:cNvPr>
        <xdr:cNvSpPr txBox="1"/>
      </xdr:nvSpPr>
      <xdr:spPr>
        <a:xfrm>
          <a:off x="10515600" y="184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64588</xdr:rowOff>
    </xdr:from>
    <xdr:to>
      <xdr:col>50</xdr:col>
      <xdr:colOff>165100</xdr:colOff>
      <xdr:row>108</xdr:row>
      <xdr:rowOff>166188</xdr:rowOff>
    </xdr:to>
    <xdr:sp macro="" textlink="">
      <xdr:nvSpPr>
        <xdr:cNvPr id="473" name="楕円 472">
          <a:extLst>
            <a:ext uri="{FF2B5EF4-FFF2-40B4-BE49-F238E27FC236}">
              <a16:creationId xmlns:a16="http://schemas.microsoft.com/office/drawing/2014/main" id="{5924D8BE-D2AD-4D03-BC5A-C33E2769026F}"/>
            </a:ext>
          </a:extLst>
        </xdr:cNvPr>
        <xdr:cNvSpPr/>
      </xdr:nvSpPr>
      <xdr:spPr>
        <a:xfrm>
          <a:off x="9588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115388</xdr:rowOff>
    </xdr:from>
    <xdr:to>
      <xdr:col>55</xdr:col>
      <xdr:colOff>0</xdr:colOff>
      <xdr:row>108</xdr:row>
      <xdr:rowOff>115388</xdr:rowOff>
    </xdr:to>
    <xdr:cxnSp macro="">
      <xdr:nvCxnSpPr>
        <xdr:cNvPr id="474" name="直線コネクタ 473">
          <a:extLst>
            <a:ext uri="{FF2B5EF4-FFF2-40B4-BE49-F238E27FC236}">
              <a16:creationId xmlns:a16="http://schemas.microsoft.com/office/drawing/2014/main" id="{3372953A-B094-4681-B489-F92E21078169}"/>
            </a:ext>
          </a:extLst>
        </xdr:cNvPr>
        <xdr:cNvCxnSpPr/>
      </xdr:nvCxnSpPr>
      <xdr:spPr>
        <a:xfrm>
          <a:off x="9639300" y="1863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64588</xdr:rowOff>
    </xdr:from>
    <xdr:to>
      <xdr:col>46</xdr:col>
      <xdr:colOff>38100</xdr:colOff>
      <xdr:row>108</xdr:row>
      <xdr:rowOff>166188</xdr:rowOff>
    </xdr:to>
    <xdr:sp macro="" textlink="">
      <xdr:nvSpPr>
        <xdr:cNvPr id="475" name="楕円 474">
          <a:extLst>
            <a:ext uri="{FF2B5EF4-FFF2-40B4-BE49-F238E27FC236}">
              <a16:creationId xmlns:a16="http://schemas.microsoft.com/office/drawing/2014/main" id="{42BA4A07-256C-49F4-8D0B-ECB529D337F7}"/>
            </a:ext>
          </a:extLst>
        </xdr:cNvPr>
        <xdr:cNvSpPr/>
      </xdr:nvSpPr>
      <xdr:spPr>
        <a:xfrm>
          <a:off x="8699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115388</xdr:rowOff>
    </xdr:from>
    <xdr:to>
      <xdr:col>50</xdr:col>
      <xdr:colOff>114300</xdr:colOff>
      <xdr:row>108</xdr:row>
      <xdr:rowOff>115388</xdr:rowOff>
    </xdr:to>
    <xdr:cxnSp macro="">
      <xdr:nvCxnSpPr>
        <xdr:cNvPr id="476" name="直線コネクタ 475">
          <a:extLst>
            <a:ext uri="{FF2B5EF4-FFF2-40B4-BE49-F238E27FC236}">
              <a16:creationId xmlns:a16="http://schemas.microsoft.com/office/drawing/2014/main" id="{2871FF91-3A2C-4626-81F9-C6DACE3CCCC2}"/>
            </a:ext>
          </a:extLst>
        </xdr:cNvPr>
        <xdr:cNvCxnSpPr/>
      </xdr:nvCxnSpPr>
      <xdr:spPr>
        <a:xfrm>
          <a:off x="8750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64588</xdr:rowOff>
    </xdr:from>
    <xdr:to>
      <xdr:col>41</xdr:col>
      <xdr:colOff>101600</xdr:colOff>
      <xdr:row>108</xdr:row>
      <xdr:rowOff>166188</xdr:rowOff>
    </xdr:to>
    <xdr:sp macro="" textlink="">
      <xdr:nvSpPr>
        <xdr:cNvPr id="477" name="楕円 476">
          <a:extLst>
            <a:ext uri="{FF2B5EF4-FFF2-40B4-BE49-F238E27FC236}">
              <a16:creationId xmlns:a16="http://schemas.microsoft.com/office/drawing/2014/main" id="{6C6C416D-26DF-4DFC-BE6C-A1D9BD81463B}"/>
            </a:ext>
          </a:extLst>
        </xdr:cNvPr>
        <xdr:cNvSpPr/>
      </xdr:nvSpPr>
      <xdr:spPr>
        <a:xfrm>
          <a:off x="7810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115388</xdr:rowOff>
    </xdr:from>
    <xdr:to>
      <xdr:col>45</xdr:col>
      <xdr:colOff>177800</xdr:colOff>
      <xdr:row>108</xdr:row>
      <xdr:rowOff>115388</xdr:rowOff>
    </xdr:to>
    <xdr:cxnSp macro="">
      <xdr:nvCxnSpPr>
        <xdr:cNvPr id="478" name="直線コネクタ 477">
          <a:extLst>
            <a:ext uri="{FF2B5EF4-FFF2-40B4-BE49-F238E27FC236}">
              <a16:creationId xmlns:a16="http://schemas.microsoft.com/office/drawing/2014/main" id="{F6CB35D3-FEF2-4301-84F9-745F8FE42B21}"/>
            </a:ext>
          </a:extLst>
        </xdr:cNvPr>
        <xdr:cNvCxnSpPr/>
      </xdr:nvCxnSpPr>
      <xdr:spPr>
        <a:xfrm>
          <a:off x="7861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64588</xdr:rowOff>
    </xdr:from>
    <xdr:to>
      <xdr:col>36</xdr:col>
      <xdr:colOff>165100</xdr:colOff>
      <xdr:row>108</xdr:row>
      <xdr:rowOff>166188</xdr:rowOff>
    </xdr:to>
    <xdr:sp macro="" textlink="">
      <xdr:nvSpPr>
        <xdr:cNvPr id="479" name="楕円 478">
          <a:extLst>
            <a:ext uri="{FF2B5EF4-FFF2-40B4-BE49-F238E27FC236}">
              <a16:creationId xmlns:a16="http://schemas.microsoft.com/office/drawing/2014/main" id="{B39532D3-DDAB-4D06-AD2B-D5D80B8AC87B}"/>
            </a:ext>
          </a:extLst>
        </xdr:cNvPr>
        <xdr:cNvSpPr/>
      </xdr:nvSpPr>
      <xdr:spPr>
        <a:xfrm>
          <a:off x="6921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115388</xdr:rowOff>
    </xdr:from>
    <xdr:to>
      <xdr:col>41</xdr:col>
      <xdr:colOff>50800</xdr:colOff>
      <xdr:row>108</xdr:row>
      <xdr:rowOff>115388</xdr:rowOff>
    </xdr:to>
    <xdr:cxnSp macro="">
      <xdr:nvCxnSpPr>
        <xdr:cNvPr id="480" name="直線コネクタ 479">
          <a:extLst>
            <a:ext uri="{FF2B5EF4-FFF2-40B4-BE49-F238E27FC236}">
              <a16:creationId xmlns:a16="http://schemas.microsoft.com/office/drawing/2014/main" id="{5D14F1D3-4C89-44B5-9A81-65C586575952}"/>
            </a:ext>
          </a:extLst>
        </xdr:cNvPr>
        <xdr:cNvCxnSpPr/>
      </xdr:nvCxnSpPr>
      <xdr:spPr>
        <a:xfrm>
          <a:off x="6972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347C6B56-5D42-4988-B859-494F7726572B}"/>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1C8FE7FF-4A5F-4FBF-9C5B-DBA4BACED767}"/>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9188E043-34E3-40C3-A339-4E58F0DF62EE}"/>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EC183C9F-4657-4EC8-8BDA-F0A3787BC46E}"/>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157315</xdr:rowOff>
    </xdr:from>
    <xdr:ext cx="469744" cy="259045"/>
    <xdr:sp macro="" textlink="">
      <xdr:nvSpPr>
        <xdr:cNvPr id="485" name="n_1mainValue【市民会館】&#10;一人当たり面積">
          <a:extLst>
            <a:ext uri="{FF2B5EF4-FFF2-40B4-BE49-F238E27FC236}">
              <a16:creationId xmlns:a16="http://schemas.microsoft.com/office/drawing/2014/main" id="{F3CEAA5E-DF9B-40D6-BBEC-420290F33651}"/>
            </a:ext>
          </a:extLst>
        </xdr:cNvPr>
        <xdr:cNvSpPr txBox="1"/>
      </xdr:nvSpPr>
      <xdr:spPr>
        <a:xfrm>
          <a:off x="9391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157315</xdr:rowOff>
    </xdr:from>
    <xdr:ext cx="469744" cy="259045"/>
    <xdr:sp macro="" textlink="">
      <xdr:nvSpPr>
        <xdr:cNvPr id="486" name="n_2mainValue【市民会館】&#10;一人当たり面積">
          <a:extLst>
            <a:ext uri="{FF2B5EF4-FFF2-40B4-BE49-F238E27FC236}">
              <a16:creationId xmlns:a16="http://schemas.microsoft.com/office/drawing/2014/main" id="{78C214B2-2E97-4298-BB5B-5000FF2C8EAD}"/>
            </a:ext>
          </a:extLst>
        </xdr:cNvPr>
        <xdr:cNvSpPr txBox="1"/>
      </xdr:nvSpPr>
      <xdr:spPr>
        <a:xfrm>
          <a:off x="8515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157315</xdr:rowOff>
    </xdr:from>
    <xdr:ext cx="469744" cy="259045"/>
    <xdr:sp macro="" textlink="">
      <xdr:nvSpPr>
        <xdr:cNvPr id="487" name="n_3mainValue【市民会館】&#10;一人当たり面積">
          <a:extLst>
            <a:ext uri="{FF2B5EF4-FFF2-40B4-BE49-F238E27FC236}">
              <a16:creationId xmlns:a16="http://schemas.microsoft.com/office/drawing/2014/main" id="{F3F2C95A-0FD3-4FB3-A0D6-5E8AF7B21FA5}"/>
            </a:ext>
          </a:extLst>
        </xdr:cNvPr>
        <xdr:cNvSpPr txBox="1"/>
      </xdr:nvSpPr>
      <xdr:spPr>
        <a:xfrm>
          <a:off x="7626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157315</xdr:rowOff>
    </xdr:from>
    <xdr:ext cx="469744" cy="259045"/>
    <xdr:sp macro="" textlink="">
      <xdr:nvSpPr>
        <xdr:cNvPr id="488" name="n_4mainValue【市民会館】&#10;一人当たり面積">
          <a:extLst>
            <a:ext uri="{FF2B5EF4-FFF2-40B4-BE49-F238E27FC236}">
              <a16:creationId xmlns:a16="http://schemas.microsoft.com/office/drawing/2014/main" id="{6725E9A3-8ECC-4993-A249-1293B8D3B917}"/>
            </a:ext>
          </a:extLst>
        </xdr:cNvPr>
        <xdr:cNvSpPr txBox="1"/>
      </xdr:nvSpPr>
      <xdr:spPr>
        <a:xfrm>
          <a:off x="6737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BBA8552D-A33C-4D55-9D88-9A4424C50A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B433757B-78B5-4644-8945-3E72606F23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70AEF9E3-9D2F-4111-9D24-87CE15D19F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574482DE-042C-409B-AFB3-16DA6B4BF85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3BAD29DA-8E44-4BB2-95A1-54B1F58B25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1A4AAC16-91D2-44E2-A7C3-425851BBD68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AB82E026-EBBE-4C2E-BBEB-57FDE17782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2E224DE5-ED72-4182-8BD7-A4A08C8510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9B1C5E3D-B69D-4A12-8AE6-86D3AA1426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7884FB25-18AF-4682-B0BB-F97A78D043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56FCB775-A18E-4922-95C0-864FD2ECCD5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2412D99E-EF66-4C0A-932D-AB1CEE9933B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6303DD53-DAC9-4EC5-932C-7729A09EE0D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B3870C9F-E453-4887-8187-77FFB107CDF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72A240D2-DF8C-4838-BD33-6DAF79CF083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5EE8711D-8369-4573-8B93-7ADEA99C12F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6F2FA4C7-3129-4B26-B950-F85FC69BB1A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95D8DD41-32B7-4AD9-92EA-D4B0F46A79F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FCC4E40-AD42-4DF8-8230-58A848D316E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266ECB25-E006-44C2-825D-48F18A30F88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99E0AED1-5DD6-4737-A332-8F80C294BA4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1D0EA404-1F85-42DE-A8D5-D6EAD91DE2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D595F5D3-2506-4E6C-B576-BAFC2503819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5C645558-5871-4ED9-AE67-4839E556062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81561EA6-FF95-4A11-98CF-FB8E71A81EB8}"/>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BDF08C35-9F3A-4630-B2E7-F868C89DFDB4}"/>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09C2A100-0D8E-46DC-9EB5-4BCDFE959989}"/>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1BED7E95-9D0F-43E4-81E6-4D25FA812838}"/>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009072F3-BA8F-44FB-B201-3E2AD7E56AEB}"/>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CD32450-8E5F-477E-85C6-41AA76C96054}"/>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1B56B29B-CA62-4B8E-8A1A-054E3F953B62}"/>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8BE248C4-9008-4D20-87F9-D42A18FDFFC8}"/>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B8F949F1-4CA7-40B6-8524-CBD8BE3411E5}"/>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EF1C9843-1BFF-4359-95CF-29BE1C0CC988}"/>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E2F1F555-5D89-4FF8-B8BE-E92DDA35A3C9}"/>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ACB25947-7C0A-4E92-9BB9-134B4E3B1D8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BC3385BE-1195-480A-8035-5F439089C1A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669A1A1-E103-4767-B0F4-3585CD80E9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A14F911-5907-4342-982C-A25C710D79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0004FF6-0CD5-46DB-949E-3A392700B1F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33020</xdr:rowOff>
    </xdr:from>
    <xdr:to>
      <xdr:col>85</xdr:col>
      <xdr:colOff>177800</xdr:colOff>
      <xdr:row>40</xdr:row>
      <xdr:rowOff>134620</xdr:rowOff>
    </xdr:to>
    <xdr:sp macro="" textlink="">
      <xdr:nvSpPr>
        <xdr:cNvPr id="529" name="楕円 528">
          <a:extLst>
            <a:ext uri="{FF2B5EF4-FFF2-40B4-BE49-F238E27FC236}">
              <a16:creationId xmlns:a16="http://schemas.microsoft.com/office/drawing/2014/main" id="{AC2468D6-325F-4407-AC41-70FDAB841499}"/>
            </a:ext>
          </a:extLst>
        </xdr:cNvPr>
        <xdr:cNvSpPr/>
      </xdr:nvSpPr>
      <xdr:spPr>
        <a:xfrm>
          <a:off x="16268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11447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D05FABB0-620F-44E2-B7F4-0E379B6E3E34}"/>
            </a:ext>
          </a:extLst>
        </xdr:cNvPr>
        <xdr:cNvSpPr txBox="1"/>
      </xdr:nvSpPr>
      <xdr:spPr>
        <a:xfrm>
          <a:off x="163576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4445</xdr:rowOff>
    </xdr:from>
    <xdr:to>
      <xdr:col>81</xdr:col>
      <xdr:colOff>101600</xdr:colOff>
      <xdr:row>40</xdr:row>
      <xdr:rowOff>106045</xdr:rowOff>
    </xdr:to>
    <xdr:sp macro="" textlink="">
      <xdr:nvSpPr>
        <xdr:cNvPr id="531" name="楕円 530">
          <a:extLst>
            <a:ext uri="{FF2B5EF4-FFF2-40B4-BE49-F238E27FC236}">
              <a16:creationId xmlns:a16="http://schemas.microsoft.com/office/drawing/2014/main" id="{DA4F550B-83E4-48D9-B04A-059DE2F5E53E}"/>
            </a:ext>
          </a:extLst>
        </xdr:cNvPr>
        <xdr:cNvSpPr/>
      </xdr:nvSpPr>
      <xdr:spPr>
        <a:xfrm>
          <a:off x="15430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55245</xdr:rowOff>
    </xdr:from>
    <xdr:to>
      <xdr:col>85</xdr:col>
      <xdr:colOff>127000</xdr:colOff>
      <xdr:row>40</xdr:row>
      <xdr:rowOff>83820</xdr:rowOff>
    </xdr:to>
    <xdr:cxnSp macro="">
      <xdr:nvCxnSpPr>
        <xdr:cNvPr id="532" name="直線コネクタ 531">
          <a:extLst>
            <a:ext uri="{FF2B5EF4-FFF2-40B4-BE49-F238E27FC236}">
              <a16:creationId xmlns:a16="http://schemas.microsoft.com/office/drawing/2014/main" id="{38CC24F5-70A1-4677-8F1B-5BD0C419A22F}"/>
            </a:ext>
          </a:extLst>
        </xdr:cNvPr>
        <xdr:cNvCxnSpPr/>
      </xdr:nvCxnSpPr>
      <xdr:spPr>
        <a:xfrm>
          <a:off x="15481300" y="69132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149225</xdr:rowOff>
    </xdr:from>
    <xdr:to>
      <xdr:col>76</xdr:col>
      <xdr:colOff>165100</xdr:colOff>
      <xdr:row>40</xdr:row>
      <xdr:rowOff>79375</xdr:rowOff>
    </xdr:to>
    <xdr:sp macro="" textlink="">
      <xdr:nvSpPr>
        <xdr:cNvPr id="533" name="楕円 532">
          <a:extLst>
            <a:ext uri="{FF2B5EF4-FFF2-40B4-BE49-F238E27FC236}">
              <a16:creationId xmlns:a16="http://schemas.microsoft.com/office/drawing/2014/main" id="{F912CE9F-C479-46CF-8421-D031AF792847}"/>
            </a:ext>
          </a:extLst>
        </xdr:cNvPr>
        <xdr:cNvSpPr/>
      </xdr:nvSpPr>
      <xdr:spPr>
        <a:xfrm>
          <a:off x="14541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28575</xdr:rowOff>
    </xdr:from>
    <xdr:to>
      <xdr:col>81</xdr:col>
      <xdr:colOff>50800</xdr:colOff>
      <xdr:row>40</xdr:row>
      <xdr:rowOff>55245</xdr:rowOff>
    </xdr:to>
    <xdr:cxnSp macro="">
      <xdr:nvCxnSpPr>
        <xdr:cNvPr id="534" name="直線コネクタ 533">
          <a:extLst>
            <a:ext uri="{FF2B5EF4-FFF2-40B4-BE49-F238E27FC236}">
              <a16:creationId xmlns:a16="http://schemas.microsoft.com/office/drawing/2014/main" id="{C1BD7FEA-8579-4F32-9F10-00E5C7A2067B}"/>
            </a:ext>
          </a:extLst>
        </xdr:cNvPr>
        <xdr:cNvCxnSpPr/>
      </xdr:nvCxnSpPr>
      <xdr:spPr>
        <a:xfrm>
          <a:off x="14592300" y="68865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153035</xdr:rowOff>
    </xdr:from>
    <xdr:to>
      <xdr:col>72</xdr:col>
      <xdr:colOff>38100</xdr:colOff>
      <xdr:row>40</xdr:row>
      <xdr:rowOff>83185</xdr:rowOff>
    </xdr:to>
    <xdr:sp macro="" textlink="">
      <xdr:nvSpPr>
        <xdr:cNvPr id="535" name="楕円 534">
          <a:extLst>
            <a:ext uri="{FF2B5EF4-FFF2-40B4-BE49-F238E27FC236}">
              <a16:creationId xmlns:a16="http://schemas.microsoft.com/office/drawing/2014/main" id="{45EABED2-1A53-44B1-8BE0-39941CB5B647}"/>
            </a:ext>
          </a:extLst>
        </xdr:cNvPr>
        <xdr:cNvSpPr/>
      </xdr:nvSpPr>
      <xdr:spPr>
        <a:xfrm>
          <a:off x="13652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28575</xdr:rowOff>
    </xdr:from>
    <xdr:to>
      <xdr:col>76</xdr:col>
      <xdr:colOff>114300</xdr:colOff>
      <xdr:row>40</xdr:row>
      <xdr:rowOff>32385</xdr:rowOff>
    </xdr:to>
    <xdr:cxnSp macro="">
      <xdr:nvCxnSpPr>
        <xdr:cNvPr id="536" name="直線コネクタ 535">
          <a:extLst>
            <a:ext uri="{FF2B5EF4-FFF2-40B4-BE49-F238E27FC236}">
              <a16:creationId xmlns:a16="http://schemas.microsoft.com/office/drawing/2014/main" id="{7DE52059-3877-45F4-B5CF-EF9939EA784E}"/>
            </a:ext>
          </a:extLst>
        </xdr:cNvPr>
        <xdr:cNvCxnSpPr/>
      </xdr:nvCxnSpPr>
      <xdr:spPr>
        <a:xfrm flipV="1">
          <a:off x="13703300" y="68865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128270</xdr:rowOff>
    </xdr:from>
    <xdr:to>
      <xdr:col>67</xdr:col>
      <xdr:colOff>101600</xdr:colOff>
      <xdr:row>40</xdr:row>
      <xdr:rowOff>58420</xdr:rowOff>
    </xdr:to>
    <xdr:sp macro="" textlink="">
      <xdr:nvSpPr>
        <xdr:cNvPr id="537" name="楕円 536">
          <a:extLst>
            <a:ext uri="{FF2B5EF4-FFF2-40B4-BE49-F238E27FC236}">
              <a16:creationId xmlns:a16="http://schemas.microsoft.com/office/drawing/2014/main" id="{DFD85222-2171-47F3-B540-3037FC7BFDB2}"/>
            </a:ext>
          </a:extLst>
        </xdr:cNvPr>
        <xdr:cNvSpPr/>
      </xdr:nvSpPr>
      <xdr:spPr>
        <a:xfrm>
          <a:off x="1276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xdr:rowOff>
    </xdr:from>
    <xdr:to>
      <xdr:col>71</xdr:col>
      <xdr:colOff>177800</xdr:colOff>
      <xdr:row>40</xdr:row>
      <xdr:rowOff>32385</xdr:rowOff>
    </xdr:to>
    <xdr:cxnSp macro="">
      <xdr:nvCxnSpPr>
        <xdr:cNvPr id="538" name="直線コネクタ 537">
          <a:extLst>
            <a:ext uri="{FF2B5EF4-FFF2-40B4-BE49-F238E27FC236}">
              <a16:creationId xmlns:a16="http://schemas.microsoft.com/office/drawing/2014/main" id="{EDA80D0E-B698-49BB-A04F-3F2A16337DC3}"/>
            </a:ext>
          </a:extLst>
        </xdr:cNvPr>
        <xdr:cNvCxnSpPr/>
      </xdr:nvCxnSpPr>
      <xdr:spPr>
        <a:xfrm>
          <a:off x="12814300" y="68656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45C0DE2E-BD07-4E46-AA9E-A874CCB85E12}"/>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D858BB2B-5343-4F43-86C1-37DE456963D3}"/>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5A1F377D-51C5-4253-8E31-2B2B0BE743B4}"/>
            </a:ext>
          </a:extLst>
        </xdr:cNvPr>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969396A1-DABF-4289-85B0-56B841159AD6}"/>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97172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1E283096-3438-4105-AA89-BAEF11000141}"/>
            </a:ext>
          </a:extLst>
        </xdr:cNvPr>
        <xdr:cNvSpPr txBox="1"/>
      </xdr:nvSpPr>
      <xdr:spPr>
        <a:xfrm>
          <a:off x="152660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70502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EFA99B42-3385-4630-81F1-9CAAD9724D0F}"/>
            </a:ext>
          </a:extLst>
        </xdr:cNvPr>
        <xdr:cNvSpPr txBox="1"/>
      </xdr:nvSpPr>
      <xdr:spPr>
        <a:xfrm>
          <a:off x="14389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74312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80FB104F-D383-4B1A-B5CB-2D451B475077}"/>
            </a:ext>
          </a:extLst>
        </xdr:cNvPr>
        <xdr:cNvSpPr txBox="1"/>
      </xdr:nvSpPr>
      <xdr:spPr>
        <a:xfrm>
          <a:off x="135007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49547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3B0BBC43-F3BE-4974-B538-0C1D6F4347B9}"/>
            </a:ext>
          </a:extLst>
        </xdr:cNvPr>
        <xdr:cNvSpPr txBox="1"/>
      </xdr:nvSpPr>
      <xdr:spPr>
        <a:xfrm>
          <a:off x="12611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597D5089-1CAD-4F99-8EF9-7D09E9452E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68BBADE2-05DA-4D5B-8D55-142B2B3D212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D02A8339-ADAD-471F-8C56-D1533EEBDA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F9879404-0D10-4FC9-9B32-83D2F80BB2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6672779D-8D58-432D-A720-BA0B616E72E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F34194E7-62D0-4DE4-8314-989DFDC9A5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E137A47D-C803-490C-8F96-E7841356C6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8DFD2264-EC0A-4909-BCA3-238E5AE197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CE9DC11E-E072-490B-B75D-45E817E8829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D4EF1E07-C7CE-448A-8BFA-AE57EB45D7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2C0AE093-EF4B-46EB-9C24-1518F69C5E2A}"/>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16375DCB-9E3F-4769-940B-6F27C2F69363}"/>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585F1AAB-2086-4B1C-9006-7486DD622DE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456DAAA9-364C-4A2A-A94C-9CEC1308EF2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A071D014-0A86-43F7-9E58-00833ECEA3BF}"/>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6F90131B-69CB-471F-8B63-040940A0EE47}"/>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553F350D-B14A-4363-AABA-704768E8EF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8830AFE2-DA54-4DCA-A29B-A6B7750942C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EC666D99-FDFD-4909-8756-0901CB9575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D27739F4-1E1D-453A-8DAF-A4B155E52E4B}"/>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566242D4-0B20-4662-861B-72D98C743113}"/>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B4B56FDA-5273-451C-9055-80D14B61ABD8}"/>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5CCEB39-A4C4-423D-B08B-A7211BC659F9}"/>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0EFEC8B5-7AEB-4E78-B614-A453FE31D5D6}"/>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68B03000-A005-413A-ADEF-54536F3D01FC}"/>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0327281B-01BA-4B3A-85B7-BED6CF00CEA6}"/>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0C5CBFB7-41C9-40D3-A67E-47A3CDB7BAC3}"/>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8E9C19ED-206A-46FF-AACB-0F4E67979005}"/>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725E5D9E-DD29-4286-9CCE-4509E89A00CF}"/>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9890E404-10C9-40EE-96BD-8437BD3877B3}"/>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AAA706B1-475D-443F-A0E6-76029FCFDC6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30CF401E-B417-420E-9E77-346281DE2B4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FF1366C-8F10-4D8D-B28E-7D19405DE0C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561C844F-A346-4903-B515-178686CACB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6AAEFE8A-8F3A-4F81-87E2-272ABFBE72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163400</xdr:rowOff>
    </xdr:from>
    <xdr:to>
      <xdr:col>116</xdr:col>
      <xdr:colOff>114300</xdr:colOff>
      <xdr:row>37</xdr:row>
      <xdr:rowOff>93550</xdr:rowOff>
    </xdr:to>
    <xdr:sp macro="" textlink="">
      <xdr:nvSpPr>
        <xdr:cNvPr id="582" name="楕円 581">
          <a:extLst>
            <a:ext uri="{FF2B5EF4-FFF2-40B4-BE49-F238E27FC236}">
              <a16:creationId xmlns:a16="http://schemas.microsoft.com/office/drawing/2014/main" id="{CD8C07EC-6E12-4557-96FC-CD141ACB1341}"/>
            </a:ext>
          </a:extLst>
        </xdr:cNvPr>
        <xdr:cNvSpPr/>
      </xdr:nvSpPr>
      <xdr:spPr>
        <a:xfrm>
          <a:off x="22110700" y="63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14827</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BAD2BEB7-F453-40DA-9709-A3D04BCD88B4}"/>
            </a:ext>
          </a:extLst>
        </xdr:cNvPr>
        <xdr:cNvSpPr txBox="1"/>
      </xdr:nvSpPr>
      <xdr:spPr>
        <a:xfrm>
          <a:off x="22199600" y="61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165395</xdr:rowOff>
    </xdr:from>
    <xdr:to>
      <xdr:col>112</xdr:col>
      <xdr:colOff>38100</xdr:colOff>
      <xdr:row>37</xdr:row>
      <xdr:rowOff>95545</xdr:rowOff>
    </xdr:to>
    <xdr:sp macro="" textlink="">
      <xdr:nvSpPr>
        <xdr:cNvPr id="584" name="楕円 583">
          <a:extLst>
            <a:ext uri="{FF2B5EF4-FFF2-40B4-BE49-F238E27FC236}">
              <a16:creationId xmlns:a16="http://schemas.microsoft.com/office/drawing/2014/main" id="{1D154BBF-EF48-4FDA-97DA-7AFBB9BC3BE6}"/>
            </a:ext>
          </a:extLst>
        </xdr:cNvPr>
        <xdr:cNvSpPr/>
      </xdr:nvSpPr>
      <xdr:spPr>
        <a:xfrm>
          <a:off x="21272500" y="6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42750</xdr:rowOff>
    </xdr:from>
    <xdr:to>
      <xdr:col>116</xdr:col>
      <xdr:colOff>63500</xdr:colOff>
      <xdr:row>37</xdr:row>
      <xdr:rowOff>44745</xdr:rowOff>
    </xdr:to>
    <xdr:cxnSp macro="">
      <xdr:nvCxnSpPr>
        <xdr:cNvPr id="585" name="直線コネクタ 584">
          <a:extLst>
            <a:ext uri="{FF2B5EF4-FFF2-40B4-BE49-F238E27FC236}">
              <a16:creationId xmlns:a16="http://schemas.microsoft.com/office/drawing/2014/main" id="{6BF8C0FA-BBF1-4E7F-ADB7-C00F20BFA9DF}"/>
            </a:ext>
          </a:extLst>
        </xdr:cNvPr>
        <xdr:cNvCxnSpPr/>
      </xdr:nvCxnSpPr>
      <xdr:spPr>
        <a:xfrm flipV="1">
          <a:off x="21323300" y="6386400"/>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169618</xdr:rowOff>
    </xdr:from>
    <xdr:to>
      <xdr:col>107</xdr:col>
      <xdr:colOff>101600</xdr:colOff>
      <xdr:row>37</xdr:row>
      <xdr:rowOff>99768</xdr:rowOff>
    </xdr:to>
    <xdr:sp macro="" textlink="">
      <xdr:nvSpPr>
        <xdr:cNvPr id="586" name="楕円 585">
          <a:extLst>
            <a:ext uri="{FF2B5EF4-FFF2-40B4-BE49-F238E27FC236}">
              <a16:creationId xmlns:a16="http://schemas.microsoft.com/office/drawing/2014/main" id="{DCABACFA-090B-419E-866A-D67A7E3079AB}"/>
            </a:ext>
          </a:extLst>
        </xdr:cNvPr>
        <xdr:cNvSpPr/>
      </xdr:nvSpPr>
      <xdr:spPr>
        <a:xfrm>
          <a:off x="20383500" y="63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44745</xdr:rowOff>
    </xdr:from>
    <xdr:to>
      <xdr:col>111</xdr:col>
      <xdr:colOff>177800</xdr:colOff>
      <xdr:row>37</xdr:row>
      <xdr:rowOff>48968</xdr:rowOff>
    </xdr:to>
    <xdr:cxnSp macro="">
      <xdr:nvCxnSpPr>
        <xdr:cNvPr id="587" name="直線コネクタ 586">
          <a:extLst>
            <a:ext uri="{FF2B5EF4-FFF2-40B4-BE49-F238E27FC236}">
              <a16:creationId xmlns:a16="http://schemas.microsoft.com/office/drawing/2014/main" id="{8A43A92F-6022-4519-A6D6-CE1E12EDD0D3}"/>
            </a:ext>
          </a:extLst>
        </xdr:cNvPr>
        <xdr:cNvCxnSpPr/>
      </xdr:nvCxnSpPr>
      <xdr:spPr>
        <a:xfrm flipV="1">
          <a:off x="20434300" y="6388395"/>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62588</xdr:rowOff>
    </xdr:from>
    <xdr:to>
      <xdr:col>102</xdr:col>
      <xdr:colOff>165100</xdr:colOff>
      <xdr:row>36</xdr:row>
      <xdr:rowOff>164188</xdr:rowOff>
    </xdr:to>
    <xdr:sp macro="" textlink="">
      <xdr:nvSpPr>
        <xdr:cNvPr id="588" name="楕円 587">
          <a:extLst>
            <a:ext uri="{FF2B5EF4-FFF2-40B4-BE49-F238E27FC236}">
              <a16:creationId xmlns:a16="http://schemas.microsoft.com/office/drawing/2014/main" id="{51585EF5-AF74-4D1F-A99C-42CBCF2E296A}"/>
            </a:ext>
          </a:extLst>
        </xdr:cNvPr>
        <xdr:cNvSpPr/>
      </xdr:nvSpPr>
      <xdr:spPr>
        <a:xfrm>
          <a:off x="19494500" y="62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113388</xdr:rowOff>
    </xdr:from>
    <xdr:to>
      <xdr:col>107</xdr:col>
      <xdr:colOff>50800</xdr:colOff>
      <xdr:row>37</xdr:row>
      <xdr:rowOff>48968</xdr:rowOff>
    </xdr:to>
    <xdr:cxnSp macro="">
      <xdr:nvCxnSpPr>
        <xdr:cNvPr id="589" name="直線コネクタ 588">
          <a:extLst>
            <a:ext uri="{FF2B5EF4-FFF2-40B4-BE49-F238E27FC236}">
              <a16:creationId xmlns:a16="http://schemas.microsoft.com/office/drawing/2014/main" id="{20C45C4C-8938-49C2-BB8B-58CDD6440269}"/>
            </a:ext>
          </a:extLst>
        </xdr:cNvPr>
        <xdr:cNvCxnSpPr/>
      </xdr:nvCxnSpPr>
      <xdr:spPr>
        <a:xfrm>
          <a:off x="19545300" y="6285588"/>
          <a:ext cx="889000" cy="10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69445</xdr:rowOff>
    </xdr:from>
    <xdr:to>
      <xdr:col>98</xdr:col>
      <xdr:colOff>38100</xdr:colOff>
      <xdr:row>36</xdr:row>
      <xdr:rowOff>171045</xdr:rowOff>
    </xdr:to>
    <xdr:sp macro="" textlink="">
      <xdr:nvSpPr>
        <xdr:cNvPr id="590" name="楕円 589">
          <a:extLst>
            <a:ext uri="{FF2B5EF4-FFF2-40B4-BE49-F238E27FC236}">
              <a16:creationId xmlns:a16="http://schemas.microsoft.com/office/drawing/2014/main" id="{4ECAD82A-411D-4499-9566-19BAD5867931}"/>
            </a:ext>
          </a:extLst>
        </xdr:cNvPr>
        <xdr:cNvSpPr/>
      </xdr:nvSpPr>
      <xdr:spPr>
        <a:xfrm>
          <a:off x="18605500" y="62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113388</xdr:rowOff>
    </xdr:from>
    <xdr:to>
      <xdr:col>102</xdr:col>
      <xdr:colOff>114300</xdr:colOff>
      <xdr:row>36</xdr:row>
      <xdr:rowOff>120245</xdr:rowOff>
    </xdr:to>
    <xdr:cxnSp macro="">
      <xdr:nvCxnSpPr>
        <xdr:cNvPr id="591" name="直線コネクタ 590">
          <a:extLst>
            <a:ext uri="{FF2B5EF4-FFF2-40B4-BE49-F238E27FC236}">
              <a16:creationId xmlns:a16="http://schemas.microsoft.com/office/drawing/2014/main" id="{9E5FA712-5EA4-4D72-A86C-C4E249E1B523}"/>
            </a:ext>
          </a:extLst>
        </xdr:cNvPr>
        <xdr:cNvCxnSpPr/>
      </xdr:nvCxnSpPr>
      <xdr:spPr>
        <a:xfrm flipV="1">
          <a:off x="18656300" y="628558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5D1E68D9-0071-4F07-997B-5CFDAD94C764}"/>
            </a:ext>
          </a:extLst>
        </xdr:cNvPr>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A5794F17-3E09-497C-AB28-5E2C357A6299}"/>
            </a:ext>
          </a:extLst>
        </xdr:cNvPr>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D5F8BE3E-8BC7-4479-9A66-B1C494335FC0}"/>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2052E2C3-B211-4EB8-913A-BE711F3CFE3B}"/>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112072</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64D5598B-1857-413A-A0B7-A12C329EFAA2}"/>
            </a:ext>
          </a:extLst>
        </xdr:cNvPr>
        <xdr:cNvSpPr txBox="1"/>
      </xdr:nvSpPr>
      <xdr:spPr>
        <a:xfrm>
          <a:off x="21011095" y="611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116295</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276D6E12-09DE-4BF5-989F-0004A0455888}"/>
            </a:ext>
          </a:extLst>
        </xdr:cNvPr>
        <xdr:cNvSpPr txBox="1"/>
      </xdr:nvSpPr>
      <xdr:spPr>
        <a:xfrm>
          <a:off x="20134795" y="611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9265</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7DD26AD8-1059-4C3A-91B8-158A9BF7AD33}"/>
            </a:ext>
          </a:extLst>
        </xdr:cNvPr>
        <xdr:cNvSpPr txBox="1"/>
      </xdr:nvSpPr>
      <xdr:spPr>
        <a:xfrm>
          <a:off x="19245795" y="601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16122</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D15D5870-D0A5-4BCD-B941-E763458791D2}"/>
            </a:ext>
          </a:extLst>
        </xdr:cNvPr>
        <xdr:cNvSpPr txBox="1"/>
      </xdr:nvSpPr>
      <xdr:spPr>
        <a:xfrm>
          <a:off x="18356795" y="601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E7C4AC28-44D2-4D02-8FF8-AA665CC924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3B84D3C3-DB57-4D2D-AB81-F4B1DABC56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CD0AA350-0DA9-4B6B-9AB1-E48246012C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968E3354-BB64-4A6B-A8A0-D4D3AF5325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6A3759F9-C7B4-409E-B79B-8B7578993A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41F77639-8A62-4F68-AC2C-6B3F6CDF06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B455F217-E4B9-4BC2-8124-492256CBAE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A7439BDC-EAEE-41B1-8FCA-4503246F296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99BBA5B5-62D2-4AFF-B7AC-05BF660E76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A4DA4AFA-1415-439B-B241-7A714AFE9B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29B3E03D-8341-4123-9A4D-C1894A23BAD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DCF5B823-F417-443E-AE45-27FABD7D5D6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C3128A4E-A75A-487B-9A28-E24218E35FC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70F2990A-BF35-4A52-A71C-39A77D8B309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2BB3ABF8-00D8-4CEB-880C-3A75060B9B4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F7B8546A-60A5-4BB9-8A8D-CE82DD2AFE0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A19C64D1-F774-452F-87F6-705FB5987B6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E12E5211-0C3B-41FC-87D6-8D01381E375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5B1134E8-3771-4614-A33D-ACA14AB200C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F2C1854C-4E39-415F-8E99-7E5D02D76E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4A208808-AA30-4DD3-B42C-815BD610327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42D2D85A-64B0-4184-A995-4F14FBB2121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6DBC3DDC-983F-419B-A13B-1AE3AFACE82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7FB4F396-763B-44D1-BD39-84E380F681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346CB67B-35AD-4BEC-91F0-B6C00ED73B66}"/>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892D3B43-4440-440F-80A6-D0F60C39BBB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0F079D20-02A1-4736-9F78-D227CC6872BA}"/>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D18E87B9-8885-4142-9458-D0071CD6CB65}"/>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D3738D62-FB3F-4A47-A808-DBAAA9F65595}"/>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F69FDB24-21BD-4BD8-A06F-C9FAABAED60C}"/>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701D5DF3-E213-49CC-93DF-65B44AFEF0DF}"/>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1AACF5FC-E0B3-4648-8DA8-25E100A2636E}"/>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49FBADFC-5227-44CC-B3E2-A8B5D3337655}"/>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074131F2-F961-42D3-815D-D1A73403DE8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C2A85C1F-F5B1-44CC-BB5F-48D5794910F1}"/>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F5FE3066-C5BD-422B-A4C0-46ABB25DC34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B93E7E8A-E1CE-4334-BB8A-EDB1DA9486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4D39060-5589-44B8-8BBA-425F92932F2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6D207A6D-BBA6-4925-B266-19C76CCFDC4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6A33EB1-05B4-4567-B0C3-8DC1C9068D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139700</xdr:rowOff>
    </xdr:from>
    <xdr:to>
      <xdr:col>85</xdr:col>
      <xdr:colOff>177800</xdr:colOff>
      <xdr:row>57</xdr:row>
      <xdr:rowOff>69850</xdr:rowOff>
    </xdr:to>
    <xdr:sp macro="" textlink="">
      <xdr:nvSpPr>
        <xdr:cNvPr id="640" name="楕円 639">
          <a:extLst>
            <a:ext uri="{FF2B5EF4-FFF2-40B4-BE49-F238E27FC236}">
              <a16:creationId xmlns:a16="http://schemas.microsoft.com/office/drawing/2014/main" id="{15F672B5-9E36-4334-A46E-40AB79941392}"/>
            </a:ext>
          </a:extLst>
        </xdr:cNvPr>
        <xdr:cNvSpPr/>
      </xdr:nvSpPr>
      <xdr:spPr>
        <a:xfrm>
          <a:off x="16268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162577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1C6D9720-335A-4A57-ABA2-FE2E10D95156}"/>
            </a:ext>
          </a:extLst>
        </xdr:cNvPr>
        <xdr:cNvSpPr txBox="1"/>
      </xdr:nvSpPr>
      <xdr:spPr>
        <a:xfrm>
          <a:off x="1635760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101600</xdr:rowOff>
    </xdr:from>
    <xdr:to>
      <xdr:col>81</xdr:col>
      <xdr:colOff>101600</xdr:colOff>
      <xdr:row>57</xdr:row>
      <xdr:rowOff>31750</xdr:rowOff>
    </xdr:to>
    <xdr:sp macro="" textlink="">
      <xdr:nvSpPr>
        <xdr:cNvPr id="642" name="楕円 641">
          <a:extLst>
            <a:ext uri="{FF2B5EF4-FFF2-40B4-BE49-F238E27FC236}">
              <a16:creationId xmlns:a16="http://schemas.microsoft.com/office/drawing/2014/main" id="{01E0827B-4ED5-476E-BA4D-6E7010FFEA8E}"/>
            </a:ext>
          </a:extLst>
        </xdr:cNvPr>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152400</xdr:rowOff>
    </xdr:from>
    <xdr:to>
      <xdr:col>85</xdr:col>
      <xdr:colOff>127000</xdr:colOff>
      <xdr:row>57</xdr:row>
      <xdr:rowOff>19050</xdr:rowOff>
    </xdr:to>
    <xdr:cxnSp macro="">
      <xdr:nvCxnSpPr>
        <xdr:cNvPr id="643" name="直線コネクタ 642">
          <a:extLst>
            <a:ext uri="{FF2B5EF4-FFF2-40B4-BE49-F238E27FC236}">
              <a16:creationId xmlns:a16="http://schemas.microsoft.com/office/drawing/2014/main" id="{F1B186EF-D3AD-434A-925F-B9EAB5F4676C}"/>
            </a:ext>
          </a:extLst>
        </xdr:cNvPr>
        <xdr:cNvCxnSpPr/>
      </xdr:nvCxnSpPr>
      <xdr:spPr>
        <a:xfrm>
          <a:off x="15481300" y="975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644" name="楕円 643">
          <a:extLst>
            <a:ext uri="{FF2B5EF4-FFF2-40B4-BE49-F238E27FC236}">
              <a16:creationId xmlns:a16="http://schemas.microsoft.com/office/drawing/2014/main" id="{07192069-BA46-434A-9FD1-3073E3F9A629}"/>
            </a:ext>
          </a:extLst>
        </xdr:cNvPr>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152400</xdr:rowOff>
    </xdr:to>
    <xdr:cxnSp macro="">
      <xdr:nvCxnSpPr>
        <xdr:cNvPr id="645" name="直線コネクタ 644">
          <a:extLst>
            <a:ext uri="{FF2B5EF4-FFF2-40B4-BE49-F238E27FC236}">
              <a16:creationId xmlns:a16="http://schemas.microsoft.com/office/drawing/2014/main" id="{B28BA33C-ED01-4523-ADE7-C0FBCB2D235C}"/>
            </a:ext>
          </a:extLst>
        </xdr:cNvPr>
        <xdr:cNvCxnSpPr/>
      </xdr:nvCxnSpPr>
      <xdr:spPr>
        <a:xfrm>
          <a:off x="14592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25400</xdr:rowOff>
    </xdr:from>
    <xdr:to>
      <xdr:col>72</xdr:col>
      <xdr:colOff>38100</xdr:colOff>
      <xdr:row>56</xdr:row>
      <xdr:rowOff>127000</xdr:rowOff>
    </xdr:to>
    <xdr:sp macro="" textlink="">
      <xdr:nvSpPr>
        <xdr:cNvPr id="646" name="楕円 645">
          <a:extLst>
            <a:ext uri="{FF2B5EF4-FFF2-40B4-BE49-F238E27FC236}">
              <a16:creationId xmlns:a16="http://schemas.microsoft.com/office/drawing/2014/main" id="{9952A895-152A-49D3-8D20-ACAEA04576C5}"/>
            </a:ext>
          </a:extLst>
        </xdr:cNvPr>
        <xdr:cNvSpPr/>
      </xdr:nvSpPr>
      <xdr:spPr>
        <a:xfrm>
          <a:off x="13652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76200</xdr:rowOff>
    </xdr:from>
    <xdr:to>
      <xdr:col>76</xdr:col>
      <xdr:colOff>114300</xdr:colOff>
      <xdr:row>56</xdr:row>
      <xdr:rowOff>114300</xdr:rowOff>
    </xdr:to>
    <xdr:cxnSp macro="">
      <xdr:nvCxnSpPr>
        <xdr:cNvPr id="647" name="直線コネクタ 646">
          <a:extLst>
            <a:ext uri="{FF2B5EF4-FFF2-40B4-BE49-F238E27FC236}">
              <a16:creationId xmlns:a16="http://schemas.microsoft.com/office/drawing/2014/main" id="{848B6DBE-1373-44FF-87EA-9C96AEDF7ACE}"/>
            </a:ext>
          </a:extLst>
        </xdr:cNvPr>
        <xdr:cNvCxnSpPr/>
      </xdr:nvCxnSpPr>
      <xdr:spPr>
        <a:xfrm>
          <a:off x="13703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158750</xdr:rowOff>
    </xdr:from>
    <xdr:to>
      <xdr:col>67</xdr:col>
      <xdr:colOff>101600</xdr:colOff>
      <xdr:row>56</xdr:row>
      <xdr:rowOff>88900</xdr:rowOff>
    </xdr:to>
    <xdr:sp macro="" textlink="">
      <xdr:nvSpPr>
        <xdr:cNvPr id="648" name="楕円 647">
          <a:extLst>
            <a:ext uri="{FF2B5EF4-FFF2-40B4-BE49-F238E27FC236}">
              <a16:creationId xmlns:a16="http://schemas.microsoft.com/office/drawing/2014/main" id="{932B034F-3F4E-42B2-92E0-AAFE01700EE8}"/>
            </a:ext>
          </a:extLst>
        </xdr:cNvPr>
        <xdr:cNvSpPr/>
      </xdr:nvSpPr>
      <xdr:spPr>
        <a:xfrm>
          <a:off x="1276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38100</xdr:rowOff>
    </xdr:from>
    <xdr:to>
      <xdr:col>71</xdr:col>
      <xdr:colOff>177800</xdr:colOff>
      <xdr:row>56</xdr:row>
      <xdr:rowOff>76200</xdr:rowOff>
    </xdr:to>
    <xdr:cxnSp macro="">
      <xdr:nvCxnSpPr>
        <xdr:cNvPr id="649" name="直線コネクタ 648">
          <a:extLst>
            <a:ext uri="{FF2B5EF4-FFF2-40B4-BE49-F238E27FC236}">
              <a16:creationId xmlns:a16="http://schemas.microsoft.com/office/drawing/2014/main" id="{6801B15B-64F6-4807-8380-485165819F96}"/>
            </a:ext>
          </a:extLst>
        </xdr:cNvPr>
        <xdr:cNvCxnSpPr/>
      </xdr:nvCxnSpPr>
      <xdr:spPr>
        <a:xfrm>
          <a:off x="128143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40022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F2E31878-88DF-426B-9DD2-32FE35D14F65}"/>
            </a:ext>
          </a:extLst>
        </xdr:cNvPr>
        <xdr:cNvSpPr txBox="1"/>
      </xdr:nvSpPr>
      <xdr:spPr>
        <a:xfrm>
          <a:off x="15266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B09DA3C2-B94F-4933-95D2-DDF7798205C3}"/>
            </a:ext>
          </a:extLst>
        </xdr:cNvPr>
        <xdr:cNvSpPr txBox="1"/>
      </xdr:nvSpPr>
      <xdr:spPr>
        <a:xfrm>
          <a:off x="14389744" y="994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152417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651E9F8D-6DC8-4517-A09B-719967172908}"/>
            </a:ext>
          </a:extLst>
        </xdr:cNvPr>
        <xdr:cNvSpPr txBox="1"/>
      </xdr:nvSpPr>
      <xdr:spPr>
        <a:xfrm>
          <a:off x="13500744"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28508E0E-7FAC-41BB-92F5-0BC8548963ED}"/>
            </a:ext>
          </a:extLst>
        </xdr:cNvPr>
        <xdr:cNvSpPr txBox="1"/>
      </xdr:nvSpPr>
      <xdr:spPr>
        <a:xfrm>
          <a:off x="1261174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48277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D430E35B-1175-411B-93D7-F3413023F8D1}"/>
            </a:ext>
          </a:extLst>
        </xdr:cNvPr>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D8D79397-05EB-464C-9891-8489A1D65935}"/>
            </a:ext>
          </a:extLst>
        </xdr:cNvPr>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143527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2171CE56-5DA5-4686-A29B-687D8DB0BB7E}"/>
            </a:ext>
          </a:extLst>
        </xdr:cNvPr>
        <xdr:cNvSpPr txBox="1"/>
      </xdr:nvSpPr>
      <xdr:spPr>
        <a:xfrm>
          <a:off x="13500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105427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BF6B18D4-A39E-4501-A4D6-04397DADE879}"/>
            </a:ext>
          </a:extLst>
        </xdr:cNvPr>
        <xdr:cNvSpPr txBox="1"/>
      </xdr:nvSpPr>
      <xdr:spPr>
        <a:xfrm>
          <a:off x="126117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37D117F3-1485-47BA-B8BF-F7E02D2408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F2B4734B-B746-4CF9-B8AD-9606949511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9497A88E-818A-4B8B-A54E-51D7EB33B5E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288EE307-03C6-4D31-A7B0-D36FA96025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231931DC-B685-49F3-BE9A-4B55E20544F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EC37673C-108C-46DF-AEC5-4AFA4BBB097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4EF07DF2-244B-43FE-B480-99AC8EE98F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28C8F98F-F590-4322-ABC1-7249CF59D6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D8A75C5B-1698-42F9-B298-8B98640B3F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B7EDE114-E51A-432F-A163-463051DAF2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48879FFE-86BD-4014-93B1-7A70ED68129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C7222F27-9F48-4831-8D99-A43EA74C787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C0C34CE2-0ED6-4651-821C-6BC66668673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27E1BC00-94A5-4CE5-9014-5A818C1BE49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994D50DD-3B8F-4044-846C-57250A8A078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37B63543-6F42-46CB-910F-31F9345B2FE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F45B1412-9190-415A-B168-4ECFB728935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228BD650-0B05-4654-8413-3E4F5DD852B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B75F9436-4C12-4DE1-BEBE-CC63693C54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B87900A4-DE32-407A-B9CB-65D3259D1EF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27513E45-346B-4621-A347-89982807E0F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F7B06C4D-26D0-40EC-A045-91A60722C591}"/>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A153B658-D597-4834-A5E5-55C76462B768}"/>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E4A40FA5-4E32-4959-98B2-D916386BCD24}"/>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12D6174D-0D91-4E56-A378-A4F61AB0A037}"/>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5EFD5DB9-4983-4E34-9D22-505043B66993}"/>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8D1BF2F7-2812-49E0-9EEF-28F6B08B1DBD}"/>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DE4997B3-DB3D-4D9A-9D9D-1FBFA1B494AA}"/>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8CBC99C1-FEF4-4736-A1F6-A897F32D02FA}"/>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4DAEA0DB-1CEA-436C-8D57-BA7BC872153B}"/>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F0BF91A1-76F5-49A0-AB71-60AFB0B7F43B}"/>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7954352B-73BD-44BB-9796-FD0C96D62296}"/>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F6147482-E157-4284-B396-ADE026F5B5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F84F5D87-4BEF-4622-98E8-093E68D61D6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688800D8-327B-4EF6-B892-BBCCA029A0C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A11A23FC-0EC6-4F29-B71C-6F72CA5F0F9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18FF25ED-2AAA-4E0F-BAC3-B5C5EFFCF2D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695" name="楕円 694">
          <a:extLst>
            <a:ext uri="{FF2B5EF4-FFF2-40B4-BE49-F238E27FC236}">
              <a16:creationId xmlns:a16="http://schemas.microsoft.com/office/drawing/2014/main" id="{6AA0F5FE-0A5C-4648-8227-D6F9B5A2CD11}"/>
            </a:ext>
          </a:extLst>
        </xdr:cNvPr>
        <xdr:cNvSpPr/>
      </xdr:nvSpPr>
      <xdr:spPr>
        <a:xfrm>
          <a:off x="221107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65803</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73A3269F-7857-4DCA-9891-36390A77B0DF}"/>
            </a:ext>
          </a:extLst>
        </xdr:cNvPr>
        <xdr:cNvSpPr txBox="1"/>
      </xdr:nvSpPr>
      <xdr:spPr>
        <a:xfrm>
          <a:off x="22199600" y="1035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42926</xdr:rowOff>
    </xdr:from>
    <xdr:to>
      <xdr:col>112</xdr:col>
      <xdr:colOff>38100</xdr:colOff>
      <xdr:row>61</xdr:row>
      <xdr:rowOff>144526</xdr:rowOff>
    </xdr:to>
    <xdr:sp macro="" textlink="">
      <xdr:nvSpPr>
        <xdr:cNvPr id="697" name="楕円 696">
          <a:extLst>
            <a:ext uri="{FF2B5EF4-FFF2-40B4-BE49-F238E27FC236}">
              <a16:creationId xmlns:a16="http://schemas.microsoft.com/office/drawing/2014/main" id="{DD09FEC1-0036-4D10-987A-99192C708357}"/>
            </a:ext>
          </a:extLst>
        </xdr:cNvPr>
        <xdr:cNvSpPr/>
      </xdr:nvSpPr>
      <xdr:spPr>
        <a:xfrm>
          <a:off x="21272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93726</xdr:rowOff>
    </xdr:from>
    <xdr:to>
      <xdr:col>116</xdr:col>
      <xdr:colOff>63500</xdr:colOff>
      <xdr:row>61</xdr:row>
      <xdr:rowOff>93726</xdr:rowOff>
    </xdr:to>
    <xdr:cxnSp macro="">
      <xdr:nvCxnSpPr>
        <xdr:cNvPr id="698" name="直線コネクタ 697">
          <a:extLst>
            <a:ext uri="{FF2B5EF4-FFF2-40B4-BE49-F238E27FC236}">
              <a16:creationId xmlns:a16="http://schemas.microsoft.com/office/drawing/2014/main" id="{D4616678-897A-4311-A425-007D3674C70B}"/>
            </a:ext>
          </a:extLst>
        </xdr:cNvPr>
        <xdr:cNvCxnSpPr/>
      </xdr:nvCxnSpPr>
      <xdr:spPr>
        <a:xfrm>
          <a:off x="21323300" y="1055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47498</xdr:rowOff>
    </xdr:from>
    <xdr:to>
      <xdr:col>107</xdr:col>
      <xdr:colOff>101600</xdr:colOff>
      <xdr:row>61</xdr:row>
      <xdr:rowOff>149098</xdr:rowOff>
    </xdr:to>
    <xdr:sp macro="" textlink="">
      <xdr:nvSpPr>
        <xdr:cNvPr id="699" name="楕円 698">
          <a:extLst>
            <a:ext uri="{FF2B5EF4-FFF2-40B4-BE49-F238E27FC236}">
              <a16:creationId xmlns:a16="http://schemas.microsoft.com/office/drawing/2014/main" id="{D8C5298A-7631-41D5-93CC-3516CC08FF1D}"/>
            </a:ext>
          </a:extLst>
        </xdr:cNvPr>
        <xdr:cNvSpPr/>
      </xdr:nvSpPr>
      <xdr:spPr>
        <a:xfrm>
          <a:off x="20383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93726</xdr:rowOff>
    </xdr:from>
    <xdr:to>
      <xdr:col>111</xdr:col>
      <xdr:colOff>177800</xdr:colOff>
      <xdr:row>61</xdr:row>
      <xdr:rowOff>98298</xdr:rowOff>
    </xdr:to>
    <xdr:cxnSp macro="">
      <xdr:nvCxnSpPr>
        <xdr:cNvPr id="700" name="直線コネクタ 699">
          <a:extLst>
            <a:ext uri="{FF2B5EF4-FFF2-40B4-BE49-F238E27FC236}">
              <a16:creationId xmlns:a16="http://schemas.microsoft.com/office/drawing/2014/main" id="{283EEFA8-1001-4518-94D7-970729FB7B04}"/>
            </a:ext>
          </a:extLst>
        </xdr:cNvPr>
        <xdr:cNvCxnSpPr/>
      </xdr:nvCxnSpPr>
      <xdr:spPr>
        <a:xfrm flipV="1">
          <a:off x="20434300" y="1055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47498</xdr:rowOff>
    </xdr:from>
    <xdr:to>
      <xdr:col>102</xdr:col>
      <xdr:colOff>165100</xdr:colOff>
      <xdr:row>61</xdr:row>
      <xdr:rowOff>149098</xdr:rowOff>
    </xdr:to>
    <xdr:sp macro="" textlink="">
      <xdr:nvSpPr>
        <xdr:cNvPr id="701" name="楕円 700">
          <a:extLst>
            <a:ext uri="{FF2B5EF4-FFF2-40B4-BE49-F238E27FC236}">
              <a16:creationId xmlns:a16="http://schemas.microsoft.com/office/drawing/2014/main" id="{9350EAAE-997A-43DB-A087-BB863C155355}"/>
            </a:ext>
          </a:extLst>
        </xdr:cNvPr>
        <xdr:cNvSpPr/>
      </xdr:nvSpPr>
      <xdr:spPr>
        <a:xfrm>
          <a:off x="19494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98298</xdr:rowOff>
    </xdr:from>
    <xdr:to>
      <xdr:col>107</xdr:col>
      <xdr:colOff>50800</xdr:colOff>
      <xdr:row>61</xdr:row>
      <xdr:rowOff>98298</xdr:rowOff>
    </xdr:to>
    <xdr:cxnSp macro="">
      <xdr:nvCxnSpPr>
        <xdr:cNvPr id="702" name="直線コネクタ 701">
          <a:extLst>
            <a:ext uri="{FF2B5EF4-FFF2-40B4-BE49-F238E27FC236}">
              <a16:creationId xmlns:a16="http://schemas.microsoft.com/office/drawing/2014/main" id="{7D594652-F536-472F-A74F-E31B8BA4F45C}"/>
            </a:ext>
          </a:extLst>
        </xdr:cNvPr>
        <xdr:cNvCxnSpPr/>
      </xdr:nvCxnSpPr>
      <xdr:spPr>
        <a:xfrm>
          <a:off x="19545300" y="1055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42926</xdr:rowOff>
    </xdr:from>
    <xdr:to>
      <xdr:col>98</xdr:col>
      <xdr:colOff>38100</xdr:colOff>
      <xdr:row>61</xdr:row>
      <xdr:rowOff>144526</xdr:rowOff>
    </xdr:to>
    <xdr:sp macro="" textlink="">
      <xdr:nvSpPr>
        <xdr:cNvPr id="703" name="楕円 702">
          <a:extLst>
            <a:ext uri="{FF2B5EF4-FFF2-40B4-BE49-F238E27FC236}">
              <a16:creationId xmlns:a16="http://schemas.microsoft.com/office/drawing/2014/main" id="{C68990CC-4C4E-4103-B115-EF4503FA0A75}"/>
            </a:ext>
          </a:extLst>
        </xdr:cNvPr>
        <xdr:cNvSpPr/>
      </xdr:nvSpPr>
      <xdr:spPr>
        <a:xfrm>
          <a:off x="18605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93726</xdr:rowOff>
    </xdr:from>
    <xdr:to>
      <xdr:col>102</xdr:col>
      <xdr:colOff>114300</xdr:colOff>
      <xdr:row>61</xdr:row>
      <xdr:rowOff>98298</xdr:rowOff>
    </xdr:to>
    <xdr:cxnSp macro="">
      <xdr:nvCxnSpPr>
        <xdr:cNvPr id="704" name="直線コネクタ 703">
          <a:extLst>
            <a:ext uri="{FF2B5EF4-FFF2-40B4-BE49-F238E27FC236}">
              <a16:creationId xmlns:a16="http://schemas.microsoft.com/office/drawing/2014/main" id="{BF1FCF19-CB25-48AD-A368-573AB66FD4CA}"/>
            </a:ext>
          </a:extLst>
        </xdr:cNvPr>
        <xdr:cNvCxnSpPr/>
      </xdr:nvCxnSpPr>
      <xdr:spPr>
        <a:xfrm>
          <a:off x="18656300" y="1055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705" name="n_1aveValue【保健センター・保健所】&#10;一人当たり面積">
          <a:extLst>
            <a:ext uri="{FF2B5EF4-FFF2-40B4-BE49-F238E27FC236}">
              <a16:creationId xmlns:a16="http://schemas.microsoft.com/office/drawing/2014/main" id="{55FF9A62-0E3C-48FF-8813-ED70FD081C9C}"/>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6" name="n_2aveValue【保健センター・保健所】&#10;一人当たり面積">
          <a:extLst>
            <a:ext uri="{FF2B5EF4-FFF2-40B4-BE49-F238E27FC236}">
              <a16:creationId xmlns:a16="http://schemas.microsoft.com/office/drawing/2014/main" id="{96CD12E6-1DCC-420D-BCEA-964E16FF363A}"/>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7" name="n_3aveValue【保健センター・保健所】&#10;一人当たり面積">
          <a:extLst>
            <a:ext uri="{FF2B5EF4-FFF2-40B4-BE49-F238E27FC236}">
              <a16:creationId xmlns:a16="http://schemas.microsoft.com/office/drawing/2014/main" id="{47EBE65E-30A4-4035-91B7-DD6AB7482FAD}"/>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08" name="n_4aveValue【保健センター・保健所】&#10;一人当たり面積">
          <a:extLst>
            <a:ext uri="{FF2B5EF4-FFF2-40B4-BE49-F238E27FC236}">
              <a16:creationId xmlns:a16="http://schemas.microsoft.com/office/drawing/2014/main" id="{194A9940-CCA4-4F2D-9D2B-A994B6866653}"/>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161053</xdr:rowOff>
    </xdr:from>
    <xdr:ext cx="469744" cy="259045"/>
    <xdr:sp macro="" textlink="">
      <xdr:nvSpPr>
        <xdr:cNvPr id="709" name="n_1mainValue【保健センター・保健所】&#10;一人当たり面積">
          <a:extLst>
            <a:ext uri="{FF2B5EF4-FFF2-40B4-BE49-F238E27FC236}">
              <a16:creationId xmlns:a16="http://schemas.microsoft.com/office/drawing/2014/main" id="{9E349D81-7F7E-48AA-AB0C-ECC9FE4D7F86}"/>
            </a:ext>
          </a:extLst>
        </xdr:cNvPr>
        <xdr:cNvSpPr txBox="1"/>
      </xdr:nvSpPr>
      <xdr:spPr>
        <a:xfrm>
          <a:off x="210757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165625</xdr:rowOff>
    </xdr:from>
    <xdr:ext cx="469744" cy="259045"/>
    <xdr:sp macro="" textlink="">
      <xdr:nvSpPr>
        <xdr:cNvPr id="710" name="n_2mainValue【保健センター・保健所】&#10;一人当たり面積">
          <a:extLst>
            <a:ext uri="{FF2B5EF4-FFF2-40B4-BE49-F238E27FC236}">
              <a16:creationId xmlns:a16="http://schemas.microsoft.com/office/drawing/2014/main" id="{56EC6FF3-520A-4179-B293-B3E70B1C638D}"/>
            </a:ext>
          </a:extLst>
        </xdr:cNvPr>
        <xdr:cNvSpPr txBox="1"/>
      </xdr:nvSpPr>
      <xdr:spPr>
        <a:xfrm>
          <a:off x="20199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165625</xdr:rowOff>
    </xdr:from>
    <xdr:ext cx="469744" cy="259045"/>
    <xdr:sp macro="" textlink="">
      <xdr:nvSpPr>
        <xdr:cNvPr id="711" name="n_3mainValue【保健センター・保健所】&#10;一人当たり面積">
          <a:extLst>
            <a:ext uri="{FF2B5EF4-FFF2-40B4-BE49-F238E27FC236}">
              <a16:creationId xmlns:a16="http://schemas.microsoft.com/office/drawing/2014/main" id="{D2B41207-A710-4407-9509-CC616C2AA274}"/>
            </a:ext>
          </a:extLst>
        </xdr:cNvPr>
        <xdr:cNvSpPr txBox="1"/>
      </xdr:nvSpPr>
      <xdr:spPr>
        <a:xfrm>
          <a:off x="19310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161053</xdr:rowOff>
    </xdr:from>
    <xdr:ext cx="469744" cy="259045"/>
    <xdr:sp macro="" textlink="">
      <xdr:nvSpPr>
        <xdr:cNvPr id="712" name="n_4mainValue【保健センター・保健所】&#10;一人当たり面積">
          <a:extLst>
            <a:ext uri="{FF2B5EF4-FFF2-40B4-BE49-F238E27FC236}">
              <a16:creationId xmlns:a16="http://schemas.microsoft.com/office/drawing/2014/main" id="{85F7804F-32AB-4847-85F1-27BE0127098C}"/>
            </a:ext>
          </a:extLst>
        </xdr:cNvPr>
        <xdr:cNvSpPr txBox="1"/>
      </xdr:nvSpPr>
      <xdr:spPr>
        <a:xfrm>
          <a:off x="18421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584792EE-4517-4BFD-9822-A76A4AD49F7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3FC5E429-5927-4528-B099-6A80F4406A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6863299F-EFFC-4169-8859-EF0D0C6FC7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D21070CA-E2F5-426F-AEE6-02A52A1C87C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C655C542-D481-448B-AFD9-DBA03574046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281EEFB-C52C-4368-8503-457146A37E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47602D18-3982-4EAC-AD95-3AD0CA7F09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ABE5F1AE-ED2D-4AFF-9B78-5755A7452A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1331A6D4-C31D-4ED0-83B6-D56DF1548A2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B4566200-1236-4469-ADAF-2C99A5E4698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A9775AAC-8148-406B-AFFC-BEE717E1718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4AC0AC74-4B59-4247-BF84-11E3E4C1835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9B5F2211-49C8-45A9-963F-ED47BDCC6BC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4E890004-5917-47DD-B5EB-4ACC002BB37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D6724C3A-71E6-4EB2-B8FE-AA705C10F4F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73828FAB-56A1-449F-A0EA-02D56C5F2A3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C1D1C6A4-2360-4612-821A-7A115E48C1F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4D31AAEB-0B2E-447C-9331-0D448A9D28A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7DD41364-9910-43AE-A13F-4026BCFFB5E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D008730C-83DE-4367-9680-76986BC8F3D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D4D052F9-2616-4775-8D4E-F4FA36F10E7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30A12D45-A32F-4EA9-B2B0-12C505EC53D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C3FC9940-1EAB-4ED0-BFFE-09EC0449154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6CD72F73-7FD8-42A9-B191-264A2ED1261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49AF98EB-8E48-4DCE-B930-7EC9B2F20B5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983B3C46-4BAD-4250-B75E-E28D8B459E82}"/>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68AA368B-AD9A-4E8A-AD81-F3C68429CD8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5FA9120D-AA4D-4C59-BB70-92EBAD3E617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F40CD443-688C-483C-A62E-E1BC09B28142}"/>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BBB6D287-9511-4880-AE86-679ECFFAA3B9}"/>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B316D0CE-3FF4-46CC-A204-90AC3138AA3D}"/>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FD2F983E-B158-49DA-8DB1-8649B2D7B1ED}"/>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D0F8E850-3353-4845-925E-B2D9FD75FEF4}"/>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62F12A8C-70DA-4DFD-9979-A4E340A0A697}"/>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E43CCC87-BD8E-40E5-A5BA-03900A91163C}"/>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BFEFAA6C-1D1E-4FFE-AA09-4F5EEF380336}"/>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2CAE15C0-96E3-4356-A2AE-EE9D3795E98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355AF2EB-15B7-41B7-A684-3A42F73C30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28018FA4-3321-4875-B0FA-0A8AB3428BC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CCF727B7-BB03-4622-B0B9-BB1ABC7182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2A45CA83-72D8-4D18-A975-075DE8325F8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145687</xdr:rowOff>
    </xdr:from>
    <xdr:to>
      <xdr:col>85</xdr:col>
      <xdr:colOff>177800</xdr:colOff>
      <xdr:row>83</xdr:row>
      <xdr:rowOff>75837</xdr:rowOff>
    </xdr:to>
    <xdr:sp macro="" textlink="">
      <xdr:nvSpPr>
        <xdr:cNvPr id="754" name="楕円 753">
          <a:extLst>
            <a:ext uri="{FF2B5EF4-FFF2-40B4-BE49-F238E27FC236}">
              <a16:creationId xmlns:a16="http://schemas.microsoft.com/office/drawing/2014/main" id="{92B5C88C-7795-4918-8F3F-17754F9594FD}"/>
            </a:ext>
          </a:extLst>
        </xdr:cNvPr>
        <xdr:cNvSpPr/>
      </xdr:nvSpPr>
      <xdr:spPr>
        <a:xfrm>
          <a:off x="162687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168564</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F025C210-6BB4-4393-ACCC-0F4EB0272531}"/>
            </a:ext>
          </a:extLst>
        </xdr:cNvPr>
        <xdr:cNvSpPr txBox="1"/>
      </xdr:nvSpPr>
      <xdr:spPr>
        <a:xfrm>
          <a:off x="16357600" y="140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117929</xdr:rowOff>
    </xdr:from>
    <xdr:to>
      <xdr:col>81</xdr:col>
      <xdr:colOff>101600</xdr:colOff>
      <xdr:row>83</xdr:row>
      <xdr:rowOff>48079</xdr:rowOff>
    </xdr:to>
    <xdr:sp macro="" textlink="">
      <xdr:nvSpPr>
        <xdr:cNvPr id="756" name="楕円 755">
          <a:extLst>
            <a:ext uri="{FF2B5EF4-FFF2-40B4-BE49-F238E27FC236}">
              <a16:creationId xmlns:a16="http://schemas.microsoft.com/office/drawing/2014/main" id="{5CB7F11F-554B-4199-8D12-7AE2A1B9CFBE}"/>
            </a:ext>
          </a:extLst>
        </xdr:cNvPr>
        <xdr:cNvSpPr/>
      </xdr:nvSpPr>
      <xdr:spPr>
        <a:xfrm>
          <a:off x="1543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168729</xdr:rowOff>
    </xdr:from>
    <xdr:to>
      <xdr:col>85</xdr:col>
      <xdr:colOff>127000</xdr:colOff>
      <xdr:row>83</xdr:row>
      <xdr:rowOff>25037</xdr:rowOff>
    </xdr:to>
    <xdr:cxnSp macro="">
      <xdr:nvCxnSpPr>
        <xdr:cNvPr id="757" name="直線コネクタ 756">
          <a:extLst>
            <a:ext uri="{FF2B5EF4-FFF2-40B4-BE49-F238E27FC236}">
              <a16:creationId xmlns:a16="http://schemas.microsoft.com/office/drawing/2014/main" id="{314EC424-5252-4053-BDB2-9A52554711D5}"/>
            </a:ext>
          </a:extLst>
        </xdr:cNvPr>
        <xdr:cNvCxnSpPr/>
      </xdr:nvCxnSpPr>
      <xdr:spPr>
        <a:xfrm>
          <a:off x="15481300" y="1422762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88537</xdr:rowOff>
    </xdr:from>
    <xdr:to>
      <xdr:col>76</xdr:col>
      <xdr:colOff>165100</xdr:colOff>
      <xdr:row>83</xdr:row>
      <xdr:rowOff>18687</xdr:rowOff>
    </xdr:to>
    <xdr:sp macro="" textlink="">
      <xdr:nvSpPr>
        <xdr:cNvPr id="758" name="楕円 757">
          <a:extLst>
            <a:ext uri="{FF2B5EF4-FFF2-40B4-BE49-F238E27FC236}">
              <a16:creationId xmlns:a16="http://schemas.microsoft.com/office/drawing/2014/main" id="{01805A72-C689-4BE5-A5A5-132BC5144D75}"/>
            </a:ext>
          </a:extLst>
        </xdr:cNvPr>
        <xdr:cNvSpPr/>
      </xdr:nvSpPr>
      <xdr:spPr>
        <a:xfrm>
          <a:off x="14541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139337</xdr:rowOff>
    </xdr:from>
    <xdr:to>
      <xdr:col>81</xdr:col>
      <xdr:colOff>50800</xdr:colOff>
      <xdr:row>82</xdr:row>
      <xdr:rowOff>168729</xdr:rowOff>
    </xdr:to>
    <xdr:cxnSp macro="">
      <xdr:nvCxnSpPr>
        <xdr:cNvPr id="759" name="直線コネクタ 758">
          <a:extLst>
            <a:ext uri="{FF2B5EF4-FFF2-40B4-BE49-F238E27FC236}">
              <a16:creationId xmlns:a16="http://schemas.microsoft.com/office/drawing/2014/main" id="{790B98CF-10F5-4DA5-95F6-0EFE67B6FB4A}"/>
            </a:ext>
          </a:extLst>
        </xdr:cNvPr>
        <xdr:cNvCxnSpPr/>
      </xdr:nvCxnSpPr>
      <xdr:spPr>
        <a:xfrm>
          <a:off x="14592300" y="141982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60" name="楕円 759">
          <a:extLst>
            <a:ext uri="{FF2B5EF4-FFF2-40B4-BE49-F238E27FC236}">
              <a16:creationId xmlns:a16="http://schemas.microsoft.com/office/drawing/2014/main" id="{FD908E95-43D0-4C83-8705-175B702F193B}"/>
            </a:ext>
          </a:extLst>
        </xdr:cNvPr>
        <xdr:cNvSpPr/>
      </xdr:nvSpPr>
      <xdr:spPr>
        <a:xfrm>
          <a:off x="13652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111579</xdr:rowOff>
    </xdr:from>
    <xdr:to>
      <xdr:col>76</xdr:col>
      <xdr:colOff>114300</xdr:colOff>
      <xdr:row>82</xdr:row>
      <xdr:rowOff>139337</xdr:rowOff>
    </xdr:to>
    <xdr:cxnSp macro="">
      <xdr:nvCxnSpPr>
        <xdr:cNvPr id="761" name="直線コネクタ 760">
          <a:extLst>
            <a:ext uri="{FF2B5EF4-FFF2-40B4-BE49-F238E27FC236}">
              <a16:creationId xmlns:a16="http://schemas.microsoft.com/office/drawing/2014/main" id="{EC56D637-0A69-4740-924E-08BEC287A7B3}"/>
            </a:ext>
          </a:extLst>
        </xdr:cNvPr>
        <xdr:cNvCxnSpPr/>
      </xdr:nvCxnSpPr>
      <xdr:spPr>
        <a:xfrm>
          <a:off x="13703300" y="141704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36286</xdr:rowOff>
    </xdr:from>
    <xdr:to>
      <xdr:col>67</xdr:col>
      <xdr:colOff>101600</xdr:colOff>
      <xdr:row>82</xdr:row>
      <xdr:rowOff>137886</xdr:rowOff>
    </xdr:to>
    <xdr:sp macro="" textlink="">
      <xdr:nvSpPr>
        <xdr:cNvPr id="762" name="楕円 761">
          <a:extLst>
            <a:ext uri="{FF2B5EF4-FFF2-40B4-BE49-F238E27FC236}">
              <a16:creationId xmlns:a16="http://schemas.microsoft.com/office/drawing/2014/main" id="{1B3C3E17-62CE-4B7A-B484-E25FE49B8F9B}"/>
            </a:ext>
          </a:extLst>
        </xdr:cNvPr>
        <xdr:cNvSpPr/>
      </xdr:nvSpPr>
      <xdr:spPr>
        <a:xfrm>
          <a:off x="12763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87086</xdr:rowOff>
    </xdr:from>
    <xdr:to>
      <xdr:col>71</xdr:col>
      <xdr:colOff>177800</xdr:colOff>
      <xdr:row>82</xdr:row>
      <xdr:rowOff>111579</xdr:rowOff>
    </xdr:to>
    <xdr:cxnSp macro="">
      <xdr:nvCxnSpPr>
        <xdr:cNvPr id="763" name="直線コネクタ 762">
          <a:extLst>
            <a:ext uri="{FF2B5EF4-FFF2-40B4-BE49-F238E27FC236}">
              <a16:creationId xmlns:a16="http://schemas.microsoft.com/office/drawing/2014/main" id="{8FEF3255-DF6D-4C69-A8F5-B73ECB409015}"/>
            </a:ext>
          </a:extLst>
        </xdr:cNvPr>
        <xdr:cNvCxnSpPr/>
      </xdr:nvCxnSpPr>
      <xdr:spPr>
        <a:xfrm>
          <a:off x="12814300" y="141459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a:extLst>
            <a:ext uri="{FF2B5EF4-FFF2-40B4-BE49-F238E27FC236}">
              <a16:creationId xmlns:a16="http://schemas.microsoft.com/office/drawing/2014/main" id="{46910BA4-B12D-455E-9259-ABAFDEA134F7}"/>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a:extLst>
            <a:ext uri="{FF2B5EF4-FFF2-40B4-BE49-F238E27FC236}">
              <a16:creationId xmlns:a16="http://schemas.microsoft.com/office/drawing/2014/main" id="{46B75194-E208-43B2-BC90-1F49C09BB00C}"/>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a:extLst>
            <a:ext uri="{FF2B5EF4-FFF2-40B4-BE49-F238E27FC236}">
              <a16:creationId xmlns:a16="http://schemas.microsoft.com/office/drawing/2014/main" id="{D9A83714-6BD0-45C8-98C9-10170B6669E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CC6C5863-96AA-4E99-B6B2-C864D84C916D}"/>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64606</xdr:rowOff>
    </xdr:from>
    <xdr:ext cx="405111" cy="259045"/>
    <xdr:sp macro="" textlink="">
      <xdr:nvSpPr>
        <xdr:cNvPr id="768" name="n_1mainValue【消防施設】&#10;有形固定資産減価償却率">
          <a:extLst>
            <a:ext uri="{FF2B5EF4-FFF2-40B4-BE49-F238E27FC236}">
              <a16:creationId xmlns:a16="http://schemas.microsoft.com/office/drawing/2014/main" id="{B21DB948-C656-4C18-8C1A-67368D98A744}"/>
            </a:ext>
          </a:extLst>
        </xdr:cNvPr>
        <xdr:cNvSpPr txBox="1"/>
      </xdr:nvSpPr>
      <xdr:spPr>
        <a:xfrm>
          <a:off x="152660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35214</xdr:rowOff>
    </xdr:from>
    <xdr:ext cx="405111" cy="259045"/>
    <xdr:sp macro="" textlink="">
      <xdr:nvSpPr>
        <xdr:cNvPr id="769" name="n_2mainValue【消防施設】&#10;有形固定資産減価償却率">
          <a:extLst>
            <a:ext uri="{FF2B5EF4-FFF2-40B4-BE49-F238E27FC236}">
              <a16:creationId xmlns:a16="http://schemas.microsoft.com/office/drawing/2014/main" id="{D87B5D7E-B239-4E81-B875-9111A49FFC84}"/>
            </a:ext>
          </a:extLst>
        </xdr:cNvPr>
        <xdr:cNvSpPr txBox="1"/>
      </xdr:nvSpPr>
      <xdr:spPr>
        <a:xfrm>
          <a:off x="14389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70" name="n_3mainValue【消防施設】&#10;有形固定資産減価償却率">
          <a:extLst>
            <a:ext uri="{FF2B5EF4-FFF2-40B4-BE49-F238E27FC236}">
              <a16:creationId xmlns:a16="http://schemas.microsoft.com/office/drawing/2014/main" id="{4B0C2971-FE4B-444C-BF8F-643C0F7D038D}"/>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154413</xdr:rowOff>
    </xdr:from>
    <xdr:ext cx="405111" cy="259045"/>
    <xdr:sp macro="" textlink="">
      <xdr:nvSpPr>
        <xdr:cNvPr id="771" name="n_4mainValue【消防施設】&#10;有形固定資産減価償却率">
          <a:extLst>
            <a:ext uri="{FF2B5EF4-FFF2-40B4-BE49-F238E27FC236}">
              <a16:creationId xmlns:a16="http://schemas.microsoft.com/office/drawing/2014/main" id="{685CA29E-F5A9-4347-9F8B-EEE385EF73B6}"/>
            </a:ext>
          </a:extLst>
        </xdr:cNvPr>
        <xdr:cNvSpPr txBox="1"/>
      </xdr:nvSpPr>
      <xdr:spPr>
        <a:xfrm>
          <a:off x="12611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1B1BDCC5-1493-4EFE-8179-4C2245F21E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8D8CAF47-6C2A-41D1-9CCA-9E082C1B49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D2F487F4-D085-4103-9E34-341FB97662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117DEC6D-F4D9-4787-8953-CFA1A8D6FA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3F954A4-B1C4-4AAF-B2AB-505E9EBD6C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CF77C226-2B70-4759-A54D-01F62EC5E5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C158E981-5534-48DC-A473-0354FF3116D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82189B9A-D113-46C1-BF2F-CA8540196CF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301B6F4D-15BC-4264-A178-572EDC6CC02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B8990817-6FD2-470C-BB7D-2EE2B624261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CB069BBC-A79E-4725-BDCA-BEEF7919718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4AD4A61A-19F2-4887-A317-184A4D9F481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8606285B-6CE4-47C6-A7BA-17EA2C4AB3B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1DB02D00-FDFF-467D-8A27-1460104DAE5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B5B27A28-5E09-4820-A975-57004B15DAB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7C4A363B-DC95-4EED-8CAC-05AFCA26164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F46299ED-1ABC-484F-BA9F-0A8367DE1FE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BDDB1A0E-1302-41CD-BE78-0E85A20608A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84B34C3F-325A-4FFC-9608-BADAB1C3D3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DC31E7A8-E7A1-4E33-A4F8-9623C4E008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53510DD6-B9CA-46D7-B8DA-D9358F2160F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50E21BEF-6F98-4EB1-B566-94A27CB3ED8C}"/>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8B278314-4C7B-4BAB-8812-EF76ADA011E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822E3518-2A1D-478A-9E26-9C8289B54E44}"/>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84D9C2EF-2E17-4F89-BC20-EBDA8DB64D2A}"/>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0E52C5C8-4E54-4098-AE00-827091AAFC5E}"/>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a:extLst>
            <a:ext uri="{FF2B5EF4-FFF2-40B4-BE49-F238E27FC236}">
              <a16:creationId xmlns:a16="http://schemas.microsoft.com/office/drawing/2014/main" id="{D3D374BC-3A51-4793-93D5-369219929744}"/>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7803461B-14FA-41EE-901F-7EA3ABE15B17}"/>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119F7E4E-1774-4142-A2D4-382D2AF488ED}"/>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87753E1E-1DB5-43BA-9A24-304A45FFE3EF}"/>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7977E3D9-4CE0-46C0-BEC2-3128F6D38A7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E7270DAE-6376-4301-BA9F-D112777A5011}"/>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B5BE0A33-60D0-406F-B443-E070F89B878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D63616F-5DFF-4B05-BF5B-84410EC9C56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A5D2B69B-6C15-4608-886A-CA2FC3632D2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6C947591-E512-4771-987F-965574A7209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B53A0CE6-3826-47D7-9810-D6B8631B3CF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809" name="楕円 808">
          <a:extLst>
            <a:ext uri="{FF2B5EF4-FFF2-40B4-BE49-F238E27FC236}">
              <a16:creationId xmlns:a16="http://schemas.microsoft.com/office/drawing/2014/main" id="{8CE4A88E-6724-49C4-9BB5-84906433D96C}"/>
            </a:ext>
          </a:extLst>
        </xdr:cNvPr>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810" name="【消防施設】&#10;一人当たり面積該当値テキスト">
          <a:extLst>
            <a:ext uri="{FF2B5EF4-FFF2-40B4-BE49-F238E27FC236}">
              <a16:creationId xmlns:a16="http://schemas.microsoft.com/office/drawing/2014/main" id="{853C4988-5385-442E-A25D-9052B24F1346}"/>
            </a:ext>
          </a:extLst>
        </xdr:cNvPr>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xdr:nvSpPr>
        <xdr:cNvPr id="811" name="楕円 810">
          <a:extLst>
            <a:ext uri="{FF2B5EF4-FFF2-40B4-BE49-F238E27FC236}">
              <a16:creationId xmlns:a16="http://schemas.microsoft.com/office/drawing/2014/main" id="{D029755E-76AA-4D39-B886-08C445291DCC}"/>
            </a:ext>
          </a:extLst>
        </xdr:cNvPr>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812" name="直線コネクタ 811">
          <a:extLst>
            <a:ext uri="{FF2B5EF4-FFF2-40B4-BE49-F238E27FC236}">
              <a16:creationId xmlns:a16="http://schemas.microsoft.com/office/drawing/2014/main" id="{63915758-9EC5-4080-8FD2-E8781FAF27DF}"/>
            </a:ext>
          </a:extLst>
        </xdr:cNvPr>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xdr:nvSpPr>
        <xdr:cNvPr id="813" name="楕円 812">
          <a:extLst>
            <a:ext uri="{FF2B5EF4-FFF2-40B4-BE49-F238E27FC236}">
              <a16:creationId xmlns:a16="http://schemas.microsoft.com/office/drawing/2014/main" id="{4D6C4B4C-B782-4C8D-8E99-05961FBCA0A9}"/>
            </a:ext>
          </a:extLst>
        </xdr:cNvPr>
        <xdr:cNvSpPr/>
      </xdr:nvSpPr>
      <xdr:spPr>
        <a:xfrm>
          <a:off x="20383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814" name="直線コネクタ 813">
          <a:extLst>
            <a:ext uri="{FF2B5EF4-FFF2-40B4-BE49-F238E27FC236}">
              <a16:creationId xmlns:a16="http://schemas.microsoft.com/office/drawing/2014/main" id="{472EA23A-9E3B-4B63-9ACF-4C1A5186A650}"/>
            </a:ext>
          </a:extLst>
        </xdr:cNvPr>
        <xdr:cNvCxnSpPr/>
      </xdr:nvCxnSpPr>
      <xdr:spPr>
        <a:xfrm>
          <a:off x="20434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5" name="n_1aveValue【消防施設】&#10;一人当たり面積">
          <a:extLst>
            <a:ext uri="{FF2B5EF4-FFF2-40B4-BE49-F238E27FC236}">
              <a16:creationId xmlns:a16="http://schemas.microsoft.com/office/drawing/2014/main" id="{85FAB06B-E8AC-4104-949D-E8B6AB18CC93}"/>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16" name="n_2aveValue【消防施設】&#10;一人当たり面積">
          <a:extLst>
            <a:ext uri="{FF2B5EF4-FFF2-40B4-BE49-F238E27FC236}">
              <a16:creationId xmlns:a16="http://schemas.microsoft.com/office/drawing/2014/main" id="{D30AE49F-6955-49A2-9D49-A306B9E2E24A}"/>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17" name="n_3aveValue【消防施設】&#10;一人当たり面積">
          <a:extLst>
            <a:ext uri="{FF2B5EF4-FFF2-40B4-BE49-F238E27FC236}">
              <a16:creationId xmlns:a16="http://schemas.microsoft.com/office/drawing/2014/main" id="{80F3F3AC-869E-4141-9D82-CC8F42EE15BA}"/>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18" name="n_4aveValue【消防施設】&#10;一人当たり面積">
          <a:extLst>
            <a:ext uri="{FF2B5EF4-FFF2-40B4-BE49-F238E27FC236}">
              <a16:creationId xmlns:a16="http://schemas.microsoft.com/office/drawing/2014/main" id="{55765BD0-317D-4B41-9DDD-8F4B03C7F960}"/>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109745</xdr:rowOff>
    </xdr:from>
    <xdr:ext cx="469744" cy="259045"/>
    <xdr:sp macro="" textlink="">
      <xdr:nvSpPr>
        <xdr:cNvPr id="819" name="n_1mainValue【消防施設】&#10;一人当たり面積">
          <a:extLst>
            <a:ext uri="{FF2B5EF4-FFF2-40B4-BE49-F238E27FC236}">
              <a16:creationId xmlns:a16="http://schemas.microsoft.com/office/drawing/2014/main" id="{BDEDFA7B-7648-45A8-85E5-F06E6402E884}"/>
            </a:ext>
          </a:extLst>
        </xdr:cNvPr>
        <xdr:cNvSpPr txBox="1"/>
      </xdr:nvSpPr>
      <xdr:spPr>
        <a:xfrm>
          <a:off x="210757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109745</xdr:rowOff>
    </xdr:from>
    <xdr:ext cx="469744" cy="259045"/>
    <xdr:sp macro="" textlink="">
      <xdr:nvSpPr>
        <xdr:cNvPr id="820" name="n_2mainValue【消防施設】&#10;一人当たり面積">
          <a:extLst>
            <a:ext uri="{FF2B5EF4-FFF2-40B4-BE49-F238E27FC236}">
              <a16:creationId xmlns:a16="http://schemas.microsoft.com/office/drawing/2014/main" id="{87729CD4-D309-4CC6-B298-9BEED35FC1FA}"/>
            </a:ext>
          </a:extLst>
        </xdr:cNvPr>
        <xdr:cNvSpPr txBox="1"/>
      </xdr:nvSpPr>
      <xdr:spPr>
        <a:xfrm>
          <a:off x="20199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a:extLst>
            <a:ext uri="{FF2B5EF4-FFF2-40B4-BE49-F238E27FC236}">
              <a16:creationId xmlns:a16="http://schemas.microsoft.com/office/drawing/2014/main" id="{DC1BFE74-5032-4B2C-B7EB-A1980371E3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a:extLst>
            <a:ext uri="{FF2B5EF4-FFF2-40B4-BE49-F238E27FC236}">
              <a16:creationId xmlns:a16="http://schemas.microsoft.com/office/drawing/2014/main" id="{0ED427E9-238B-4D5B-B8F2-F88C33C5196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a:extLst>
            <a:ext uri="{FF2B5EF4-FFF2-40B4-BE49-F238E27FC236}">
              <a16:creationId xmlns:a16="http://schemas.microsoft.com/office/drawing/2014/main" id="{2C06505C-11FB-44FE-81BB-190B686FDA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a:extLst>
            <a:ext uri="{FF2B5EF4-FFF2-40B4-BE49-F238E27FC236}">
              <a16:creationId xmlns:a16="http://schemas.microsoft.com/office/drawing/2014/main" id="{C78BC5B2-E107-4BAC-A88E-399BD1DCCC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a:extLst>
            <a:ext uri="{FF2B5EF4-FFF2-40B4-BE49-F238E27FC236}">
              <a16:creationId xmlns:a16="http://schemas.microsoft.com/office/drawing/2014/main" id="{45D3FD6E-FE5A-4C50-9EEB-DD855097EB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a:extLst>
            <a:ext uri="{FF2B5EF4-FFF2-40B4-BE49-F238E27FC236}">
              <a16:creationId xmlns:a16="http://schemas.microsoft.com/office/drawing/2014/main" id="{6958C621-AFE2-43D8-AC6F-57D8151660F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a:extLst>
            <a:ext uri="{FF2B5EF4-FFF2-40B4-BE49-F238E27FC236}">
              <a16:creationId xmlns:a16="http://schemas.microsoft.com/office/drawing/2014/main" id="{B4A53018-4F2A-4695-88A2-DEDA148F51B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a:extLst>
            <a:ext uri="{FF2B5EF4-FFF2-40B4-BE49-F238E27FC236}">
              <a16:creationId xmlns:a16="http://schemas.microsoft.com/office/drawing/2014/main" id="{AF3EA3AC-2FDE-4017-80A4-DF0565B3F7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a:extLst>
            <a:ext uri="{FF2B5EF4-FFF2-40B4-BE49-F238E27FC236}">
              <a16:creationId xmlns:a16="http://schemas.microsoft.com/office/drawing/2014/main" id="{C62B6561-1F3F-4B34-9D8E-6E6592C040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a:extLst>
            <a:ext uri="{FF2B5EF4-FFF2-40B4-BE49-F238E27FC236}">
              <a16:creationId xmlns:a16="http://schemas.microsoft.com/office/drawing/2014/main" id="{2846543C-C3D5-42D2-AD0D-9570338DBC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a:extLst>
            <a:ext uri="{FF2B5EF4-FFF2-40B4-BE49-F238E27FC236}">
              <a16:creationId xmlns:a16="http://schemas.microsoft.com/office/drawing/2014/main" id="{9265D461-9551-4548-97C2-2B4095B1E3F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a:extLst>
            <a:ext uri="{FF2B5EF4-FFF2-40B4-BE49-F238E27FC236}">
              <a16:creationId xmlns:a16="http://schemas.microsoft.com/office/drawing/2014/main" id="{21580A6A-6D7D-40AA-A498-177A081D9F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id="{731C9AC6-B9FA-4A1E-8C83-ADC17A59909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a:extLst>
            <a:ext uri="{FF2B5EF4-FFF2-40B4-BE49-F238E27FC236}">
              <a16:creationId xmlns:a16="http://schemas.microsoft.com/office/drawing/2014/main" id="{FBA2A997-F9D7-4428-B619-9467A5F1C10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a:extLst>
            <a:ext uri="{FF2B5EF4-FFF2-40B4-BE49-F238E27FC236}">
              <a16:creationId xmlns:a16="http://schemas.microsoft.com/office/drawing/2014/main" id="{1F84B73E-ED64-409B-BC35-5CAF4DDF6C2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a:extLst>
            <a:ext uri="{FF2B5EF4-FFF2-40B4-BE49-F238E27FC236}">
              <a16:creationId xmlns:a16="http://schemas.microsoft.com/office/drawing/2014/main" id="{5AD60726-A7B9-4D1C-9B84-4FF234B1920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a:extLst>
            <a:ext uri="{FF2B5EF4-FFF2-40B4-BE49-F238E27FC236}">
              <a16:creationId xmlns:a16="http://schemas.microsoft.com/office/drawing/2014/main" id="{440609CB-20CE-4849-8D17-3B75886557D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a:extLst>
            <a:ext uri="{FF2B5EF4-FFF2-40B4-BE49-F238E27FC236}">
              <a16:creationId xmlns:a16="http://schemas.microsoft.com/office/drawing/2014/main" id="{B9C98601-BEAB-490A-A928-99222E9B117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a:extLst>
            <a:ext uri="{FF2B5EF4-FFF2-40B4-BE49-F238E27FC236}">
              <a16:creationId xmlns:a16="http://schemas.microsoft.com/office/drawing/2014/main" id="{4A800334-9BB1-4EF3-9AB8-69A84437338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a:extLst>
            <a:ext uri="{FF2B5EF4-FFF2-40B4-BE49-F238E27FC236}">
              <a16:creationId xmlns:a16="http://schemas.microsoft.com/office/drawing/2014/main" id="{A454990E-D432-4252-B83E-BAC0D2DB326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a:extLst>
            <a:ext uri="{FF2B5EF4-FFF2-40B4-BE49-F238E27FC236}">
              <a16:creationId xmlns:a16="http://schemas.microsoft.com/office/drawing/2014/main" id="{EB58B829-0433-4699-9D30-0ADC8168A37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a:extLst>
            <a:ext uri="{FF2B5EF4-FFF2-40B4-BE49-F238E27FC236}">
              <a16:creationId xmlns:a16="http://schemas.microsoft.com/office/drawing/2014/main" id="{DB7E0AE3-3028-46BC-BB06-DE544AAC77F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a:extLst>
            <a:ext uri="{FF2B5EF4-FFF2-40B4-BE49-F238E27FC236}">
              <a16:creationId xmlns:a16="http://schemas.microsoft.com/office/drawing/2014/main" id="{DCC66FEB-F7D1-4027-996F-F6EC853FBAF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37E73EF5-3210-45FF-9B9D-5077E1DBAD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a:extLst>
            <a:ext uri="{FF2B5EF4-FFF2-40B4-BE49-F238E27FC236}">
              <a16:creationId xmlns:a16="http://schemas.microsoft.com/office/drawing/2014/main" id="{79D56A35-917B-432A-A224-8068A12F6B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46" name="直線コネクタ 845">
          <a:extLst>
            <a:ext uri="{FF2B5EF4-FFF2-40B4-BE49-F238E27FC236}">
              <a16:creationId xmlns:a16="http://schemas.microsoft.com/office/drawing/2014/main" id="{EADB8CE2-CB84-42E0-9CE8-7AB4FF56440E}"/>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47" name="【庁舎】&#10;有形固定資産減価償却率最小値テキスト">
          <a:extLst>
            <a:ext uri="{FF2B5EF4-FFF2-40B4-BE49-F238E27FC236}">
              <a16:creationId xmlns:a16="http://schemas.microsoft.com/office/drawing/2014/main" id="{5252B292-46A4-4C43-BDAA-5D78CE26B015}"/>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48" name="直線コネクタ 847">
          <a:extLst>
            <a:ext uri="{FF2B5EF4-FFF2-40B4-BE49-F238E27FC236}">
              <a16:creationId xmlns:a16="http://schemas.microsoft.com/office/drawing/2014/main" id="{3E1A8599-5762-4ED2-AC79-5427ECCC09E3}"/>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49" name="【庁舎】&#10;有形固定資産減価償却率最大値テキスト">
          <a:extLst>
            <a:ext uri="{FF2B5EF4-FFF2-40B4-BE49-F238E27FC236}">
              <a16:creationId xmlns:a16="http://schemas.microsoft.com/office/drawing/2014/main" id="{7828D977-7316-4946-84A3-A276DA068AB6}"/>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0" name="直線コネクタ 849">
          <a:extLst>
            <a:ext uri="{FF2B5EF4-FFF2-40B4-BE49-F238E27FC236}">
              <a16:creationId xmlns:a16="http://schemas.microsoft.com/office/drawing/2014/main" id="{192F621D-0039-4C25-91CA-1D858A8771CF}"/>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1" name="【庁舎】&#10;有形固定資産減価償却率平均値テキスト">
          <a:extLst>
            <a:ext uri="{FF2B5EF4-FFF2-40B4-BE49-F238E27FC236}">
              <a16:creationId xmlns:a16="http://schemas.microsoft.com/office/drawing/2014/main" id="{8E7FDA1F-EDE4-45B1-85ED-DB9A018B4069}"/>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2" name="フローチャート: 判断 851">
          <a:extLst>
            <a:ext uri="{FF2B5EF4-FFF2-40B4-BE49-F238E27FC236}">
              <a16:creationId xmlns:a16="http://schemas.microsoft.com/office/drawing/2014/main" id="{42235F4A-073F-43B4-BC35-EDC72E1EB783}"/>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3" name="フローチャート: 判断 852">
          <a:extLst>
            <a:ext uri="{FF2B5EF4-FFF2-40B4-BE49-F238E27FC236}">
              <a16:creationId xmlns:a16="http://schemas.microsoft.com/office/drawing/2014/main" id="{9D440F66-3229-4403-90B5-6674466A4DF2}"/>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54" name="フローチャート: 判断 853">
          <a:extLst>
            <a:ext uri="{FF2B5EF4-FFF2-40B4-BE49-F238E27FC236}">
              <a16:creationId xmlns:a16="http://schemas.microsoft.com/office/drawing/2014/main" id="{C0742A4E-8C43-4654-A9BD-3EFA0919C9B4}"/>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55" name="フローチャート: 判断 854">
          <a:extLst>
            <a:ext uri="{FF2B5EF4-FFF2-40B4-BE49-F238E27FC236}">
              <a16:creationId xmlns:a16="http://schemas.microsoft.com/office/drawing/2014/main" id="{60D16D2B-D65C-40D9-BBAB-C4E05015E9C4}"/>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56" name="フローチャート: 判断 855">
          <a:extLst>
            <a:ext uri="{FF2B5EF4-FFF2-40B4-BE49-F238E27FC236}">
              <a16:creationId xmlns:a16="http://schemas.microsoft.com/office/drawing/2014/main" id="{7C116556-E0B1-40D1-9F29-1FBF02D5D008}"/>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2FFDEE53-D3F3-43D4-A18A-A77EE628B6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F1DBB54A-3446-431F-900D-C656C43C88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6CDBD734-4C4E-48E4-94F1-5956CD590A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E079D29B-72B5-4BEA-9880-9A361F7DE33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7C3BA928-DFB4-4161-81B9-77B5D31FA9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62" name="楕円 861">
          <a:extLst>
            <a:ext uri="{FF2B5EF4-FFF2-40B4-BE49-F238E27FC236}">
              <a16:creationId xmlns:a16="http://schemas.microsoft.com/office/drawing/2014/main" id="{72F22507-F164-4255-B28E-0E9856F02224}"/>
            </a:ext>
          </a:extLst>
        </xdr:cNvPr>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134456</xdr:rowOff>
    </xdr:from>
    <xdr:ext cx="405111" cy="259045"/>
    <xdr:sp macro="" textlink="">
      <xdr:nvSpPr>
        <xdr:cNvPr id="863" name="【庁舎】&#10;有形固定資産減価償却率該当値テキスト">
          <a:extLst>
            <a:ext uri="{FF2B5EF4-FFF2-40B4-BE49-F238E27FC236}">
              <a16:creationId xmlns:a16="http://schemas.microsoft.com/office/drawing/2014/main" id="{0F573244-0594-4736-A9E7-45E9B4F90591}"/>
            </a:ext>
          </a:extLst>
        </xdr:cNvPr>
        <xdr:cNvSpPr txBox="1"/>
      </xdr:nvSpPr>
      <xdr:spPr>
        <a:xfrm>
          <a:off x="16357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123371</xdr:rowOff>
    </xdr:from>
    <xdr:to>
      <xdr:col>81</xdr:col>
      <xdr:colOff>101600</xdr:colOff>
      <xdr:row>105</xdr:row>
      <xdr:rowOff>53521</xdr:rowOff>
    </xdr:to>
    <xdr:sp macro="" textlink="">
      <xdr:nvSpPr>
        <xdr:cNvPr id="864" name="楕円 863">
          <a:extLst>
            <a:ext uri="{FF2B5EF4-FFF2-40B4-BE49-F238E27FC236}">
              <a16:creationId xmlns:a16="http://schemas.microsoft.com/office/drawing/2014/main" id="{C192CC47-E280-4E77-8365-775CA1B146A1}"/>
            </a:ext>
          </a:extLst>
        </xdr:cNvPr>
        <xdr:cNvSpPr/>
      </xdr:nvSpPr>
      <xdr:spPr>
        <a:xfrm>
          <a:off x="15430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xdr:rowOff>
    </xdr:from>
    <xdr:to>
      <xdr:col>85</xdr:col>
      <xdr:colOff>127000</xdr:colOff>
      <xdr:row>105</xdr:row>
      <xdr:rowOff>35379</xdr:rowOff>
    </xdr:to>
    <xdr:cxnSp macro="">
      <xdr:nvCxnSpPr>
        <xdr:cNvPr id="865" name="直線コネクタ 864">
          <a:extLst>
            <a:ext uri="{FF2B5EF4-FFF2-40B4-BE49-F238E27FC236}">
              <a16:creationId xmlns:a16="http://schemas.microsoft.com/office/drawing/2014/main" id="{F60E9CC2-B4C8-43BE-A842-2645CA58B7A7}"/>
            </a:ext>
          </a:extLst>
        </xdr:cNvPr>
        <xdr:cNvCxnSpPr/>
      </xdr:nvCxnSpPr>
      <xdr:spPr>
        <a:xfrm>
          <a:off x="15481300" y="1800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6" name="楕円 865">
          <a:extLst>
            <a:ext uri="{FF2B5EF4-FFF2-40B4-BE49-F238E27FC236}">
              <a16:creationId xmlns:a16="http://schemas.microsoft.com/office/drawing/2014/main" id="{F1EA6E35-9F40-41C9-91F0-60A0947198D3}"/>
            </a:ext>
          </a:extLst>
        </xdr:cNvPr>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105</xdr:row>
      <xdr:rowOff>2721</xdr:rowOff>
    </xdr:to>
    <xdr:cxnSp macro="">
      <xdr:nvCxnSpPr>
        <xdr:cNvPr id="867" name="直線コネクタ 866">
          <a:extLst>
            <a:ext uri="{FF2B5EF4-FFF2-40B4-BE49-F238E27FC236}">
              <a16:creationId xmlns:a16="http://schemas.microsoft.com/office/drawing/2014/main" id="{0C915044-3744-42C2-AE70-2AFF11AB1994}"/>
            </a:ext>
          </a:extLst>
        </xdr:cNvPr>
        <xdr:cNvCxnSpPr/>
      </xdr:nvCxnSpPr>
      <xdr:spPr>
        <a:xfrm>
          <a:off x="14592300" y="179723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58057</xdr:rowOff>
    </xdr:from>
    <xdr:to>
      <xdr:col>72</xdr:col>
      <xdr:colOff>38100</xdr:colOff>
      <xdr:row>104</xdr:row>
      <xdr:rowOff>159657</xdr:rowOff>
    </xdr:to>
    <xdr:sp macro="" textlink="">
      <xdr:nvSpPr>
        <xdr:cNvPr id="868" name="楕円 867">
          <a:extLst>
            <a:ext uri="{FF2B5EF4-FFF2-40B4-BE49-F238E27FC236}">
              <a16:creationId xmlns:a16="http://schemas.microsoft.com/office/drawing/2014/main" id="{F6902076-0E96-400C-9859-8288B53645FB}"/>
            </a:ext>
          </a:extLst>
        </xdr:cNvPr>
        <xdr:cNvSpPr/>
      </xdr:nvSpPr>
      <xdr:spPr>
        <a:xfrm>
          <a:off x="13652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108857</xdr:rowOff>
    </xdr:from>
    <xdr:to>
      <xdr:col>76</xdr:col>
      <xdr:colOff>114300</xdr:colOff>
      <xdr:row>104</xdr:row>
      <xdr:rowOff>141514</xdr:rowOff>
    </xdr:to>
    <xdr:cxnSp macro="">
      <xdr:nvCxnSpPr>
        <xdr:cNvPr id="869" name="直線コネクタ 868">
          <a:extLst>
            <a:ext uri="{FF2B5EF4-FFF2-40B4-BE49-F238E27FC236}">
              <a16:creationId xmlns:a16="http://schemas.microsoft.com/office/drawing/2014/main" id="{5F7F6A3C-BFFA-48BD-A101-1C0E095F58F1}"/>
            </a:ext>
          </a:extLst>
        </xdr:cNvPr>
        <xdr:cNvCxnSpPr/>
      </xdr:nvCxnSpPr>
      <xdr:spPr>
        <a:xfrm>
          <a:off x="13703300" y="179396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870" name="楕円 869">
          <a:extLst>
            <a:ext uri="{FF2B5EF4-FFF2-40B4-BE49-F238E27FC236}">
              <a16:creationId xmlns:a16="http://schemas.microsoft.com/office/drawing/2014/main" id="{D559D6F0-8CA3-4B20-B8DA-489408A68E31}"/>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108857</xdr:rowOff>
    </xdr:to>
    <xdr:cxnSp macro="">
      <xdr:nvCxnSpPr>
        <xdr:cNvPr id="871" name="直線コネクタ 870">
          <a:extLst>
            <a:ext uri="{FF2B5EF4-FFF2-40B4-BE49-F238E27FC236}">
              <a16:creationId xmlns:a16="http://schemas.microsoft.com/office/drawing/2014/main" id="{D414E25C-ADFB-4C67-B86A-01C51A2FECAC}"/>
            </a:ext>
          </a:extLst>
        </xdr:cNvPr>
        <xdr:cNvCxnSpPr/>
      </xdr:nvCxnSpPr>
      <xdr:spPr>
        <a:xfrm>
          <a:off x="12814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2" name="n_1aveValue【庁舎】&#10;有形固定資産減価償却率">
          <a:extLst>
            <a:ext uri="{FF2B5EF4-FFF2-40B4-BE49-F238E27FC236}">
              <a16:creationId xmlns:a16="http://schemas.microsoft.com/office/drawing/2014/main" id="{EC7A2CB5-7088-4C96-ADC9-5FC9EE87900D}"/>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3" name="n_2aveValue【庁舎】&#10;有形固定資産減価償却率">
          <a:extLst>
            <a:ext uri="{FF2B5EF4-FFF2-40B4-BE49-F238E27FC236}">
              <a16:creationId xmlns:a16="http://schemas.microsoft.com/office/drawing/2014/main" id="{A7EE56CF-5FAB-4B5E-A19B-7AC0FDD6F396}"/>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74" name="n_3aveValue【庁舎】&#10;有形固定資産減価償却率">
          <a:extLst>
            <a:ext uri="{FF2B5EF4-FFF2-40B4-BE49-F238E27FC236}">
              <a16:creationId xmlns:a16="http://schemas.microsoft.com/office/drawing/2014/main" id="{2406046C-8CFA-4D56-9DE5-9FDDE8464001}"/>
            </a:ext>
          </a:extLst>
        </xdr:cNvPr>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75" name="n_4aveValue【庁舎】&#10;有形固定資産減価償却率">
          <a:extLst>
            <a:ext uri="{FF2B5EF4-FFF2-40B4-BE49-F238E27FC236}">
              <a16:creationId xmlns:a16="http://schemas.microsoft.com/office/drawing/2014/main" id="{BB289EA2-DAB3-4542-B92B-C323B2AE874D}"/>
            </a:ext>
          </a:extLst>
        </xdr:cNvPr>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44648</xdr:rowOff>
    </xdr:from>
    <xdr:ext cx="405111" cy="259045"/>
    <xdr:sp macro="" textlink="">
      <xdr:nvSpPr>
        <xdr:cNvPr id="876" name="n_1mainValue【庁舎】&#10;有形固定資産減価償却率">
          <a:extLst>
            <a:ext uri="{FF2B5EF4-FFF2-40B4-BE49-F238E27FC236}">
              <a16:creationId xmlns:a16="http://schemas.microsoft.com/office/drawing/2014/main" id="{30EB10CC-DC36-4AE6-848E-1169FD4BC738}"/>
            </a:ext>
          </a:extLst>
        </xdr:cNvPr>
        <xdr:cNvSpPr txBox="1"/>
      </xdr:nvSpPr>
      <xdr:spPr>
        <a:xfrm>
          <a:off x="152660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77" name="n_2mainValue【庁舎】&#10;有形固定資産減価償却率">
          <a:extLst>
            <a:ext uri="{FF2B5EF4-FFF2-40B4-BE49-F238E27FC236}">
              <a16:creationId xmlns:a16="http://schemas.microsoft.com/office/drawing/2014/main" id="{27C75D65-AB91-4A30-ABE2-4EA67E9BBEC4}"/>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4734</xdr:rowOff>
    </xdr:from>
    <xdr:ext cx="405111" cy="259045"/>
    <xdr:sp macro="" textlink="">
      <xdr:nvSpPr>
        <xdr:cNvPr id="878" name="n_3mainValue【庁舎】&#10;有形固定資産減価償却率">
          <a:extLst>
            <a:ext uri="{FF2B5EF4-FFF2-40B4-BE49-F238E27FC236}">
              <a16:creationId xmlns:a16="http://schemas.microsoft.com/office/drawing/2014/main" id="{174B0DF1-A843-404C-AB21-91145B340285}"/>
            </a:ext>
          </a:extLst>
        </xdr:cNvPr>
        <xdr:cNvSpPr txBox="1"/>
      </xdr:nvSpPr>
      <xdr:spPr>
        <a:xfrm>
          <a:off x="13500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79" name="n_4mainValue【庁舎】&#10;有形固定資産減価償却率">
          <a:extLst>
            <a:ext uri="{FF2B5EF4-FFF2-40B4-BE49-F238E27FC236}">
              <a16:creationId xmlns:a16="http://schemas.microsoft.com/office/drawing/2014/main" id="{D4567B0B-6258-45A6-A3AA-F5EFB9DD14B3}"/>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a:extLst>
            <a:ext uri="{FF2B5EF4-FFF2-40B4-BE49-F238E27FC236}">
              <a16:creationId xmlns:a16="http://schemas.microsoft.com/office/drawing/2014/main" id="{8BA31AA0-ECA2-432A-9DA5-0B3F8FF1A4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a:extLst>
            <a:ext uri="{FF2B5EF4-FFF2-40B4-BE49-F238E27FC236}">
              <a16:creationId xmlns:a16="http://schemas.microsoft.com/office/drawing/2014/main" id="{189CEFE9-F42A-46FB-95AC-61E34C6C6F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a:extLst>
            <a:ext uri="{FF2B5EF4-FFF2-40B4-BE49-F238E27FC236}">
              <a16:creationId xmlns:a16="http://schemas.microsoft.com/office/drawing/2014/main" id="{8698F4A4-32C5-4AFD-9258-F1E56D8F30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a:extLst>
            <a:ext uri="{FF2B5EF4-FFF2-40B4-BE49-F238E27FC236}">
              <a16:creationId xmlns:a16="http://schemas.microsoft.com/office/drawing/2014/main" id="{AC921EE1-DDDD-4C25-AAB2-5B018491C7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a:extLst>
            <a:ext uri="{FF2B5EF4-FFF2-40B4-BE49-F238E27FC236}">
              <a16:creationId xmlns:a16="http://schemas.microsoft.com/office/drawing/2014/main" id="{33FF329C-3F2B-4AE0-960F-25B6FCEDEE8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a:extLst>
            <a:ext uri="{FF2B5EF4-FFF2-40B4-BE49-F238E27FC236}">
              <a16:creationId xmlns:a16="http://schemas.microsoft.com/office/drawing/2014/main" id="{98F7B984-E9D7-4553-9886-3B58EB9389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a:extLst>
            <a:ext uri="{FF2B5EF4-FFF2-40B4-BE49-F238E27FC236}">
              <a16:creationId xmlns:a16="http://schemas.microsoft.com/office/drawing/2014/main" id="{0BE03ACA-B68A-45EE-A8A9-CE65E9E3E7A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a:extLst>
            <a:ext uri="{FF2B5EF4-FFF2-40B4-BE49-F238E27FC236}">
              <a16:creationId xmlns:a16="http://schemas.microsoft.com/office/drawing/2014/main" id="{0518B373-7E92-4773-9AC1-EC34A7579F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a:extLst>
            <a:ext uri="{FF2B5EF4-FFF2-40B4-BE49-F238E27FC236}">
              <a16:creationId xmlns:a16="http://schemas.microsoft.com/office/drawing/2014/main" id="{9B2A1F1B-8E30-4C33-9041-5EF2285EEA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a:extLst>
            <a:ext uri="{FF2B5EF4-FFF2-40B4-BE49-F238E27FC236}">
              <a16:creationId xmlns:a16="http://schemas.microsoft.com/office/drawing/2014/main" id="{4BACCD55-BDD0-4B9E-8EC5-1E74D64115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0" name="直線コネクタ 889">
          <a:extLst>
            <a:ext uri="{FF2B5EF4-FFF2-40B4-BE49-F238E27FC236}">
              <a16:creationId xmlns:a16="http://schemas.microsoft.com/office/drawing/2014/main" id="{DEDCFF98-0500-4CDD-8EF8-87ED1B68152E}"/>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1" name="テキスト ボックス 890">
          <a:extLst>
            <a:ext uri="{FF2B5EF4-FFF2-40B4-BE49-F238E27FC236}">
              <a16:creationId xmlns:a16="http://schemas.microsoft.com/office/drawing/2014/main" id="{67A02864-5E41-4AE7-B47A-32848BDA0F2B}"/>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2" name="直線コネクタ 891">
          <a:extLst>
            <a:ext uri="{FF2B5EF4-FFF2-40B4-BE49-F238E27FC236}">
              <a16:creationId xmlns:a16="http://schemas.microsoft.com/office/drawing/2014/main" id="{AF3FBB09-E854-4704-AFC7-C6099C659CD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3" name="テキスト ボックス 892">
          <a:extLst>
            <a:ext uri="{FF2B5EF4-FFF2-40B4-BE49-F238E27FC236}">
              <a16:creationId xmlns:a16="http://schemas.microsoft.com/office/drawing/2014/main" id="{C9FF8424-BF6C-4748-BB08-168D73071804}"/>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94" name="直線コネクタ 893">
          <a:extLst>
            <a:ext uri="{FF2B5EF4-FFF2-40B4-BE49-F238E27FC236}">
              <a16:creationId xmlns:a16="http://schemas.microsoft.com/office/drawing/2014/main" id="{0FAC8C18-8F13-494B-BBA1-D49A70BC11FD}"/>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95" name="テキスト ボックス 894">
          <a:extLst>
            <a:ext uri="{FF2B5EF4-FFF2-40B4-BE49-F238E27FC236}">
              <a16:creationId xmlns:a16="http://schemas.microsoft.com/office/drawing/2014/main" id="{496200FE-245B-4AB8-B1D7-1B10424211BB}"/>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6" name="直線コネクタ 895">
          <a:extLst>
            <a:ext uri="{FF2B5EF4-FFF2-40B4-BE49-F238E27FC236}">
              <a16:creationId xmlns:a16="http://schemas.microsoft.com/office/drawing/2014/main" id="{2D37806D-3E60-4356-BD64-3C522A409A4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7" name="テキスト ボックス 896">
          <a:extLst>
            <a:ext uri="{FF2B5EF4-FFF2-40B4-BE49-F238E27FC236}">
              <a16:creationId xmlns:a16="http://schemas.microsoft.com/office/drawing/2014/main" id="{4712168F-3824-4F43-A796-369528CA69E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98" name="直線コネクタ 897">
          <a:extLst>
            <a:ext uri="{FF2B5EF4-FFF2-40B4-BE49-F238E27FC236}">
              <a16:creationId xmlns:a16="http://schemas.microsoft.com/office/drawing/2014/main" id="{A3B6831B-3228-4C38-BAB9-587CB9DAB60A}"/>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99" name="テキスト ボックス 898">
          <a:extLst>
            <a:ext uri="{FF2B5EF4-FFF2-40B4-BE49-F238E27FC236}">
              <a16:creationId xmlns:a16="http://schemas.microsoft.com/office/drawing/2014/main" id="{59AFF9DF-8AC6-4BF5-8C27-E82B58CF4DD9}"/>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0" name="直線コネクタ 899">
          <a:extLst>
            <a:ext uri="{FF2B5EF4-FFF2-40B4-BE49-F238E27FC236}">
              <a16:creationId xmlns:a16="http://schemas.microsoft.com/office/drawing/2014/main" id="{6DC3BB14-9FB1-408B-86FE-0AD126E169D2}"/>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1" name="テキスト ボックス 900">
          <a:extLst>
            <a:ext uri="{FF2B5EF4-FFF2-40B4-BE49-F238E27FC236}">
              <a16:creationId xmlns:a16="http://schemas.microsoft.com/office/drawing/2014/main" id="{45E20CD3-C066-44D3-9552-58F12FE5C9CE}"/>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2" name="直線コネクタ 901">
          <a:extLst>
            <a:ext uri="{FF2B5EF4-FFF2-40B4-BE49-F238E27FC236}">
              <a16:creationId xmlns:a16="http://schemas.microsoft.com/office/drawing/2014/main" id="{B3FF0B99-7DC5-40CB-A1F0-7E622C18880C}"/>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3" name="テキスト ボックス 902">
          <a:extLst>
            <a:ext uri="{FF2B5EF4-FFF2-40B4-BE49-F238E27FC236}">
              <a16:creationId xmlns:a16="http://schemas.microsoft.com/office/drawing/2014/main" id="{7BC84C01-51AF-4E7F-9612-9A521DAD955C}"/>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CC898816-D87E-48EF-B292-A62323D964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972D9159-F8BA-4BFB-AED5-BDB478078D8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3238597D-5B9B-4440-98A6-AEFAA77506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07" name="直線コネクタ 906">
          <a:extLst>
            <a:ext uri="{FF2B5EF4-FFF2-40B4-BE49-F238E27FC236}">
              <a16:creationId xmlns:a16="http://schemas.microsoft.com/office/drawing/2014/main" id="{565D8D71-5F3A-4D51-AC6E-A6ECE96BDD47}"/>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08" name="【庁舎】&#10;一人当たり面積最小値テキスト">
          <a:extLst>
            <a:ext uri="{FF2B5EF4-FFF2-40B4-BE49-F238E27FC236}">
              <a16:creationId xmlns:a16="http://schemas.microsoft.com/office/drawing/2014/main" id="{6E65E1CE-A792-46D1-A26C-960900F6C123}"/>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09" name="直線コネクタ 908">
          <a:extLst>
            <a:ext uri="{FF2B5EF4-FFF2-40B4-BE49-F238E27FC236}">
              <a16:creationId xmlns:a16="http://schemas.microsoft.com/office/drawing/2014/main" id="{0D4A506A-CEB4-4D87-8D94-2958A0116704}"/>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0" name="【庁舎】&#10;一人当たり面積最大値テキスト">
          <a:extLst>
            <a:ext uri="{FF2B5EF4-FFF2-40B4-BE49-F238E27FC236}">
              <a16:creationId xmlns:a16="http://schemas.microsoft.com/office/drawing/2014/main" id="{D8FC88F3-07E1-4979-BA42-03E4CF78387D}"/>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1" name="直線コネクタ 910">
          <a:extLst>
            <a:ext uri="{FF2B5EF4-FFF2-40B4-BE49-F238E27FC236}">
              <a16:creationId xmlns:a16="http://schemas.microsoft.com/office/drawing/2014/main" id="{E43E449F-260C-4B54-B59D-456CFE0D40CE}"/>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2" name="【庁舎】&#10;一人当たり面積平均値テキスト">
          <a:extLst>
            <a:ext uri="{FF2B5EF4-FFF2-40B4-BE49-F238E27FC236}">
              <a16:creationId xmlns:a16="http://schemas.microsoft.com/office/drawing/2014/main" id="{8EBF95A9-BEF8-418C-BC83-5B06CFC9BC99}"/>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3" name="フローチャート: 判断 912">
          <a:extLst>
            <a:ext uri="{FF2B5EF4-FFF2-40B4-BE49-F238E27FC236}">
              <a16:creationId xmlns:a16="http://schemas.microsoft.com/office/drawing/2014/main" id="{2F8E5D36-9E93-45B2-BDAC-7B4E7BA41269}"/>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4" name="フローチャート: 判断 913">
          <a:extLst>
            <a:ext uri="{FF2B5EF4-FFF2-40B4-BE49-F238E27FC236}">
              <a16:creationId xmlns:a16="http://schemas.microsoft.com/office/drawing/2014/main" id="{1833499C-2440-468E-96F9-EEFB4CF84E97}"/>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15" name="フローチャート: 判断 914">
          <a:extLst>
            <a:ext uri="{FF2B5EF4-FFF2-40B4-BE49-F238E27FC236}">
              <a16:creationId xmlns:a16="http://schemas.microsoft.com/office/drawing/2014/main" id="{2CC29FE8-AD56-4591-BE2D-7E7B343ADEE9}"/>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16" name="フローチャート: 判断 915">
          <a:extLst>
            <a:ext uri="{FF2B5EF4-FFF2-40B4-BE49-F238E27FC236}">
              <a16:creationId xmlns:a16="http://schemas.microsoft.com/office/drawing/2014/main" id="{BBBF4412-AAB3-4DED-B528-554237C24554}"/>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17" name="フローチャート: 判断 916">
          <a:extLst>
            <a:ext uri="{FF2B5EF4-FFF2-40B4-BE49-F238E27FC236}">
              <a16:creationId xmlns:a16="http://schemas.microsoft.com/office/drawing/2014/main" id="{1E814B76-382E-43F0-A701-402CE43464E8}"/>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E7404EAC-DB90-4B27-B314-75196CAA60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3517494-F551-4268-AE66-D8BE373D82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70202C4A-DD42-4C10-B959-551BD8CFED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84C92C11-D001-4219-BC4D-2350AF27672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D6AD5BA-A687-4E6B-8FB9-508CEDC9FB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923" name="楕円 922">
          <a:extLst>
            <a:ext uri="{FF2B5EF4-FFF2-40B4-BE49-F238E27FC236}">
              <a16:creationId xmlns:a16="http://schemas.microsoft.com/office/drawing/2014/main" id="{FA2D714B-9655-4A51-A784-D6E2FF30F5E8}"/>
            </a:ext>
          </a:extLst>
        </xdr:cNvPr>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924" name="【庁舎】&#10;一人当たり面積該当値テキスト">
          <a:extLst>
            <a:ext uri="{FF2B5EF4-FFF2-40B4-BE49-F238E27FC236}">
              <a16:creationId xmlns:a16="http://schemas.microsoft.com/office/drawing/2014/main" id="{0E996F49-939D-4522-BDCE-5C5E6CB4B157}"/>
            </a:ext>
          </a:extLst>
        </xdr:cNvPr>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925" name="楕円 924">
          <a:extLst>
            <a:ext uri="{FF2B5EF4-FFF2-40B4-BE49-F238E27FC236}">
              <a16:creationId xmlns:a16="http://schemas.microsoft.com/office/drawing/2014/main" id="{1E5E7522-C713-45D3-BA42-8BDB907AC0AA}"/>
            </a:ext>
          </a:extLst>
        </xdr:cNvPr>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30480</xdr:rowOff>
    </xdr:to>
    <xdr:cxnSp macro="">
      <xdr:nvCxnSpPr>
        <xdr:cNvPr id="926" name="直線コネクタ 925">
          <a:extLst>
            <a:ext uri="{FF2B5EF4-FFF2-40B4-BE49-F238E27FC236}">
              <a16:creationId xmlns:a16="http://schemas.microsoft.com/office/drawing/2014/main" id="{ED338CFC-2F94-4F40-87D9-D30A7205ABB2}"/>
            </a:ext>
          </a:extLst>
        </xdr:cNvPr>
        <xdr:cNvCxnSpPr/>
      </xdr:nvCxnSpPr>
      <xdr:spPr>
        <a:xfrm>
          <a:off x="21323300" y="183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7" name="楕円 926">
          <a:extLst>
            <a:ext uri="{FF2B5EF4-FFF2-40B4-BE49-F238E27FC236}">
              <a16:creationId xmlns:a16="http://schemas.microsoft.com/office/drawing/2014/main" id="{F699C029-5576-483F-9594-1CE933F91A71}"/>
            </a:ext>
          </a:extLst>
        </xdr:cNvPr>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30480</xdr:rowOff>
    </xdr:to>
    <xdr:cxnSp macro="">
      <xdr:nvCxnSpPr>
        <xdr:cNvPr id="928" name="直線コネクタ 927">
          <a:extLst>
            <a:ext uri="{FF2B5EF4-FFF2-40B4-BE49-F238E27FC236}">
              <a16:creationId xmlns:a16="http://schemas.microsoft.com/office/drawing/2014/main" id="{6EA40645-8906-46A1-A3AE-6B93C51B0517}"/>
            </a:ext>
          </a:extLst>
        </xdr:cNvPr>
        <xdr:cNvCxnSpPr/>
      </xdr:nvCxnSpPr>
      <xdr:spPr>
        <a:xfrm>
          <a:off x="20434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153988</xdr:rowOff>
    </xdr:from>
    <xdr:to>
      <xdr:col>102</xdr:col>
      <xdr:colOff>165100</xdr:colOff>
      <xdr:row>107</xdr:row>
      <xdr:rowOff>84138</xdr:rowOff>
    </xdr:to>
    <xdr:sp macro="" textlink="">
      <xdr:nvSpPr>
        <xdr:cNvPr id="929" name="楕円 928">
          <a:extLst>
            <a:ext uri="{FF2B5EF4-FFF2-40B4-BE49-F238E27FC236}">
              <a16:creationId xmlns:a16="http://schemas.microsoft.com/office/drawing/2014/main" id="{14186C9C-95E7-4077-8189-E065F4A32DF7}"/>
            </a:ext>
          </a:extLst>
        </xdr:cNvPr>
        <xdr:cNvSpPr/>
      </xdr:nvSpPr>
      <xdr:spPr>
        <a:xfrm>
          <a:off x="19494500" y="183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33338</xdr:rowOff>
    </xdr:to>
    <xdr:cxnSp macro="">
      <xdr:nvCxnSpPr>
        <xdr:cNvPr id="930" name="直線コネクタ 929">
          <a:extLst>
            <a:ext uri="{FF2B5EF4-FFF2-40B4-BE49-F238E27FC236}">
              <a16:creationId xmlns:a16="http://schemas.microsoft.com/office/drawing/2014/main" id="{8FFD484F-D72B-46D0-BF8C-E8F6BF2157B8}"/>
            </a:ext>
          </a:extLst>
        </xdr:cNvPr>
        <xdr:cNvCxnSpPr/>
      </xdr:nvCxnSpPr>
      <xdr:spPr>
        <a:xfrm flipV="1">
          <a:off x="19545300" y="183756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931" name="楕円 930">
          <a:extLst>
            <a:ext uri="{FF2B5EF4-FFF2-40B4-BE49-F238E27FC236}">
              <a16:creationId xmlns:a16="http://schemas.microsoft.com/office/drawing/2014/main" id="{503E22A3-F1E3-45BA-ADD5-67B5C63D76EB}"/>
            </a:ext>
          </a:extLst>
        </xdr:cNvPr>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33338</xdr:rowOff>
    </xdr:to>
    <xdr:cxnSp macro="">
      <xdr:nvCxnSpPr>
        <xdr:cNvPr id="932" name="直線コネクタ 931">
          <a:extLst>
            <a:ext uri="{FF2B5EF4-FFF2-40B4-BE49-F238E27FC236}">
              <a16:creationId xmlns:a16="http://schemas.microsoft.com/office/drawing/2014/main" id="{B92734BF-B287-4D7B-8D64-348801196E83}"/>
            </a:ext>
          </a:extLst>
        </xdr:cNvPr>
        <xdr:cNvCxnSpPr/>
      </xdr:nvCxnSpPr>
      <xdr:spPr>
        <a:xfrm>
          <a:off x="18656300" y="183756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3" name="n_1aveValue【庁舎】&#10;一人当たり面積">
          <a:extLst>
            <a:ext uri="{FF2B5EF4-FFF2-40B4-BE49-F238E27FC236}">
              <a16:creationId xmlns:a16="http://schemas.microsoft.com/office/drawing/2014/main" id="{057F5DA6-C81A-4329-839A-C92F886FB548}"/>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34" name="n_2aveValue【庁舎】&#10;一人当たり面積">
          <a:extLst>
            <a:ext uri="{FF2B5EF4-FFF2-40B4-BE49-F238E27FC236}">
              <a16:creationId xmlns:a16="http://schemas.microsoft.com/office/drawing/2014/main" id="{AE5034C4-45B0-4E0F-8ADC-84730CB9F3BC}"/>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35" name="n_3aveValue【庁舎】&#10;一人当たり面積">
          <a:extLst>
            <a:ext uri="{FF2B5EF4-FFF2-40B4-BE49-F238E27FC236}">
              <a16:creationId xmlns:a16="http://schemas.microsoft.com/office/drawing/2014/main" id="{E9443E93-BEC1-414C-91C2-8EF47C1A35A8}"/>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36" name="n_4aveValue【庁舎】&#10;一人当たり面積">
          <a:extLst>
            <a:ext uri="{FF2B5EF4-FFF2-40B4-BE49-F238E27FC236}">
              <a16:creationId xmlns:a16="http://schemas.microsoft.com/office/drawing/2014/main" id="{7D489A37-B971-4E2D-8932-D6F81C7D77D3}"/>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937" name="n_1mainValue【庁舎】&#10;一人当たり面積">
          <a:extLst>
            <a:ext uri="{FF2B5EF4-FFF2-40B4-BE49-F238E27FC236}">
              <a16:creationId xmlns:a16="http://schemas.microsoft.com/office/drawing/2014/main" id="{3C185444-1FC2-4F68-8AC0-C14B00A36C99}"/>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938" name="n_2mainValue【庁舎】&#10;一人当たり面積">
          <a:extLst>
            <a:ext uri="{FF2B5EF4-FFF2-40B4-BE49-F238E27FC236}">
              <a16:creationId xmlns:a16="http://schemas.microsoft.com/office/drawing/2014/main" id="{A02DEB04-632B-4C42-9EE0-8BA45C7981B6}"/>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75265</xdr:rowOff>
    </xdr:from>
    <xdr:ext cx="469744" cy="259045"/>
    <xdr:sp macro="" textlink="">
      <xdr:nvSpPr>
        <xdr:cNvPr id="939" name="n_3mainValue【庁舎】&#10;一人当たり面積">
          <a:extLst>
            <a:ext uri="{FF2B5EF4-FFF2-40B4-BE49-F238E27FC236}">
              <a16:creationId xmlns:a16="http://schemas.microsoft.com/office/drawing/2014/main" id="{3329F4E2-FDC9-401A-AE8E-15872958713E}"/>
            </a:ext>
          </a:extLst>
        </xdr:cNvPr>
        <xdr:cNvSpPr txBox="1"/>
      </xdr:nvSpPr>
      <xdr:spPr>
        <a:xfrm>
          <a:off x="19310427" y="1842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940" name="n_4mainValue【庁舎】&#10;一人当たり面積">
          <a:extLst>
            <a:ext uri="{FF2B5EF4-FFF2-40B4-BE49-F238E27FC236}">
              <a16:creationId xmlns:a16="http://schemas.microsoft.com/office/drawing/2014/main" id="{4C49B50A-7CEE-4B31-906B-84D756699C59}"/>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11BF0034-50AC-4F64-9DC2-C7B8F803AC3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F8C231FB-E2DB-4051-A571-761461A41B0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94E02B7F-63B2-4DB3-9CF0-7DACC91EC1D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主に市民会館、一般廃棄物処理施設であり、低くなっている施設は主に図書館、体育館・プール、保健センターである。平成３０年度に図書館機能を有した生涯学習センターを開所したが、公民館の老朽化は進んでおり、適正な老朽化対策の実施や維持管理が必要である。消防施設については、平成２５年度に消防本部等は埼玉東部消防組合に譲渡したものの、市内７か所の消防団分団施設を所有しており、いずれも老朽化が進んでいる。平成２９年度から平成３０年度にかけて第３分団施設を更新し、その他の施設についても適正な長寿命化対策が必要である。体育館・プールについては、屋内体育施設である勤労者体育センターが昭和６３年の建設以来償却率が５０％を超えているものの、温水プール施設であるＢ＆Ｇ海洋センターが平成８年建設で、平成２７年度には大規模改修を実施したため有形固定資産減価償却率は低くなっている。今後は勤労者体育センターの長寿命化対策の実施が必要である。また、保健センターについては、平成１５年度に開所した施設のため、有形固定資産減価償却率は低いが、今後も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る税収があるため、０．８６となっている。平成２８年度以降ほぼ横ばいであるが、更なる財政力の向上のため、緊急に必要な事業を峻別し、歳出の見直しを実施するとともに、各種滞納対策や休日、夜間の納税相談窓口及び納税コールセンターの開設などの税の徴収強化等を図り、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の増（２３．６８％）や法人事業税の皆増により、経常一般財源等が増加し、前年度から▲３．２％となったが、少子高齢化の進展による社会保障費や公共施設の維持管理等に要する物件費等が増加傾向にあり、近年、経常収支比率が高い状態にある。税の徴収体制の強化や受益と負担の見直し等を行い、歳入の確保を図るとともに、事務執行経費の削減、民間への業務委託の推進、指定管理者制度等の活用を図ること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60537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33050"/>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62</xdr:row>
      <xdr:rowOff>60537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939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135467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928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60</xdr:row>
      <xdr:rowOff>105833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7110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166810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会計年度任用職員制度の施行や職員数の増加により、前年度に比べ人件費・物件費等の人口１人当たりの決算額が１０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８６円増加しているが、類似団体平均と比較すると低い数値となっている。その要因として、ごみ処理業務、火葬業務、消防業務を一部事務組合で行っていることが挙げられる。しかしながら、一部事務組合に支出している負担金のうち人件費・物件費等に充てる額を加えた場合、人口１人当たりの金額は大幅に増加することになる。今後はこれらも含めた経費について、抑制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91356</xdr:rowOff>
    </xdr:from>
    <xdr:to>
      <xdr:col>23</xdr:col>
      <xdr:colOff>133350</xdr:colOff>
      <xdr:row>81</xdr:row>
      <xdr:rowOff>67179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07356"/>
          <a:ext cx="838200" cy="14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91356</xdr:rowOff>
    </xdr:from>
    <xdr:to>
      <xdr:col>19</xdr:col>
      <xdr:colOff>133350</xdr:colOff>
      <xdr:row>80</xdr:row>
      <xdr:rowOff>114560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807356"/>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150320</xdr:rowOff>
    </xdr:from>
    <xdr:to>
      <xdr:col>15</xdr:col>
      <xdr:colOff>82550</xdr:colOff>
      <xdr:row>80</xdr:row>
      <xdr:rowOff>114560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94870"/>
          <a:ext cx="889000" cy="13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150320</xdr:rowOff>
    </xdr:from>
    <xdr:to>
      <xdr:col>11</xdr:col>
      <xdr:colOff>31750</xdr:colOff>
      <xdr:row>79</xdr:row>
      <xdr:rowOff>152653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694870"/>
          <a:ext cx="8890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16379</xdr:rowOff>
    </xdr:from>
    <xdr:to>
      <xdr:col>23</xdr:col>
      <xdr:colOff>184150</xdr:colOff>
      <xdr:row>81</xdr:row>
      <xdr:rowOff>117979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109106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2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40556</xdr:rowOff>
    </xdr:from>
    <xdr:to>
      <xdr:col>19</xdr:col>
      <xdr:colOff>184150</xdr:colOff>
      <xdr:row>80</xdr:row>
      <xdr:rowOff>142156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5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152333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2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63760</xdr:rowOff>
    </xdr:from>
    <xdr:to>
      <xdr:col>15</xdr:col>
      <xdr:colOff>133350</xdr:colOff>
      <xdr:row>80</xdr:row>
      <xdr:rowOff>165360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4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99520</xdr:rowOff>
    </xdr:from>
    <xdr:to>
      <xdr:col>11</xdr:col>
      <xdr:colOff>82550</xdr:colOff>
      <xdr:row>80</xdr:row>
      <xdr:rowOff>29670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4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39847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1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101853</xdr:rowOff>
    </xdr:from>
    <xdr:to>
      <xdr:col>7</xdr:col>
      <xdr:colOff>31750</xdr:colOff>
      <xdr:row>80</xdr:row>
      <xdr:rowOff>32003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4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42180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1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から上昇傾向にあり、令和２年度は類似団体平均を０．１％上回った。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84364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2565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83457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117929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でごみ処理業務、火葬業務、消防業務を行っているため平成３０年度までは類似団体平均を下回っていた。しかしながら、制度改正や権限移譲などに伴う業務量の増加等から職員数が増加し、令和元年度から類似団体の平均を上回り、上昇傾向にある。今後は、定員適正化を進め、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16828</xdr:rowOff>
    </xdr:from>
    <xdr:to>
      <xdr:col>81</xdr:col>
      <xdr:colOff>44450</xdr:colOff>
      <xdr:row>61</xdr:row>
      <xdr:rowOff>26881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527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61</xdr:row>
      <xdr:rowOff>16828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3103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60</xdr:row>
      <xdr:rowOff>144039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22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135996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9082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119608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0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137478</xdr:rowOff>
    </xdr:from>
    <xdr:to>
      <xdr:col>77</xdr:col>
      <xdr:colOff>95250</xdr:colOff>
      <xdr:row>61</xdr:row>
      <xdr:rowOff>67628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52405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25523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完了等により、前年度から０．８％減少しているものの、類似団体の平均よりはやや高い数値となっている。今後も、都市計画道路の整備等が予定されているが、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140546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056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41487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699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41487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17356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8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から令和２年度の間で、平成３０年度のみ将来負担比率が発生している。主な原因としては、生涯学習施設整備事業に伴う特定目的基金の取崩し及び地方債の発行であるが、今後も都市計画道路の整備など将来負担比率の増加が見込まれるため、交付税算入率の高い地方債を優先的に活用する等、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55111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2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55396</xdr:rowOff>
    </xdr:from>
    <xdr:to>
      <xdr:col>73</xdr:col>
      <xdr:colOff>44450</xdr:colOff>
      <xdr:row>13</xdr:row>
      <xdr:rowOff>156996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167173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05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４月からの会計年度任用職員制度の施行により、前年度から１．９％増えているが、類似団体平均よりは低い値となっている。この要因としては、ごみ処理業務、火葬業務及び消防業務を一部事務組合で行っていることが挙げられる。一部事務組合の人件費に充てる負担金を合計した場合には、類似団体平均を上回ることになるため、今後は負担金として支出する分も含めた人件費関係経費全体について抑制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４月からの会計年度任用職員制度の施行により、前年度まで物件費に計上されていた臨時職員賃金が皆減され、前年度から０．９％減少したが、類似団体平均は上回っている。要因としては、小中学校へのエアコンの導入や生涯学習施設の維持管理費などが挙げられる。今後も効率的な行政運営を図るため、民間事業者への業務委託の推進、指定管理者制度導入施設の拡大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387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106426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38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29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85852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83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ども医療費支給事業の減少などにより前年度から０．５％減り、類似団体平均を下回っている。しかしながら、少子高齢化対策や生活保護などの扶助費が増加しているため、資格審査の適正化や生活困窮者の自立支援等を行う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97065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72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97065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75293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55</xdr:row>
      <xdr:rowOff>42635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3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４月から公共下水道事業及び農業集落排水事業が公営企業法の適用となったことで、繰出金が減り、前年度から３．７％減の１１．６％となった。類似団体平均を下回っているが、今後も特別会計の経営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59</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917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57150</xdr:rowOff>
    </xdr:from>
    <xdr:to>
      <xdr:col>78</xdr:col>
      <xdr:colOff>69850</xdr:colOff>
      <xdr:row>59</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7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59</xdr:row>
      <xdr:rowOff>57150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94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156227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6350</xdr:rowOff>
    </xdr:from>
    <xdr:to>
      <xdr:col>74</xdr:col>
      <xdr:colOff>31750</xdr:colOff>
      <xdr:row>59</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４月から公共下水道事業及び農業集落排水事業が公営企業法の適用となり、当該事業への負担金等が繰出金から補助費等に計上され、前年度より０．６％増加した。一部事務組合で行っているごみ処理業務、火葬業務、消防業務に負担金を支出していることもあり、類似団体平均を上回っている。各種団体への補助金について、補助金額の見直しや廃止を行うなど適正化に努め、補助費等の削減を図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86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１年度に高利率の地方債の借換等を実施したことに加え、過去の大型投資事業に係る償還が終了してきていることから類似団体平均を下回っている。今後も緊急度・住民ニーズを的確に把握し、大規模投資事業の適切な取捨選択のもと、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145287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480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163576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754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76</xdr:row>
      <xdr:rowOff>168148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10413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４月から公共下水道事業及び農業集落排水事業が公営企業法の適用となり、操出金が減ったことなどから前年度より２．６％減り、類似団体平均を下回った。しかしながら、今後も事務執行経費の削減や民間事業者への業務委託の推進、指定管理者制度導入施設の拡大など、徹底した歳出削減に取り組むとともに、税の徴収強化や受益者負担の適正化を図るなどの歳入の確保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78</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178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163576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463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90424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3446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143002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480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10431</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112776</xdr:rowOff>
    </xdr:from>
    <xdr:to>
      <xdr:col>78</xdr:col>
      <xdr:colOff>120650</xdr:colOff>
      <xdr:row>79</xdr:row>
      <xdr:rowOff>42926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27703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119056</xdr:rowOff>
    </xdr:from>
    <xdr:to>
      <xdr:col>29</xdr:col>
      <xdr:colOff>127000</xdr:colOff>
      <xdr:row>17</xdr:row>
      <xdr:rowOff>135153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1331"/>
          <a:ext cx="647700" cy="16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123723</xdr:rowOff>
    </xdr:from>
    <xdr:to>
      <xdr:col>26</xdr:col>
      <xdr:colOff>50800</xdr:colOff>
      <xdr:row>17</xdr:row>
      <xdr:rowOff>135153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85998"/>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118789</xdr:rowOff>
    </xdr:from>
    <xdr:to>
      <xdr:col>22</xdr:col>
      <xdr:colOff>114300</xdr:colOff>
      <xdr:row>17</xdr:row>
      <xdr:rowOff>123723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81064"/>
          <a:ext cx="698500" cy="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118789</xdr:rowOff>
    </xdr:from>
    <xdr:to>
      <xdr:col>18</xdr:col>
      <xdr:colOff>177800</xdr:colOff>
      <xdr:row>17</xdr:row>
      <xdr:rowOff>150489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1064"/>
          <a:ext cx="698500" cy="31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68256</xdr:rowOff>
    </xdr:from>
    <xdr:to>
      <xdr:col>29</xdr:col>
      <xdr:colOff>177800</xdr:colOff>
      <xdr:row>17</xdr:row>
      <xdr:rowOff>169856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0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40333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84353</xdr:rowOff>
    </xdr:from>
    <xdr:to>
      <xdr:col>26</xdr:col>
      <xdr:colOff>101600</xdr:colOff>
      <xdr:row>18</xdr:row>
      <xdr:rowOff>14503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6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170730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72923</xdr:rowOff>
    </xdr:from>
    <xdr:to>
      <xdr:col>22</xdr:col>
      <xdr:colOff>165100</xdr:colOff>
      <xdr:row>18</xdr:row>
      <xdr:rowOff>3073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159300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67989</xdr:rowOff>
    </xdr:from>
    <xdr:to>
      <xdr:col>19</xdr:col>
      <xdr:colOff>38100</xdr:colOff>
      <xdr:row>17</xdr:row>
      <xdr:rowOff>169589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0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154366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1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99689</xdr:rowOff>
    </xdr:from>
    <xdr:to>
      <xdr:col>15</xdr:col>
      <xdr:colOff>101600</xdr:colOff>
      <xdr:row>18</xdr:row>
      <xdr:rowOff>29839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286530</xdr:rowOff>
    </xdr:from>
    <xdr:to>
      <xdr:col>29</xdr:col>
      <xdr:colOff>127000</xdr:colOff>
      <xdr:row>36</xdr:row>
      <xdr:rowOff>28049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96880"/>
          <a:ext cx="647700" cy="8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262299</xdr:rowOff>
    </xdr:from>
    <xdr:to>
      <xdr:col>26</xdr:col>
      <xdr:colOff>50800</xdr:colOff>
      <xdr:row>35</xdr:row>
      <xdr:rowOff>286530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72649"/>
          <a:ext cx="698500" cy="2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254755</xdr:rowOff>
    </xdr:from>
    <xdr:to>
      <xdr:col>22</xdr:col>
      <xdr:colOff>114300</xdr:colOff>
      <xdr:row>35</xdr:row>
      <xdr:rowOff>262299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5105"/>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163282</xdr:rowOff>
    </xdr:from>
    <xdr:to>
      <xdr:col>18</xdr:col>
      <xdr:colOff>177800</xdr:colOff>
      <xdr:row>35</xdr:row>
      <xdr:rowOff>254755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73632"/>
          <a:ext cx="698500" cy="9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320149</xdr:rowOff>
    </xdr:from>
    <xdr:to>
      <xdr:col>29</xdr:col>
      <xdr:colOff>177800</xdr:colOff>
      <xdr:row>36</xdr:row>
      <xdr:rowOff>78849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292226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235730</xdr:rowOff>
    </xdr:from>
    <xdr:to>
      <xdr:col>26</xdr:col>
      <xdr:colOff>101600</xdr:colOff>
      <xdr:row>35</xdr:row>
      <xdr:rowOff>337330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4607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1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211499</xdr:rowOff>
    </xdr:from>
    <xdr:to>
      <xdr:col>22</xdr:col>
      <xdr:colOff>165100</xdr:colOff>
      <xdr:row>35</xdr:row>
      <xdr:rowOff>313099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323276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9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203955</xdr:rowOff>
    </xdr:from>
    <xdr:to>
      <xdr:col>19</xdr:col>
      <xdr:colOff>38100</xdr:colOff>
      <xdr:row>35</xdr:row>
      <xdr:rowOff>305555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315732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8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112482</xdr:rowOff>
    </xdr:from>
    <xdr:to>
      <xdr:col>15</xdr:col>
      <xdr:colOff>101600</xdr:colOff>
      <xdr:row>35</xdr:row>
      <xdr:rowOff>214082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2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224259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164598</xdr:rowOff>
    </xdr:from>
    <xdr:to>
      <xdr:col>24</xdr:col>
      <xdr:colOff>63500</xdr:colOff>
      <xdr:row>38</xdr:row>
      <xdr:rowOff>65843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08248"/>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65843</xdr:rowOff>
    </xdr:from>
    <xdr:to>
      <xdr:col>19</xdr:col>
      <xdr:colOff>177800</xdr:colOff>
      <xdr:row>38</xdr:row>
      <xdr:rowOff>74911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80943"/>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74911</xdr:rowOff>
    </xdr:from>
    <xdr:to>
      <xdr:col>15</xdr:col>
      <xdr:colOff>50800</xdr:colOff>
      <xdr:row>38</xdr:row>
      <xdr:rowOff>83236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90011"/>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83236</xdr:rowOff>
    </xdr:from>
    <xdr:to>
      <xdr:col>10</xdr:col>
      <xdr:colOff>114300</xdr:colOff>
      <xdr:row>38</xdr:row>
      <xdr:rowOff>90932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98336"/>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113798</xdr:rowOff>
    </xdr:from>
    <xdr:to>
      <xdr:col>24</xdr:col>
      <xdr:colOff>114300</xdr:colOff>
      <xdr:row>38</xdr:row>
      <xdr:rowOff>43948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92225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15043</xdr:rowOff>
    </xdr:from>
    <xdr:to>
      <xdr:col>20</xdr:col>
      <xdr:colOff>38100</xdr:colOff>
      <xdr:row>38</xdr:row>
      <xdr:rowOff>116643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107770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24111</xdr:rowOff>
    </xdr:from>
    <xdr:to>
      <xdr:col>15</xdr:col>
      <xdr:colOff>101600</xdr:colOff>
      <xdr:row>38</xdr:row>
      <xdr:rowOff>125711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116838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32436</xdr:rowOff>
    </xdr:from>
    <xdr:to>
      <xdr:col>10</xdr:col>
      <xdr:colOff>165100</xdr:colOff>
      <xdr:row>38</xdr:row>
      <xdr:rowOff>134036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125163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40132</xdr:rowOff>
    </xdr:from>
    <xdr:to>
      <xdr:col>6</xdr:col>
      <xdr:colOff>38100</xdr:colOff>
      <xdr:row>38</xdr:row>
      <xdr:rowOff>141732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132859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81430</xdr:rowOff>
    </xdr:from>
    <xdr:to>
      <xdr:col>24</xdr:col>
      <xdr:colOff>63500</xdr:colOff>
      <xdr:row>58</xdr:row>
      <xdr:rowOff>64057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54080"/>
          <a:ext cx="838200" cy="1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4392</xdr:rowOff>
    </xdr:from>
    <xdr:to>
      <xdr:col>19</xdr:col>
      <xdr:colOff>177800</xdr:colOff>
      <xdr:row>58</xdr:row>
      <xdr:rowOff>64057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8492"/>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4392</xdr:rowOff>
    </xdr:from>
    <xdr:to>
      <xdr:col>15</xdr:col>
      <xdr:colOff>50800</xdr:colOff>
      <xdr:row>59</xdr:row>
      <xdr:rowOff>51118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8492"/>
          <a:ext cx="889000" cy="21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32144</xdr:rowOff>
    </xdr:from>
    <xdr:to>
      <xdr:col>10</xdr:col>
      <xdr:colOff>114300</xdr:colOff>
      <xdr:row>59</xdr:row>
      <xdr:rowOff>51118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14769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30630</xdr:rowOff>
    </xdr:from>
    <xdr:to>
      <xdr:col>24</xdr:col>
      <xdr:colOff>114300</xdr:colOff>
      <xdr:row>57</xdr:row>
      <xdr:rowOff>132230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117007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13257</xdr:rowOff>
    </xdr:from>
    <xdr:to>
      <xdr:col>20</xdr:col>
      <xdr:colOff>38100</xdr:colOff>
      <xdr:row>58</xdr:row>
      <xdr:rowOff>114857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105984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5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125042</xdr:rowOff>
    </xdr:from>
    <xdr:to>
      <xdr:col>15</xdr:col>
      <xdr:colOff>101600</xdr:colOff>
      <xdr:row>58</xdr:row>
      <xdr:rowOff>55192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46319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9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318</xdr:rowOff>
    </xdr:from>
    <xdr:to>
      <xdr:col>10</xdr:col>
      <xdr:colOff>165100</xdr:colOff>
      <xdr:row>59</xdr:row>
      <xdr:rowOff>101918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93045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152794</xdr:rowOff>
    </xdr:from>
    <xdr:to>
      <xdr:col>6</xdr:col>
      <xdr:colOff>38100</xdr:colOff>
      <xdr:row>59</xdr:row>
      <xdr:rowOff>82944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74071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8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36464</xdr:rowOff>
    </xdr:from>
    <xdr:to>
      <xdr:col>24</xdr:col>
      <xdr:colOff>63500</xdr:colOff>
      <xdr:row>78</xdr:row>
      <xdr:rowOff>86299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09564"/>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86299</xdr:rowOff>
    </xdr:from>
    <xdr:to>
      <xdr:col>19</xdr:col>
      <xdr:colOff>177800</xdr:colOff>
      <xdr:row>78</xdr:row>
      <xdr:rowOff>86847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5939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85111</xdr:rowOff>
    </xdr:from>
    <xdr:to>
      <xdr:col>15</xdr:col>
      <xdr:colOff>50800</xdr:colOff>
      <xdr:row>78</xdr:row>
      <xdr:rowOff>86847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58211"/>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85111</xdr:rowOff>
    </xdr:from>
    <xdr:to>
      <xdr:col>10</xdr:col>
      <xdr:colOff>114300</xdr:colOff>
      <xdr:row>78</xdr:row>
      <xdr:rowOff>87990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58211"/>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157114</xdr:rowOff>
    </xdr:from>
    <xdr:to>
      <xdr:col>24</xdr:col>
      <xdr:colOff>114300</xdr:colOff>
      <xdr:row>78</xdr:row>
      <xdr:rowOff>87264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72041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35499</xdr:rowOff>
    </xdr:from>
    <xdr:to>
      <xdr:col>20</xdr:col>
      <xdr:colOff>38100</xdr:colOff>
      <xdr:row>78</xdr:row>
      <xdr:rowOff>137099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128226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36047</xdr:rowOff>
    </xdr:from>
    <xdr:to>
      <xdr:col>15</xdr:col>
      <xdr:colOff>101600</xdr:colOff>
      <xdr:row>78</xdr:row>
      <xdr:rowOff>137647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128774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0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34311</xdr:rowOff>
    </xdr:from>
    <xdr:to>
      <xdr:col>10</xdr:col>
      <xdr:colOff>165100</xdr:colOff>
      <xdr:row>78</xdr:row>
      <xdr:rowOff>135911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127038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0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37190</xdr:rowOff>
    </xdr:from>
    <xdr:to>
      <xdr:col>6</xdr:col>
      <xdr:colOff>38100</xdr:colOff>
      <xdr:row>78</xdr:row>
      <xdr:rowOff>138790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129917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90627</xdr:rowOff>
    </xdr:from>
    <xdr:to>
      <xdr:col>24</xdr:col>
      <xdr:colOff>63500</xdr:colOff>
      <xdr:row>98</xdr:row>
      <xdr:rowOff>152070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892727"/>
          <a:ext cx="838200" cy="6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152070</xdr:rowOff>
    </xdr:from>
    <xdr:to>
      <xdr:col>19</xdr:col>
      <xdr:colOff>177800</xdr:colOff>
      <xdr:row>99</xdr:row>
      <xdr:rowOff>53632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954170"/>
          <a:ext cx="889000" cy="7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53632</xdr:rowOff>
    </xdr:from>
    <xdr:to>
      <xdr:col>15</xdr:col>
      <xdr:colOff>50800</xdr:colOff>
      <xdr:row>99</xdr:row>
      <xdr:rowOff>80505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7027182"/>
          <a:ext cx="8890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80505</xdr:rowOff>
    </xdr:from>
    <xdr:to>
      <xdr:col>10</xdr:col>
      <xdr:colOff>114300</xdr:colOff>
      <xdr:row>99</xdr:row>
      <xdr:rowOff>108877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7054055"/>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39827</xdr:rowOff>
    </xdr:from>
    <xdr:to>
      <xdr:col>24</xdr:col>
      <xdr:colOff>114300</xdr:colOff>
      <xdr:row>98</xdr:row>
      <xdr:rowOff>141427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8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126204</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7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101270</xdr:rowOff>
    </xdr:from>
    <xdr:to>
      <xdr:col>20</xdr:col>
      <xdr:colOff>38100</xdr:colOff>
      <xdr:row>99</xdr:row>
      <xdr:rowOff>31420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9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22547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9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2832</xdr:rowOff>
    </xdr:from>
    <xdr:to>
      <xdr:col>15</xdr:col>
      <xdr:colOff>101600</xdr:colOff>
      <xdr:row>99</xdr:row>
      <xdr:rowOff>104432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9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95559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706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29705</xdr:rowOff>
    </xdr:from>
    <xdr:to>
      <xdr:col>10</xdr:col>
      <xdr:colOff>165100</xdr:colOff>
      <xdr:row>99</xdr:row>
      <xdr:rowOff>131305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70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122432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709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58077</xdr:rowOff>
    </xdr:from>
    <xdr:to>
      <xdr:col>6</xdr:col>
      <xdr:colOff>38100</xdr:colOff>
      <xdr:row>99</xdr:row>
      <xdr:rowOff>159677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70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150804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71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4396</xdr:rowOff>
    </xdr:from>
    <xdr:to>
      <xdr:col>55</xdr:col>
      <xdr:colOff>0</xdr:colOff>
      <xdr:row>37</xdr:row>
      <xdr:rowOff>155807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05146"/>
          <a:ext cx="838200" cy="4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140408</xdr:rowOff>
    </xdr:from>
    <xdr:to>
      <xdr:col>50</xdr:col>
      <xdr:colOff>114300</xdr:colOff>
      <xdr:row>37</xdr:row>
      <xdr:rowOff>155807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84058"/>
          <a:ext cx="8890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140408</xdr:rowOff>
    </xdr:from>
    <xdr:to>
      <xdr:col>45</xdr:col>
      <xdr:colOff>177800</xdr:colOff>
      <xdr:row>37</xdr:row>
      <xdr:rowOff>142484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8405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136486</xdr:rowOff>
    </xdr:from>
    <xdr:to>
      <xdr:col>41</xdr:col>
      <xdr:colOff>50800</xdr:colOff>
      <xdr:row>37</xdr:row>
      <xdr:rowOff>142484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80136"/>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125046</xdr:rowOff>
    </xdr:from>
    <xdr:to>
      <xdr:col>55</xdr:col>
      <xdr:colOff>50800</xdr:colOff>
      <xdr:row>35</xdr:row>
      <xdr:rowOff>55196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46478</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7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105007</xdr:rowOff>
    </xdr:from>
    <xdr:to>
      <xdr:col>50</xdr:col>
      <xdr:colOff>165100</xdr:colOff>
      <xdr:row>38</xdr:row>
      <xdr:rowOff>35158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486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26284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4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89608</xdr:rowOff>
    </xdr:from>
    <xdr:to>
      <xdr:col>46</xdr:col>
      <xdr:colOff>38100</xdr:colOff>
      <xdr:row>38</xdr:row>
      <xdr:rowOff>19758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10885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91684</xdr:rowOff>
    </xdr:from>
    <xdr:to>
      <xdr:col>41</xdr:col>
      <xdr:colOff>101600</xdr:colOff>
      <xdr:row>38</xdr:row>
      <xdr:rowOff>21834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3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2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85686</xdr:rowOff>
    </xdr:from>
    <xdr:to>
      <xdr:col>36</xdr:col>
      <xdr:colOff>165100</xdr:colOff>
      <xdr:row>38</xdr:row>
      <xdr:rowOff>15836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32363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2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106020</xdr:rowOff>
    </xdr:from>
    <xdr:to>
      <xdr:col>55</xdr:col>
      <xdr:colOff>0</xdr:colOff>
      <xdr:row>57</xdr:row>
      <xdr:rowOff>124866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78670"/>
          <a:ext cx="8382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118275</xdr:rowOff>
    </xdr:from>
    <xdr:to>
      <xdr:col>50</xdr:col>
      <xdr:colOff>114300</xdr:colOff>
      <xdr:row>57</xdr:row>
      <xdr:rowOff>124866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719475"/>
          <a:ext cx="889000" cy="17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55207</xdr:rowOff>
    </xdr:from>
    <xdr:to>
      <xdr:col>45</xdr:col>
      <xdr:colOff>177800</xdr:colOff>
      <xdr:row>56</xdr:row>
      <xdr:rowOff>118275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656407"/>
          <a:ext cx="889000" cy="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55207</xdr:rowOff>
    </xdr:from>
    <xdr:to>
      <xdr:col>41</xdr:col>
      <xdr:colOff>50800</xdr:colOff>
      <xdr:row>56</xdr:row>
      <xdr:rowOff>132042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56407"/>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55220</xdr:rowOff>
    </xdr:from>
    <xdr:to>
      <xdr:col>55</xdr:col>
      <xdr:colOff>50800</xdr:colOff>
      <xdr:row>57</xdr:row>
      <xdr:rowOff>156820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33647</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74066</xdr:rowOff>
    </xdr:from>
    <xdr:to>
      <xdr:col>50</xdr:col>
      <xdr:colOff>165100</xdr:colOff>
      <xdr:row>58</xdr:row>
      <xdr:rowOff>4216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166793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67475</xdr:rowOff>
    </xdr:from>
    <xdr:to>
      <xdr:col>46</xdr:col>
      <xdr:colOff>38100</xdr:colOff>
      <xdr:row>56</xdr:row>
      <xdr:rowOff>169075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160202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6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4407</xdr:rowOff>
    </xdr:from>
    <xdr:to>
      <xdr:col>41</xdr:col>
      <xdr:colOff>101600</xdr:colOff>
      <xdr:row>56</xdr:row>
      <xdr:rowOff>106007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97134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9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81242</xdr:rowOff>
    </xdr:from>
    <xdr:to>
      <xdr:col>36</xdr:col>
      <xdr:colOff>165100</xdr:colOff>
      <xdr:row>57</xdr:row>
      <xdr:rowOff>11392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8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2519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7341</xdr:rowOff>
    </xdr:from>
    <xdr:to>
      <xdr:col>55</xdr:col>
      <xdr:colOff>0</xdr:colOff>
      <xdr:row>78</xdr:row>
      <xdr:rowOff>27687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380441"/>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150388</xdr:rowOff>
    </xdr:from>
    <xdr:to>
      <xdr:col>50</xdr:col>
      <xdr:colOff>114300</xdr:colOff>
      <xdr:row>78</xdr:row>
      <xdr:rowOff>7341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009138"/>
          <a:ext cx="889000" cy="37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150388</xdr:rowOff>
    </xdr:from>
    <xdr:to>
      <xdr:col>45</xdr:col>
      <xdr:colOff>177800</xdr:colOff>
      <xdr:row>75</xdr:row>
      <xdr:rowOff>152769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009138"/>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152769</xdr:rowOff>
    </xdr:from>
    <xdr:to>
      <xdr:col>41</xdr:col>
      <xdr:colOff>50800</xdr:colOff>
      <xdr:row>77</xdr:row>
      <xdr:rowOff>9894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011519"/>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148337</xdr:rowOff>
    </xdr:from>
    <xdr:to>
      <xdr:col>55</xdr:col>
      <xdr:colOff>50800</xdr:colOff>
      <xdr:row>78</xdr:row>
      <xdr:rowOff>78487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126764</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127991</xdr:rowOff>
    </xdr:from>
    <xdr:to>
      <xdr:col>50</xdr:col>
      <xdr:colOff>165100</xdr:colOff>
      <xdr:row>78</xdr:row>
      <xdr:rowOff>58141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49268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99587</xdr:rowOff>
    </xdr:from>
    <xdr:to>
      <xdr:col>46</xdr:col>
      <xdr:colOff>38100</xdr:colOff>
      <xdr:row>76</xdr:row>
      <xdr:rowOff>29738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958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46264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7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101968</xdr:rowOff>
    </xdr:from>
    <xdr:to>
      <xdr:col>41</xdr:col>
      <xdr:colOff>101600</xdr:colOff>
      <xdr:row>76</xdr:row>
      <xdr:rowOff>32119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960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48645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7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130544</xdr:rowOff>
    </xdr:from>
    <xdr:to>
      <xdr:col>36</xdr:col>
      <xdr:colOff>165100</xdr:colOff>
      <xdr:row>77</xdr:row>
      <xdr:rowOff>60694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77220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120968</xdr:rowOff>
    </xdr:from>
    <xdr:to>
      <xdr:col>55</xdr:col>
      <xdr:colOff>0</xdr:colOff>
      <xdr:row>98</xdr:row>
      <xdr:rowOff>150140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923068"/>
          <a:ext cx="8382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120968</xdr:rowOff>
    </xdr:from>
    <xdr:to>
      <xdr:col>50</xdr:col>
      <xdr:colOff>114300</xdr:colOff>
      <xdr:row>99</xdr:row>
      <xdr:rowOff>1524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23068"/>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138113</xdr:rowOff>
    </xdr:from>
    <xdr:to>
      <xdr:col>45</xdr:col>
      <xdr:colOff>177800</xdr:colOff>
      <xdr:row>99</xdr:row>
      <xdr:rowOff>1524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40213"/>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103809</xdr:rowOff>
    </xdr:from>
    <xdr:to>
      <xdr:col>41</xdr:col>
      <xdr:colOff>50800</xdr:colOff>
      <xdr:row>98</xdr:row>
      <xdr:rowOff>138113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05909"/>
          <a:ext cx="889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99340</xdr:rowOff>
    </xdr:from>
    <xdr:to>
      <xdr:col>55</xdr:col>
      <xdr:colOff>50800</xdr:colOff>
      <xdr:row>99</xdr:row>
      <xdr:rowOff>29490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14267</xdr:rowOff>
    </xdr:from>
    <xdr:ext cx="469744"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70168</xdr:rowOff>
    </xdr:from>
    <xdr:to>
      <xdr:col>50</xdr:col>
      <xdr:colOff>165100</xdr:colOff>
      <xdr:row>99</xdr:row>
      <xdr:rowOff>318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162895</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696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122174</xdr:rowOff>
    </xdr:from>
    <xdr:to>
      <xdr:col>46</xdr:col>
      <xdr:colOff>38100</xdr:colOff>
      <xdr:row>99</xdr:row>
      <xdr:rowOff>52324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43451</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87313</xdr:rowOff>
    </xdr:from>
    <xdr:to>
      <xdr:col>41</xdr:col>
      <xdr:colOff>101600</xdr:colOff>
      <xdr:row>99</xdr:row>
      <xdr:rowOff>17463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8590</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53009</xdr:rowOff>
    </xdr:from>
    <xdr:to>
      <xdr:col>36</xdr:col>
      <xdr:colOff>165100</xdr:colOff>
      <xdr:row>98</xdr:row>
      <xdr:rowOff>154609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145736</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69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32666</xdr:rowOff>
    </xdr:from>
    <xdr:to>
      <xdr:col>85</xdr:col>
      <xdr:colOff>127000</xdr:colOff>
      <xdr:row>77</xdr:row>
      <xdr:rowOff>45746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234316"/>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24290</xdr:rowOff>
    </xdr:from>
    <xdr:to>
      <xdr:col>81</xdr:col>
      <xdr:colOff>50800</xdr:colOff>
      <xdr:row>77</xdr:row>
      <xdr:rowOff>32666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225940"/>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24290</xdr:rowOff>
    </xdr:from>
    <xdr:to>
      <xdr:col>76</xdr:col>
      <xdr:colOff>114300</xdr:colOff>
      <xdr:row>77</xdr:row>
      <xdr:rowOff>28632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25940"/>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22085</xdr:rowOff>
    </xdr:from>
    <xdr:to>
      <xdr:col>71</xdr:col>
      <xdr:colOff>177800</xdr:colOff>
      <xdr:row>77</xdr:row>
      <xdr:rowOff>28632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223735"/>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166396</xdr:rowOff>
    </xdr:from>
    <xdr:to>
      <xdr:col>85</xdr:col>
      <xdr:colOff>177800</xdr:colOff>
      <xdr:row>77</xdr:row>
      <xdr:rowOff>96546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144823</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153316</xdr:rowOff>
    </xdr:from>
    <xdr:to>
      <xdr:col>81</xdr:col>
      <xdr:colOff>101600</xdr:colOff>
      <xdr:row>77</xdr:row>
      <xdr:rowOff>83466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74593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144940</xdr:rowOff>
    </xdr:from>
    <xdr:to>
      <xdr:col>76</xdr:col>
      <xdr:colOff>165100</xdr:colOff>
      <xdr:row>77</xdr:row>
      <xdr:rowOff>75090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66217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149282</xdr:rowOff>
    </xdr:from>
    <xdr:to>
      <xdr:col>72</xdr:col>
      <xdr:colOff>38100</xdr:colOff>
      <xdr:row>77</xdr:row>
      <xdr:rowOff>79432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70559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7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142735</xdr:rowOff>
    </xdr:from>
    <xdr:to>
      <xdr:col>67</xdr:col>
      <xdr:colOff>101600</xdr:colOff>
      <xdr:row>77</xdr:row>
      <xdr:rowOff>72885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64012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4959</xdr:rowOff>
    </xdr:from>
    <xdr:to>
      <xdr:col>85</xdr:col>
      <xdr:colOff>127000</xdr:colOff>
      <xdr:row>99</xdr:row>
      <xdr:rowOff>31514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78509"/>
          <a:ext cx="8382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31514</xdr:rowOff>
    </xdr:from>
    <xdr:to>
      <xdr:col>81</xdr:col>
      <xdr:colOff>50800</xdr:colOff>
      <xdr:row>99</xdr:row>
      <xdr:rowOff>44107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05064"/>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16580</xdr:rowOff>
    </xdr:from>
    <xdr:to>
      <xdr:col>76</xdr:col>
      <xdr:colOff>114300</xdr:colOff>
      <xdr:row>99</xdr:row>
      <xdr:rowOff>44107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90130"/>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16580</xdr:rowOff>
    </xdr:from>
    <xdr:to>
      <xdr:col>71</xdr:col>
      <xdr:colOff>177800</xdr:colOff>
      <xdr:row>99</xdr:row>
      <xdr:rowOff>36068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90130"/>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125609</xdr:rowOff>
    </xdr:from>
    <xdr:to>
      <xdr:col>85</xdr:col>
      <xdr:colOff>177800</xdr:colOff>
      <xdr:row>99</xdr:row>
      <xdr:rowOff>55759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40536</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4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152164</xdr:rowOff>
    </xdr:from>
    <xdr:to>
      <xdr:col>81</xdr:col>
      <xdr:colOff>101600</xdr:colOff>
      <xdr:row>99</xdr:row>
      <xdr:rowOff>82314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73441</xdr:rowOff>
    </xdr:from>
    <xdr:ext cx="378565"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2017" y="1704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164757</xdr:rowOff>
    </xdr:from>
    <xdr:to>
      <xdr:col>76</xdr:col>
      <xdr:colOff>165100</xdr:colOff>
      <xdr:row>99</xdr:row>
      <xdr:rowOff>94907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86034</xdr:rowOff>
    </xdr:from>
    <xdr:ext cx="313932"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35333" y="17059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137230</xdr:rowOff>
    </xdr:from>
    <xdr:to>
      <xdr:col>72</xdr:col>
      <xdr:colOff>38100</xdr:colOff>
      <xdr:row>99</xdr:row>
      <xdr:rowOff>67380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58507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03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156718</xdr:rowOff>
    </xdr:from>
    <xdr:to>
      <xdr:col>67</xdr:col>
      <xdr:colOff>101600</xdr:colOff>
      <xdr:row>99</xdr:row>
      <xdr:rowOff>86868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77995</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5017" y="1705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84673</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256873"/>
          <a:ext cx="838200" cy="5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33873</xdr:rowOff>
    </xdr:from>
    <xdr:to>
      <xdr:col>116</xdr:col>
      <xdr:colOff>114300</xdr:colOff>
      <xdr:row>36</xdr:row>
      <xdr:rowOff>135473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2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56750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05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37326</xdr:rowOff>
    </xdr:from>
    <xdr:to>
      <xdr:col>116</xdr:col>
      <xdr:colOff>63500</xdr:colOff>
      <xdr:row>59</xdr:row>
      <xdr:rowOff>37554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287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37326</xdr:rowOff>
    </xdr:from>
    <xdr:to>
      <xdr:col>111</xdr:col>
      <xdr:colOff>177800</xdr:colOff>
      <xdr:row>59</xdr:row>
      <xdr:rowOff>37706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5287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34087</xdr:rowOff>
    </xdr:from>
    <xdr:to>
      <xdr:col>107</xdr:col>
      <xdr:colOff>50800</xdr:colOff>
      <xdr:row>59</xdr:row>
      <xdr:rowOff>37706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4963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34010</xdr:rowOff>
    </xdr:from>
    <xdr:to>
      <xdr:col>102</xdr:col>
      <xdr:colOff>114300</xdr:colOff>
      <xdr:row>59</xdr:row>
      <xdr:rowOff>34087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4956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158204</xdr:rowOff>
    </xdr:from>
    <xdr:to>
      <xdr:col>116</xdr:col>
      <xdr:colOff>114300</xdr:colOff>
      <xdr:row>59</xdr:row>
      <xdr:rowOff>88354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73131</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1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157976</xdr:rowOff>
    </xdr:from>
    <xdr:to>
      <xdr:col>112</xdr:col>
      <xdr:colOff>38100</xdr:colOff>
      <xdr:row>59</xdr:row>
      <xdr:rowOff>88126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79253</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158356</xdr:rowOff>
    </xdr:from>
    <xdr:to>
      <xdr:col>107</xdr:col>
      <xdr:colOff>101600</xdr:colOff>
      <xdr:row>59</xdr:row>
      <xdr:rowOff>88506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79633</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154737</xdr:rowOff>
    </xdr:from>
    <xdr:to>
      <xdr:col>102</xdr:col>
      <xdr:colOff>165100</xdr:colOff>
      <xdr:row>59</xdr:row>
      <xdr:rowOff>84887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76014</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154660</xdr:rowOff>
    </xdr:from>
    <xdr:to>
      <xdr:col>98</xdr:col>
      <xdr:colOff>38100</xdr:colOff>
      <xdr:row>59</xdr:row>
      <xdr:rowOff>84810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75937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27953</xdr:rowOff>
    </xdr:from>
    <xdr:to>
      <xdr:col>116</xdr:col>
      <xdr:colOff>63500</xdr:colOff>
      <xdr:row>77</xdr:row>
      <xdr:rowOff>82589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86703"/>
          <a:ext cx="838200" cy="3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27953</xdr:rowOff>
    </xdr:from>
    <xdr:to>
      <xdr:col>111</xdr:col>
      <xdr:colOff>177800</xdr:colOff>
      <xdr:row>75</xdr:row>
      <xdr:rowOff>85179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86703"/>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85179</xdr:rowOff>
    </xdr:from>
    <xdr:to>
      <xdr:col>107</xdr:col>
      <xdr:colOff>50800</xdr:colOff>
      <xdr:row>76</xdr:row>
      <xdr:rowOff>23076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43929"/>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23076</xdr:rowOff>
    </xdr:from>
    <xdr:to>
      <xdr:col>102</xdr:col>
      <xdr:colOff>114300</xdr:colOff>
      <xdr:row>76</xdr:row>
      <xdr:rowOff>91275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5327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31789</xdr:rowOff>
    </xdr:from>
    <xdr:to>
      <xdr:col>116</xdr:col>
      <xdr:colOff>114300</xdr:colOff>
      <xdr:row>77</xdr:row>
      <xdr:rowOff>133389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10216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148603</xdr:rowOff>
    </xdr:from>
    <xdr:to>
      <xdr:col>112</xdr:col>
      <xdr:colOff>38100</xdr:colOff>
      <xdr:row>75</xdr:row>
      <xdr:rowOff>78753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95280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1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34379</xdr:rowOff>
    </xdr:from>
    <xdr:to>
      <xdr:col>107</xdr:col>
      <xdr:colOff>101600</xdr:colOff>
      <xdr:row>75</xdr:row>
      <xdr:rowOff>135979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127106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9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143726</xdr:rowOff>
    </xdr:from>
    <xdr:to>
      <xdr:col>102</xdr:col>
      <xdr:colOff>165100</xdr:colOff>
      <xdr:row>76</xdr:row>
      <xdr:rowOff>73876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65003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40475</xdr:rowOff>
    </xdr:from>
    <xdr:to>
      <xdr:col>98</xdr:col>
      <xdr:colOff>38100</xdr:colOff>
      <xdr:row>76</xdr:row>
      <xdr:rowOff>142075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133202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歳出決算総額は、住民一人当たり３９５，８５３円となっている。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５１，６９３円となっており、平成２７年度から４０，０００円台で推移していたが、令和２年度は５０，０００円台となった。令和２年４月より会計年度任用職員制度が施行され、会計年度任用職員報酬及び当該期末手当が人件費に計上されたことに加え、制度改正や権限移譲などに伴う業務量の増加等から職員数が増加したことなどが主な要因である。また、投資及び出資金の住民一人当たりのコストが３，２３７円皆増し、類似団体平均と比較して高い状況となっている。これは、令和２年４月から公共下水道事業及び農業集落排水事業が公営企業法の適用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52,475
51,883
24.92
21,620,984
20,772,375
761,657
10,243,692
11,480,290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29515</xdr:rowOff>
    </xdr:from>
    <xdr:to>
      <xdr:col>24</xdr:col>
      <xdr:colOff>63500</xdr:colOff>
      <xdr:row>36</xdr:row>
      <xdr:rowOff>61519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0171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167132</xdr:rowOff>
    </xdr:from>
    <xdr:to>
      <xdr:col>19</xdr:col>
      <xdr:colOff>177800</xdr:colOff>
      <xdr:row>36</xdr:row>
      <xdr:rowOff>29515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6788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167132</xdr:rowOff>
    </xdr:from>
    <xdr:to>
      <xdr:col>15</xdr:col>
      <xdr:colOff>50800</xdr:colOff>
      <xdr:row>36</xdr:row>
      <xdr:rowOff>45974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678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38659</xdr:rowOff>
    </xdr:from>
    <xdr:to>
      <xdr:col>10</xdr:col>
      <xdr:colOff>114300</xdr:colOff>
      <xdr:row>36</xdr:row>
      <xdr:rowOff>45974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1085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10719</xdr:rowOff>
    </xdr:from>
    <xdr:to>
      <xdr:col>24</xdr:col>
      <xdr:colOff>114300</xdr:colOff>
      <xdr:row>36</xdr:row>
      <xdr:rowOff>112319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160596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150165</xdr:rowOff>
    </xdr:from>
    <xdr:to>
      <xdr:col>20</xdr:col>
      <xdr:colOff>38100</xdr:colOff>
      <xdr:row>36</xdr:row>
      <xdr:rowOff>80315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71442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116332</xdr:rowOff>
    </xdr:from>
    <xdr:to>
      <xdr:col>15</xdr:col>
      <xdr:colOff>101600</xdr:colOff>
      <xdr:row>36</xdr:row>
      <xdr:rowOff>46482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37609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166624</xdr:rowOff>
    </xdr:from>
    <xdr:to>
      <xdr:col>10</xdr:col>
      <xdr:colOff>165100</xdr:colOff>
      <xdr:row>36</xdr:row>
      <xdr:rowOff>96774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87901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80586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35922</xdr:rowOff>
    </xdr:from>
    <xdr:to>
      <xdr:col>24</xdr:col>
      <xdr:colOff>63500</xdr:colOff>
      <xdr:row>58</xdr:row>
      <xdr:rowOff>37483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294222"/>
          <a:ext cx="838200" cy="68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37483</xdr:rowOff>
    </xdr:from>
    <xdr:to>
      <xdr:col>19</xdr:col>
      <xdr:colOff>177800</xdr:colOff>
      <xdr:row>58</xdr:row>
      <xdr:rowOff>53237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81583"/>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47489</xdr:rowOff>
    </xdr:from>
    <xdr:to>
      <xdr:col>15</xdr:col>
      <xdr:colOff>50800</xdr:colOff>
      <xdr:row>58</xdr:row>
      <xdr:rowOff>53237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1589"/>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29319</xdr:rowOff>
    </xdr:from>
    <xdr:to>
      <xdr:col>10</xdr:col>
      <xdr:colOff>114300</xdr:colOff>
      <xdr:row>58</xdr:row>
      <xdr:rowOff>47489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3419"/>
          <a:ext cx="889000" cy="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156572</xdr:rowOff>
    </xdr:from>
    <xdr:to>
      <xdr:col>24</xdr:col>
      <xdr:colOff>114300</xdr:colOff>
      <xdr:row>54</xdr:row>
      <xdr:rowOff>86722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71499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5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158133</xdr:rowOff>
    </xdr:from>
    <xdr:to>
      <xdr:col>20</xdr:col>
      <xdr:colOff>38100</xdr:colOff>
      <xdr:row>58</xdr:row>
      <xdr:rowOff>88283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79410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2437</xdr:rowOff>
    </xdr:from>
    <xdr:to>
      <xdr:col>15</xdr:col>
      <xdr:colOff>101600</xdr:colOff>
      <xdr:row>58</xdr:row>
      <xdr:rowOff>104037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95164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168139</xdr:rowOff>
    </xdr:from>
    <xdr:to>
      <xdr:col>10</xdr:col>
      <xdr:colOff>165100</xdr:colOff>
      <xdr:row>58</xdr:row>
      <xdr:rowOff>98289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89416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149969</xdr:rowOff>
    </xdr:from>
    <xdr:to>
      <xdr:col>6</xdr:col>
      <xdr:colOff>38100</xdr:colOff>
      <xdr:row>58</xdr:row>
      <xdr:rowOff>80119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71246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69008</xdr:rowOff>
    </xdr:from>
    <xdr:to>
      <xdr:col>24</xdr:col>
      <xdr:colOff>63500</xdr:colOff>
      <xdr:row>78</xdr:row>
      <xdr:rowOff>11216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70658"/>
          <a:ext cx="838200" cy="1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11216</xdr:rowOff>
    </xdr:from>
    <xdr:to>
      <xdr:col>19</xdr:col>
      <xdr:colOff>177800</xdr:colOff>
      <xdr:row>78</xdr:row>
      <xdr:rowOff>80907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84316"/>
          <a:ext cx="889000" cy="6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80907</xdr:rowOff>
    </xdr:from>
    <xdr:to>
      <xdr:col>15</xdr:col>
      <xdr:colOff>50800</xdr:colOff>
      <xdr:row>78</xdr:row>
      <xdr:rowOff>138829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4007"/>
          <a:ext cx="889000" cy="5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138829</xdr:rowOff>
    </xdr:from>
    <xdr:to>
      <xdr:col>10</xdr:col>
      <xdr:colOff>114300</xdr:colOff>
      <xdr:row>79</xdr:row>
      <xdr:rowOff>24093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1929"/>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18208</xdr:rowOff>
    </xdr:from>
    <xdr:to>
      <xdr:col>24</xdr:col>
      <xdr:colOff>114300</xdr:colOff>
      <xdr:row>77</xdr:row>
      <xdr:rowOff>119808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168085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131866</xdr:rowOff>
    </xdr:from>
    <xdr:to>
      <xdr:col>20</xdr:col>
      <xdr:colOff>38100</xdr:colOff>
      <xdr:row>78</xdr:row>
      <xdr:rowOff>62016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53143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2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30107</xdr:rowOff>
    </xdr:from>
    <xdr:to>
      <xdr:col>15</xdr:col>
      <xdr:colOff>101600</xdr:colOff>
      <xdr:row>78</xdr:row>
      <xdr:rowOff>131707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122834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88029</xdr:rowOff>
    </xdr:from>
    <xdr:to>
      <xdr:col>10</xdr:col>
      <xdr:colOff>165100</xdr:colOff>
      <xdr:row>79</xdr:row>
      <xdr:rowOff>18179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5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144743</xdr:rowOff>
    </xdr:from>
    <xdr:to>
      <xdr:col>6</xdr:col>
      <xdr:colOff>38100</xdr:colOff>
      <xdr:row>79</xdr:row>
      <xdr:rowOff>74893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66020</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115176</xdr:rowOff>
    </xdr:from>
    <xdr:to>
      <xdr:col>24</xdr:col>
      <xdr:colOff>63500</xdr:colOff>
      <xdr:row>97</xdr:row>
      <xdr:rowOff>139040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45826"/>
          <a:ext cx="838200" cy="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139040</xdr:rowOff>
    </xdr:from>
    <xdr:to>
      <xdr:col>19</xdr:col>
      <xdr:colOff>177800</xdr:colOff>
      <xdr:row>97</xdr:row>
      <xdr:rowOff>145986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69690"/>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145986</xdr:rowOff>
    </xdr:from>
    <xdr:to>
      <xdr:col>15</xdr:col>
      <xdr:colOff>50800</xdr:colOff>
      <xdr:row>97</xdr:row>
      <xdr:rowOff>152425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76636"/>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144690</xdr:rowOff>
    </xdr:from>
    <xdr:to>
      <xdr:col>10</xdr:col>
      <xdr:colOff>114300</xdr:colOff>
      <xdr:row>97</xdr:row>
      <xdr:rowOff>152425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75340"/>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64376</xdr:rowOff>
    </xdr:from>
    <xdr:to>
      <xdr:col>24</xdr:col>
      <xdr:colOff>114300</xdr:colOff>
      <xdr:row>97</xdr:row>
      <xdr:rowOff>165976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150753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88240</xdr:rowOff>
    </xdr:from>
    <xdr:to>
      <xdr:col>20</xdr:col>
      <xdr:colOff>38100</xdr:colOff>
      <xdr:row>98</xdr:row>
      <xdr:rowOff>18390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95186</xdr:rowOff>
    </xdr:from>
    <xdr:to>
      <xdr:col>15</xdr:col>
      <xdr:colOff>101600</xdr:colOff>
      <xdr:row>98</xdr:row>
      <xdr:rowOff>25336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16463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1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101625</xdr:rowOff>
    </xdr:from>
    <xdr:to>
      <xdr:col>10</xdr:col>
      <xdr:colOff>165100</xdr:colOff>
      <xdr:row>98</xdr:row>
      <xdr:rowOff>31775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22902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93890</xdr:rowOff>
    </xdr:from>
    <xdr:to>
      <xdr:col>6</xdr:col>
      <xdr:colOff>38100</xdr:colOff>
      <xdr:row>98</xdr:row>
      <xdr:rowOff>24040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111125</xdr:rowOff>
    </xdr:from>
    <xdr:to>
      <xdr:col>55</xdr:col>
      <xdr:colOff>0</xdr:colOff>
      <xdr:row>37</xdr:row>
      <xdr:rowOff>17018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83325"/>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111125</xdr:rowOff>
    </xdr:from>
    <xdr:to>
      <xdr:col>50</xdr:col>
      <xdr:colOff>114300</xdr:colOff>
      <xdr:row>36</xdr:row>
      <xdr:rowOff>131318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8332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18923</xdr:rowOff>
    </xdr:from>
    <xdr:to>
      <xdr:col>45</xdr:col>
      <xdr:colOff>177800</xdr:colOff>
      <xdr:row>36</xdr:row>
      <xdr:rowOff>131318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91123"/>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135509</xdr:rowOff>
    </xdr:from>
    <xdr:to>
      <xdr:col>41</xdr:col>
      <xdr:colOff>50800</xdr:colOff>
      <xdr:row>36</xdr:row>
      <xdr:rowOff>18923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3625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137668</xdr:rowOff>
    </xdr:from>
    <xdr:to>
      <xdr:col>55</xdr:col>
      <xdr:colOff>50800</xdr:colOff>
      <xdr:row>37</xdr:row>
      <xdr:rowOff>67818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160545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6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60325</xdr:rowOff>
    </xdr:from>
    <xdr:to>
      <xdr:col>50</xdr:col>
      <xdr:colOff>165100</xdr:colOff>
      <xdr:row>36</xdr:row>
      <xdr:rowOff>161925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7002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80518</xdr:rowOff>
    </xdr:from>
    <xdr:to>
      <xdr:col>46</xdr:col>
      <xdr:colOff>38100</xdr:colOff>
      <xdr:row>37</xdr:row>
      <xdr:rowOff>10668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27195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139573</xdr:rowOff>
    </xdr:from>
    <xdr:to>
      <xdr:col>41</xdr:col>
      <xdr:colOff>101600</xdr:colOff>
      <xdr:row>36</xdr:row>
      <xdr:rowOff>69723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86250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84709</xdr:rowOff>
    </xdr:from>
    <xdr:to>
      <xdr:col>36</xdr:col>
      <xdr:colOff>165100</xdr:colOff>
      <xdr:row>36</xdr:row>
      <xdr:rowOff>14859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31386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127257</xdr:rowOff>
    </xdr:from>
    <xdr:to>
      <xdr:col>55</xdr:col>
      <xdr:colOff>0</xdr:colOff>
      <xdr:row>59</xdr:row>
      <xdr:rowOff>9953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71357"/>
          <a:ext cx="8382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127257</xdr:rowOff>
    </xdr:from>
    <xdr:to>
      <xdr:col>50</xdr:col>
      <xdr:colOff>114300</xdr:colOff>
      <xdr:row>58</xdr:row>
      <xdr:rowOff>142476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71357"/>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136141</xdr:rowOff>
    </xdr:from>
    <xdr:to>
      <xdr:col>45</xdr:col>
      <xdr:colOff>177800</xdr:colOff>
      <xdr:row>58</xdr:row>
      <xdr:rowOff>142476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8024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136141</xdr:rowOff>
    </xdr:from>
    <xdr:to>
      <xdr:col>41</xdr:col>
      <xdr:colOff>50800</xdr:colOff>
      <xdr:row>58</xdr:row>
      <xdr:rowOff>139275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80241"/>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130603</xdr:rowOff>
    </xdr:from>
    <xdr:to>
      <xdr:col>55</xdr:col>
      <xdr:colOff>50800</xdr:colOff>
      <xdr:row>59</xdr:row>
      <xdr:rowOff>60753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45530</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76457</xdr:rowOff>
    </xdr:from>
    <xdr:to>
      <xdr:col>50</xdr:col>
      <xdr:colOff>165100</xdr:colOff>
      <xdr:row>59</xdr:row>
      <xdr:rowOff>6607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169184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1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91676</xdr:rowOff>
    </xdr:from>
    <xdr:to>
      <xdr:col>46</xdr:col>
      <xdr:colOff>38100</xdr:colOff>
      <xdr:row>59</xdr:row>
      <xdr:rowOff>21826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12953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85341</xdr:rowOff>
    </xdr:from>
    <xdr:to>
      <xdr:col>41</xdr:col>
      <xdr:colOff>101600</xdr:colOff>
      <xdr:row>59</xdr:row>
      <xdr:rowOff>15491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6618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2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88475</xdr:rowOff>
    </xdr:from>
    <xdr:to>
      <xdr:col>36</xdr:col>
      <xdr:colOff>165100</xdr:colOff>
      <xdr:row>59</xdr:row>
      <xdr:rowOff>18625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9752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2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56238</xdr:rowOff>
    </xdr:from>
    <xdr:to>
      <xdr:col>55</xdr:col>
      <xdr:colOff>0</xdr:colOff>
      <xdr:row>78</xdr:row>
      <xdr:rowOff>82527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9338"/>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43140</xdr:rowOff>
    </xdr:from>
    <xdr:to>
      <xdr:col>50</xdr:col>
      <xdr:colOff>114300</xdr:colOff>
      <xdr:row>78</xdr:row>
      <xdr:rowOff>82527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16240"/>
          <a:ext cx="889000" cy="3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43140</xdr:rowOff>
    </xdr:from>
    <xdr:to>
      <xdr:col>45</xdr:col>
      <xdr:colOff>177800</xdr:colOff>
      <xdr:row>78</xdr:row>
      <xdr:rowOff>58615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16240"/>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55347</xdr:rowOff>
    </xdr:from>
    <xdr:to>
      <xdr:col>41</xdr:col>
      <xdr:colOff>50800</xdr:colOff>
      <xdr:row>78</xdr:row>
      <xdr:rowOff>58615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28447"/>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5438</xdr:rowOff>
    </xdr:from>
    <xdr:to>
      <xdr:col>55</xdr:col>
      <xdr:colOff>50800</xdr:colOff>
      <xdr:row>78</xdr:row>
      <xdr:rowOff>107038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91815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31727</xdr:rowOff>
    </xdr:from>
    <xdr:to>
      <xdr:col>50</xdr:col>
      <xdr:colOff>165100</xdr:colOff>
      <xdr:row>78</xdr:row>
      <xdr:rowOff>133327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124454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9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163790</xdr:rowOff>
    </xdr:from>
    <xdr:to>
      <xdr:col>46</xdr:col>
      <xdr:colOff>38100</xdr:colOff>
      <xdr:row>78</xdr:row>
      <xdr:rowOff>93940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85067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7815</xdr:rowOff>
    </xdr:from>
    <xdr:to>
      <xdr:col>41</xdr:col>
      <xdr:colOff>101600</xdr:colOff>
      <xdr:row>78</xdr:row>
      <xdr:rowOff>109415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100542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7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4547</xdr:rowOff>
    </xdr:from>
    <xdr:to>
      <xdr:col>36</xdr:col>
      <xdr:colOff>165100</xdr:colOff>
      <xdr:row>78</xdr:row>
      <xdr:rowOff>106147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97274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7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133071</xdr:rowOff>
    </xdr:from>
    <xdr:to>
      <xdr:col>55</xdr:col>
      <xdr:colOff>0</xdr:colOff>
      <xdr:row>96</xdr:row>
      <xdr:rowOff>160210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92271"/>
          <a:ext cx="8382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133071</xdr:rowOff>
    </xdr:from>
    <xdr:to>
      <xdr:col>50</xdr:col>
      <xdr:colOff>114300</xdr:colOff>
      <xdr:row>97</xdr:row>
      <xdr:rowOff>18847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92271"/>
          <a:ext cx="889000" cy="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18847</xdr:rowOff>
    </xdr:from>
    <xdr:to>
      <xdr:col>45</xdr:col>
      <xdr:colOff>177800</xdr:colOff>
      <xdr:row>97</xdr:row>
      <xdr:rowOff>21158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49497"/>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123431</xdr:rowOff>
    </xdr:from>
    <xdr:to>
      <xdr:col>41</xdr:col>
      <xdr:colOff>50800</xdr:colOff>
      <xdr:row>97</xdr:row>
      <xdr:rowOff>21158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82631"/>
          <a:ext cx="889000" cy="6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109410</xdr:rowOff>
    </xdr:from>
    <xdr:to>
      <xdr:col>55</xdr:col>
      <xdr:colOff>50800</xdr:colOff>
      <xdr:row>97</xdr:row>
      <xdr:rowOff>39560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87837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4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82271</xdr:rowOff>
    </xdr:from>
    <xdr:to>
      <xdr:col>50</xdr:col>
      <xdr:colOff>165100</xdr:colOff>
      <xdr:row>97</xdr:row>
      <xdr:rowOff>12421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3548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139497</xdr:rowOff>
    </xdr:from>
    <xdr:to>
      <xdr:col>46</xdr:col>
      <xdr:colOff>38100</xdr:colOff>
      <xdr:row>97</xdr:row>
      <xdr:rowOff>69647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60774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141808</xdr:rowOff>
    </xdr:from>
    <xdr:to>
      <xdr:col>41</xdr:col>
      <xdr:colOff>101600</xdr:colOff>
      <xdr:row>97</xdr:row>
      <xdr:rowOff>71958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63085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72631</xdr:rowOff>
    </xdr:from>
    <xdr:to>
      <xdr:col>36</xdr:col>
      <xdr:colOff>165100</xdr:colOff>
      <xdr:row>97</xdr:row>
      <xdr:rowOff>2781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13741</xdr:rowOff>
    </xdr:from>
    <xdr:to>
      <xdr:col>85</xdr:col>
      <xdr:colOff>127000</xdr:colOff>
      <xdr:row>37</xdr:row>
      <xdr:rowOff>20771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57391"/>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xdr:rowOff>
    </xdr:from>
    <xdr:to>
      <xdr:col>81</xdr:col>
      <xdr:colOff>50800</xdr:colOff>
      <xdr:row>37</xdr:row>
      <xdr:rowOff>20771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43676"/>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xdr:rowOff>
    </xdr:from>
    <xdr:to>
      <xdr:col>76</xdr:col>
      <xdr:colOff>114300</xdr:colOff>
      <xdr:row>37</xdr:row>
      <xdr:rowOff>2140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4367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2140</xdr:rowOff>
    </xdr:from>
    <xdr:to>
      <xdr:col>71</xdr:col>
      <xdr:colOff>177800</xdr:colOff>
      <xdr:row>37</xdr:row>
      <xdr:rowOff>13398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45790"/>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134391</xdr:rowOff>
    </xdr:from>
    <xdr:to>
      <xdr:col>85</xdr:col>
      <xdr:colOff>177800</xdr:colOff>
      <xdr:row>37</xdr:row>
      <xdr:rowOff>64541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112818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141421</xdr:rowOff>
    </xdr:from>
    <xdr:to>
      <xdr:col>81</xdr:col>
      <xdr:colOff>101600</xdr:colOff>
      <xdr:row>37</xdr:row>
      <xdr:rowOff>71571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62698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120676</xdr:rowOff>
    </xdr:from>
    <xdr:to>
      <xdr:col>76</xdr:col>
      <xdr:colOff>165100</xdr:colOff>
      <xdr:row>37</xdr:row>
      <xdr:rowOff>50826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41953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122790</xdr:rowOff>
    </xdr:from>
    <xdr:to>
      <xdr:col>72</xdr:col>
      <xdr:colOff>38100</xdr:colOff>
      <xdr:row>37</xdr:row>
      <xdr:rowOff>52940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44067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134048</xdr:rowOff>
    </xdr:from>
    <xdr:to>
      <xdr:col>67</xdr:col>
      <xdr:colOff>101600</xdr:colOff>
      <xdr:row>37</xdr:row>
      <xdr:rowOff>64198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55325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3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21971</xdr:rowOff>
    </xdr:from>
    <xdr:to>
      <xdr:col>85</xdr:col>
      <xdr:colOff>127000</xdr:colOff>
      <xdr:row>58</xdr:row>
      <xdr:rowOff>126974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66071"/>
          <a:ext cx="8382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16256</xdr:rowOff>
    </xdr:from>
    <xdr:to>
      <xdr:col>81</xdr:col>
      <xdr:colOff>50800</xdr:colOff>
      <xdr:row>58</xdr:row>
      <xdr:rowOff>126974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617456"/>
          <a:ext cx="889000" cy="4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16256</xdr:rowOff>
    </xdr:from>
    <xdr:to>
      <xdr:col>76</xdr:col>
      <xdr:colOff>114300</xdr:colOff>
      <xdr:row>56</xdr:row>
      <xdr:rowOff>81235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617456"/>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81235</xdr:rowOff>
    </xdr:from>
    <xdr:to>
      <xdr:col>71</xdr:col>
      <xdr:colOff>177800</xdr:colOff>
      <xdr:row>57</xdr:row>
      <xdr:rowOff>158559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82435"/>
          <a:ext cx="889000" cy="2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142621</xdr:rowOff>
    </xdr:from>
    <xdr:to>
      <xdr:col>85</xdr:col>
      <xdr:colOff>177800</xdr:colOff>
      <xdr:row>58</xdr:row>
      <xdr:rowOff>72771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57548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76174</xdr:rowOff>
    </xdr:from>
    <xdr:to>
      <xdr:col>81</xdr:col>
      <xdr:colOff>101600</xdr:colOff>
      <xdr:row>59</xdr:row>
      <xdr:rowOff>6324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100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168901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1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136906</xdr:rowOff>
    </xdr:from>
    <xdr:to>
      <xdr:col>76</xdr:col>
      <xdr:colOff>165100</xdr:colOff>
      <xdr:row>56</xdr:row>
      <xdr:rowOff>67056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83583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30435</xdr:rowOff>
    </xdr:from>
    <xdr:to>
      <xdr:col>72</xdr:col>
      <xdr:colOff>38100</xdr:colOff>
      <xdr:row>56</xdr:row>
      <xdr:rowOff>132035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148562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107759</xdr:rowOff>
    </xdr:from>
    <xdr:to>
      <xdr:col>67</xdr:col>
      <xdr:colOff>101600</xdr:colOff>
      <xdr:row>58</xdr:row>
      <xdr:rowOff>37909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29036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32666</xdr:rowOff>
    </xdr:from>
    <xdr:to>
      <xdr:col>85</xdr:col>
      <xdr:colOff>127000</xdr:colOff>
      <xdr:row>97</xdr:row>
      <xdr:rowOff>45746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663316"/>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24290</xdr:rowOff>
    </xdr:from>
    <xdr:to>
      <xdr:col>81</xdr:col>
      <xdr:colOff>50800</xdr:colOff>
      <xdr:row>97</xdr:row>
      <xdr:rowOff>32666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54940"/>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24290</xdr:rowOff>
    </xdr:from>
    <xdr:to>
      <xdr:col>76</xdr:col>
      <xdr:colOff>114300</xdr:colOff>
      <xdr:row>97</xdr:row>
      <xdr:rowOff>28632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654940"/>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22085</xdr:rowOff>
    </xdr:from>
    <xdr:to>
      <xdr:col>71</xdr:col>
      <xdr:colOff>177800</xdr:colOff>
      <xdr:row>97</xdr:row>
      <xdr:rowOff>28632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52735"/>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166396</xdr:rowOff>
    </xdr:from>
    <xdr:to>
      <xdr:col>85</xdr:col>
      <xdr:colOff>177800</xdr:colOff>
      <xdr:row>97</xdr:row>
      <xdr:rowOff>96546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144823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153316</xdr:rowOff>
    </xdr:from>
    <xdr:to>
      <xdr:col>81</xdr:col>
      <xdr:colOff>101600</xdr:colOff>
      <xdr:row>97</xdr:row>
      <xdr:rowOff>83466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74593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144940</xdr:rowOff>
    </xdr:from>
    <xdr:to>
      <xdr:col>76</xdr:col>
      <xdr:colOff>165100</xdr:colOff>
      <xdr:row>97</xdr:row>
      <xdr:rowOff>75090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66217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149282</xdr:rowOff>
    </xdr:from>
    <xdr:to>
      <xdr:col>72</xdr:col>
      <xdr:colOff>38100</xdr:colOff>
      <xdr:row>97</xdr:row>
      <xdr:rowOff>79432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70559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142735</xdr:rowOff>
    </xdr:from>
    <xdr:to>
      <xdr:col>67</xdr:col>
      <xdr:colOff>101600</xdr:colOff>
      <xdr:row>97</xdr:row>
      <xdr:rowOff>72885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64012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9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主な構成項目である民生費は住民一人当たり１２４，２４４円であり、増加傾向にある。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２４年１０月の市制施行に伴い、生活保護をはじめとする事務が権限委譲となったことに加え、子ども医療費の支給対象を１８歳までに拡大したことや民間保育所の整備支援、学童保育所の新設を順次行うなど子育て環境の充実を図って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また、総務費が住民一人当たり１４０，８８９円で前年度から１０５，２３９円の増となっているが、これは特別定額給付金給付事業の皆増が主な要因である。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単年度収支について、市税収入等が前年比増収となったことに加え、新型コロナウイルス感染症対応地方創生臨時交付金（単独事業充当分）や地方消費税交付金の増等により令和２年度は黒字となっている。財政調整基金残高は、前年度決算剰余金の積立等に伴い増加し、標準財政規模比は９</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２４％となっている。今後予定している都市計画道路の整備などの大規模事業や災害対策等を見据え、その中にあっても安定した財政運営を行えるよう、基金管理と財源確保に努める。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実質収支の赤字は発生していない。標準財政規模に占める黒字額の割合では、水道事業会計、一般会計、国民健康保険特別会計の順に大きく、水道事業は堅調な経営を続けている。また、令和２年度から公営企業法を適用した公共下水道事業については、実質収支の赤字は発生していないものの、今後も独立採算の原則に立ち返り、定期的に適正な使用料への改訂を行うなど、一般会計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461_&#30333;&#23713;&#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CF51">
            <v>1.9</v>
          </cell>
        </row>
        <row r="53">
          <cell r="BP53">
            <v>62</v>
          </cell>
          <cell r="BX53">
            <v>63.7</v>
          </cell>
          <cell r="CF53">
            <v>64</v>
          </cell>
          <cell r="CN53">
            <v>65.7</v>
          </cell>
          <cell r="CV53">
            <v>67.5</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CF73">
            <v>1.9</v>
          </cell>
        </row>
        <row r="75">
          <cell r="BP75">
            <v>7.5</v>
          </cell>
          <cell r="BX75">
            <v>7.9</v>
          </cell>
          <cell r="CF75">
            <v>8.1999999999999993</v>
          </cell>
          <cell r="CN75">
            <v>7.3</v>
          </cell>
          <cell r="CV75">
            <v>6.5</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L28" workbookViewId="0">
      <selection activeCell="BY36" sqref="BY36:CM3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21620984</v>
      </c>
      <c r="BO4" s="395"/>
      <c r="BP4" s="395"/>
      <c r="BQ4" s="395"/>
      <c r="BR4" s="395"/>
      <c r="BS4" s="395"/>
      <c r="BT4" s="395"/>
      <c r="BU4" s="396"/>
      <c r="BV4" s="394">
        <v>15160143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7.4</v>
      </c>
      <c r="CU4" s="401"/>
      <c r="CV4" s="401"/>
      <c r="CW4" s="401"/>
      <c r="CX4" s="401"/>
      <c r="CY4" s="401"/>
      <c r="CZ4" s="401"/>
      <c r="DA4" s="402"/>
      <c r="DB4" s="400">
        <v>5.9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20772375</v>
      </c>
      <c r="BO5" s="432"/>
      <c r="BP5" s="432"/>
      <c r="BQ5" s="432"/>
      <c r="BR5" s="432"/>
      <c r="BS5" s="432"/>
      <c r="BT5" s="432"/>
      <c r="BU5" s="433"/>
      <c r="BV5" s="431">
        <v>14483337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90.5</v>
      </c>
      <c r="CU5" s="429"/>
      <c r="CV5" s="429"/>
      <c r="CW5" s="429"/>
      <c r="CX5" s="429"/>
      <c r="CY5" s="429"/>
      <c r="CZ5" s="429"/>
      <c r="DA5" s="430"/>
      <c r="DB5" s="428">
        <v>93.7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848609</v>
      </c>
      <c r="BO6" s="432"/>
      <c r="BP6" s="432"/>
      <c r="BQ6" s="432"/>
      <c r="BR6" s="432"/>
      <c r="BS6" s="432"/>
      <c r="BT6" s="432"/>
      <c r="BU6" s="433"/>
      <c r="BV6" s="431">
        <v>676806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96.2</v>
      </c>
      <c r="CU6" s="469"/>
      <c r="CV6" s="469"/>
      <c r="CW6" s="469"/>
      <c r="CX6" s="469"/>
      <c r="CY6" s="469"/>
      <c r="CZ6" s="469"/>
      <c r="DA6" s="470"/>
      <c r="DB6" s="468">
        <v>99.9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86952</v>
      </c>
      <c r="BO7" s="432"/>
      <c r="BP7" s="432"/>
      <c r="BQ7" s="432"/>
      <c r="BR7" s="432"/>
      <c r="BS7" s="432"/>
      <c r="BT7" s="432"/>
      <c r="BU7" s="433"/>
      <c r="BV7" s="431">
        <v>91425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10243692</v>
      </c>
      <c r="CU7" s="432"/>
      <c r="CV7" s="432"/>
      <c r="CW7" s="432"/>
      <c r="CX7" s="432"/>
      <c r="CY7" s="432"/>
      <c r="CZ7" s="432"/>
      <c r="DA7" s="433"/>
      <c r="DB7" s="431">
        <v>9964653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761657</v>
      </c>
      <c r="BO8" s="432"/>
      <c r="BP8" s="432"/>
      <c r="BQ8" s="432"/>
      <c r="BR8" s="432"/>
      <c r="BS8" s="432"/>
      <c r="BT8" s="432"/>
      <c r="BU8" s="433"/>
      <c r="BV8" s="431">
        <v>585381</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0.86</v>
      </c>
      <c r="CU8" s="472"/>
      <c r="CV8" s="472"/>
      <c r="CW8" s="472"/>
      <c r="CX8" s="472"/>
      <c r="CY8" s="472"/>
      <c r="CZ8" s="472"/>
      <c r="DA8" s="473"/>
      <c r="DB8" s="471">
        <v>0.86</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52214</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176276</v>
      </c>
      <c r="BO9" s="432"/>
      <c r="BP9" s="432"/>
      <c r="BQ9" s="432"/>
      <c r="BR9" s="432"/>
      <c r="BS9" s="432"/>
      <c r="BT9" s="432"/>
      <c r="BU9" s="433"/>
      <c r="BV9" s="431">
        <v>-133501</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10.8</v>
      </c>
      <c r="CU9" s="429"/>
      <c r="CV9" s="429"/>
      <c r="CW9" s="429"/>
      <c r="CX9" s="429"/>
      <c r="CY9" s="429"/>
      <c r="CZ9" s="429"/>
      <c r="DA9" s="430"/>
      <c r="DB9" s="428">
        <v>11.6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51535</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87875</v>
      </c>
      <c r="BO10" s="432"/>
      <c r="BP10" s="432"/>
      <c r="BQ10" s="432"/>
      <c r="BR10" s="432"/>
      <c r="BS10" s="432"/>
      <c r="BT10" s="432"/>
      <c r="BU10" s="433"/>
      <c r="BV10" s="431">
        <v>479</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52475</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51883</v>
      </c>
      <c r="S13" s="516"/>
      <c r="T13" s="516"/>
      <c r="U13" s="516"/>
      <c r="V13" s="517"/>
      <c r="W13" s="447" t="s">
        <v>138</v>
      </c>
      <c r="X13" s="448"/>
      <c r="Y13" s="448"/>
      <c r="Z13" s="448"/>
      <c r="AA13" s="448"/>
      <c r="AB13" s="438"/>
      <c r="AC13" s="482">
        <v>585</v>
      </c>
      <c r="AD13" s="483"/>
      <c r="AE13" s="483"/>
      <c r="AF13" s="483"/>
      <c r="AG13" s="525"/>
      <c r="AH13" s="482">
        <v>608</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264151</v>
      </c>
      <c r="BO13" s="432"/>
      <c r="BP13" s="432"/>
      <c r="BQ13" s="432"/>
      <c r="BR13" s="432"/>
      <c r="BS13" s="432"/>
      <c r="BT13" s="432"/>
      <c r="BU13" s="433"/>
      <c r="BV13" s="431">
        <v>-133022</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6.5</v>
      </c>
      <c r="CU13" s="429"/>
      <c r="CV13" s="429"/>
      <c r="CW13" s="429"/>
      <c r="CX13" s="429"/>
      <c r="CY13" s="429"/>
      <c r="CZ13" s="429"/>
      <c r="DA13" s="430"/>
      <c r="DB13" s="428">
        <v>7.3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52404</v>
      </c>
      <c r="S14" s="516"/>
      <c r="T14" s="516"/>
      <c r="U14" s="516"/>
      <c r="V14" s="517"/>
      <c r="W14" s="421"/>
      <c r="X14" s="422"/>
      <c r="Y14" s="422"/>
      <c r="Z14" s="422"/>
      <c r="AA14" s="422"/>
      <c r="AB14" s="411"/>
      <c r="AC14" s="518">
        <v>2.4</v>
      </c>
      <c r="AD14" s="519"/>
      <c r="AE14" s="519"/>
      <c r="AF14" s="519"/>
      <c r="AG14" s="520"/>
      <c r="AH14" s="518">
        <v>2.6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145</v>
      </c>
      <c r="CU14" s="530"/>
      <c r="CV14" s="530"/>
      <c r="CW14" s="530"/>
      <c r="CX14" s="530"/>
      <c r="CY14" s="530"/>
      <c r="CZ14" s="530"/>
      <c r="DA14" s="531"/>
      <c r="DB14" s="529" t="s">
        <v>145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51874</v>
      </c>
      <c r="S15" s="516"/>
      <c r="T15" s="516"/>
      <c r="U15" s="516"/>
      <c r="V15" s="517"/>
      <c r="W15" s="447" t="s">
        <v>146</v>
      </c>
      <c r="X15" s="448"/>
      <c r="Y15" s="448"/>
      <c r="Z15" s="448"/>
      <c r="AA15" s="448"/>
      <c r="AB15" s="438"/>
      <c r="AC15" s="482">
        <v>5761</v>
      </c>
      <c r="AD15" s="483"/>
      <c r="AE15" s="483"/>
      <c r="AF15" s="483"/>
      <c r="AG15" s="525"/>
      <c r="AH15" s="482">
        <v>5608</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6678757</v>
      </c>
      <c r="BO15" s="395"/>
      <c r="BP15" s="395"/>
      <c r="BQ15" s="395"/>
      <c r="BR15" s="395"/>
      <c r="BS15" s="395"/>
      <c r="BT15" s="395"/>
      <c r="BU15" s="396"/>
      <c r="BV15" s="394">
        <v>6425277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23.8</v>
      </c>
      <c r="AD16" s="519"/>
      <c r="AE16" s="519"/>
      <c r="AF16" s="519"/>
      <c r="AG16" s="520"/>
      <c r="AH16" s="518">
        <v>24.1</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7811174</v>
      </c>
      <c r="BO16" s="432"/>
      <c r="BP16" s="432"/>
      <c r="BQ16" s="432"/>
      <c r="BR16" s="432"/>
      <c r="BS16" s="432"/>
      <c r="BT16" s="432"/>
      <c r="BU16" s="433"/>
      <c r="BV16" s="431">
        <v>7539554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17887</v>
      </c>
      <c r="AD17" s="483"/>
      <c r="AE17" s="483"/>
      <c r="AF17" s="483"/>
      <c r="AG17" s="525"/>
      <c r="AH17" s="482">
        <v>17033</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8501850</v>
      </c>
      <c r="BO17" s="432"/>
      <c r="BP17" s="432"/>
      <c r="BQ17" s="432"/>
      <c r="BR17" s="432"/>
      <c r="BS17" s="432"/>
      <c r="BT17" s="432"/>
      <c r="BU17" s="433"/>
      <c r="BV17" s="431">
        <v>8229260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24.92</v>
      </c>
      <c r="M18" s="547"/>
      <c r="N18" s="547"/>
      <c r="O18" s="547"/>
      <c r="P18" s="547"/>
      <c r="Q18" s="547"/>
      <c r="R18" s="548"/>
      <c r="S18" s="548"/>
      <c r="T18" s="548"/>
      <c r="U18" s="548"/>
      <c r="V18" s="549"/>
      <c r="W18" s="449"/>
      <c r="X18" s="450"/>
      <c r="Y18" s="450"/>
      <c r="Z18" s="450"/>
      <c r="AA18" s="450"/>
      <c r="AB18" s="441"/>
      <c r="AC18" s="550">
        <v>73.8</v>
      </c>
      <c r="AD18" s="551"/>
      <c r="AE18" s="551"/>
      <c r="AF18" s="551"/>
      <c r="AG18" s="552"/>
      <c r="AH18" s="550">
        <v>73.3</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9380857</v>
      </c>
      <c r="BO18" s="432"/>
      <c r="BP18" s="432"/>
      <c r="BQ18" s="432"/>
      <c r="BR18" s="432"/>
      <c r="BS18" s="432"/>
      <c r="BT18" s="432"/>
      <c r="BU18" s="433"/>
      <c r="BV18" s="431">
        <v>9510863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2095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11818220</v>
      </c>
      <c r="BO19" s="432"/>
      <c r="BP19" s="432"/>
      <c r="BQ19" s="432"/>
      <c r="BR19" s="432"/>
      <c r="BS19" s="432"/>
      <c r="BT19" s="432"/>
      <c r="BU19" s="433"/>
      <c r="BV19" s="431">
        <v>11359024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20513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11480290</v>
      </c>
      <c r="BO23" s="432"/>
      <c r="BP23" s="432"/>
      <c r="BQ23" s="432"/>
      <c r="BR23" s="432"/>
      <c r="BS23" s="432"/>
      <c r="BT23" s="432"/>
      <c r="BU23" s="433"/>
      <c r="BV23" s="431">
        <v>11794391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8100</v>
      </c>
      <c r="R24" s="483"/>
      <c r="S24" s="483"/>
      <c r="T24" s="483"/>
      <c r="U24" s="483"/>
      <c r="V24" s="525"/>
      <c r="W24" s="584"/>
      <c r="X24" s="572"/>
      <c r="Y24" s="573"/>
      <c r="Z24" s="481" t="s">
        <v>170</v>
      </c>
      <c r="AA24" s="461"/>
      <c r="AB24" s="461"/>
      <c r="AC24" s="461"/>
      <c r="AD24" s="461"/>
      <c r="AE24" s="461"/>
      <c r="AF24" s="461"/>
      <c r="AG24" s="462"/>
      <c r="AH24" s="482">
        <v>334</v>
      </c>
      <c r="AI24" s="483"/>
      <c r="AJ24" s="483"/>
      <c r="AK24" s="483"/>
      <c r="AL24" s="525"/>
      <c r="AM24" s="482">
        <v>982628</v>
      </c>
      <c r="AN24" s="483"/>
      <c r="AO24" s="483"/>
      <c r="AP24" s="483"/>
      <c r="AQ24" s="483"/>
      <c r="AR24" s="525"/>
      <c r="AS24" s="482">
        <v>2942</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8772803</v>
      </c>
      <c r="BO24" s="432"/>
      <c r="BP24" s="432"/>
      <c r="BQ24" s="432"/>
      <c r="BR24" s="432"/>
      <c r="BS24" s="432"/>
      <c r="BT24" s="432"/>
      <c r="BU24" s="433"/>
      <c r="BV24" s="431">
        <v>9078934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6860</v>
      </c>
      <c r="R25" s="483"/>
      <c r="S25" s="483"/>
      <c r="T25" s="483"/>
      <c r="U25" s="483"/>
      <c r="V25" s="525"/>
      <c r="W25" s="584"/>
      <c r="X25" s="572"/>
      <c r="Y25" s="573"/>
      <c r="Z25" s="481" t="s">
        <v>173</v>
      </c>
      <c r="AA25" s="461"/>
      <c r="AB25" s="461"/>
      <c r="AC25" s="461"/>
      <c r="AD25" s="461"/>
      <c r="AE25" s="461"/>
      <c r="AF25" s="461"/>
      <c r="AG25" s="462"/>
      <c r="AH25" s="482" t="s">
        <v>145</v>
      </c>
      <c r="AI25" s="483"/>
      <c r="AJ25" s="483"/>
      <c r="AK25" s="483"/>
      <c r="AL25" s="525"/>
      <c r="AM25" s="482" t="s">
        <v>145</v>
      </c>
      <c r="AN25" s="483"/>
      <c r="AO25" s="483"/>
      <c r="AP25" s="483"/>
      <c r="AQ25" s="483"/>
      <c r="AR25" s="525"/>
      <c r="AS25" s="482" t="s">
        <v>145</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2733657</v>
      </c>
      <c r="BO25" s="395"/>
      <c r="BP25" s="395"/>
      <c r="BQ25" s="395"/>
      <c r="BR25" s="395"/>
      <c r="BS25" s="395"/>
      <c r="BT25" s="395"/>
      <c r="BU25" s="396"/>
      <c r="BV25" s="394">
        <v>1385695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6410</v>
      </c>
      <c r="R26" s="483"/>
      <c r="S26" s="483"/>
      <c r="T26" s="483"/>
      <c r="U26" s="483"/>
      <c r="V26" s="525"/>
      <c r="W26" s="584"/>
      <c r="X26" s="572"/>
      <c r="Y26" s="573"/>
      <c r="Z26" s="481" t="s">
        <v>176</v>
      </c>
      <c r="AA26" s="594"/>
      <c r="AB26" s="594"/>
      <c r="AC26" s="594"/>
      <c r="AD26" s="594"/>
      <c r="AE26" s="594"/>
      <c r="AF26" s="594"/>
      <c r="AG26" s="595"/>
      <c r="AH26" s="482">
        <v>15</v>
      </c>
      <c r="AI26" s="483"/>
      <c r="AJ26" s="483"/>
      <c r="AK26" s="483"/>
      <c r="AL26" s="525"/>
      <c r="AM26" s="482">
        <v>39495</v>
      </c>
      <c r="AN26" s="483"/>
      <c r="AO26" s="483"/>
      <c r="AP26" s="483"/>
      <c r="AQ26" s="483"/>
      <c r="AR26" s="525"/>
      <c r="AS26" s="482">
        <v>2633</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145</v>
      </c>
      <c r="BO26" s="432"/>
      <c r="BP26" s="432"/>
      <c r="BQ26" s="432"/>
      <c r="BR26" s="432"/>
      <c r="BS26" s="432"/>
      <c r="BT26" s="432"/>
      <c r="BU26" s="433"/>
      <c r="BV26" s="431" t="s">
        <v>145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3720</v>
      </c>
      <c r="R27" s="483"/>
      <c r="S27" s="483"/>
      <c r="T27" s="483"/>
      <c r="U27" s="483"/>
      <c r="V27" s="525"/>
      <c r="W27" s="584"/>
      <c r="X27" s="572"/>
      <c r="Y27" s="573"/>
      <c r="Z27" s="481" t="s">
        <v>179</v>
      </c>
      <c r="AA27" s="461"/>
      <c r="AB27" s="461"/>
      <c r="AC27" s="461"/>
      <c r="AD27" s="461"/>
      <c r="AE27" s="461"/>
      <c r="AF27" s="461"/>
      <c r="AG27" s="462"/>
      <c r="AH27" s="482">
        <v>5</v>
      </c>
      <c r="AI27" s="483"/>
      <c r="AJ27" s="483"/>
      <c r="AK27" s="483"/>
      <c r="AL27" s="525"/>
      <c r="AM27" s="482">
        <v>19150</v>
      </c>
      <c r="AN27" s="483"/>
      <c r="AO27" s="483"/>
      <c r="AP27" s="483"/>
      <c r="AQ27" s="483"/>
      <c r="AR27" s="525"/>
      <c r="AS27" s="482">
        <v>3830</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997958</v>
      </c>
      <c r="BO27" s="608"/>
      <c r="BP27" s="608"/>
      <c r="BQ27" s="608"/>
      <c r="BR27" s="608"/>
      <c r="BS27" s="608"/>
      <c r="BT27" s="608"/>
      <c r="BU27" s="609"/>
      <c r="BV27" s="607">
        <v>997397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2940</v>
      </c>
      <c r="R28" s="483"/>
      <c r="S28" s="483"/>
      <c r="T28" s="483"/>
      <c r="U28" s="483"/>
      <c r="V28" s="525"/>
      <c r="W28" s="584"/>
      <c r="X28" s="572"/>
      <c r="Y28" s="573"/>
      <c r="Z28" s="481" t="s">
        <v>182</v>
      </c>
      <c r="AA28" s="461"/>
      <c r="AB28" s="461"/>
      <c r="AC28" s="461"/>
      <c r="AD28" s="461"/>
      <c r="AE28" s="461"/>
      <c r="AF28" s="461"/>
      <c r="AG28" s="462"/>
      <c r="AH28" s="482" t="s">
        <v>145</v>
      </c>
      <c r="AI28" s="483"/>
      <c r="AJ28" s="483"/>
      <c r="AK28" s="483"/>
      <c r="AL28" s="525"/>
      <c r="AM28" s="482" t="s">
        <v>145</v>
      </c>
      <c r="AN28" s="483"/>
      <c r="AO28" s="483"/>
      <c r="AP28" s="483"/>
      <c r="AQ28" s="483"/>
      <c r="AR28" s="525"/>
      <c r="AS28" s="482" t="s">
        <v>145</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946512</v>
      </c>
      <c r="BO28" s="395"/>
      <c r="BP28" s="395"/>
      <c r="BQ28" s="395"/>
      <c r="BR28" s="395"/>
      <c r="BS28" s="395"/>
      <c r="BT28" s="395"/>
      <c r="BU28" s="396"/>
      <c r="BV28" s="394">
        <v>858637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16</v>
      </c>
      <c r="M29" s="483"/>
      <c r="N29" s="483"/>
      <c r="O29" s="483"/>
      <c r="P29" s="525"/>
      <c r="Q29" s="482">
        <v>2660</v>
      </c>
      <c r="R29" s="483"/>
      <c r="S29" s="483"/>
      <c r="T29" s="483"/>
      <c r="U29" s="483"/>
      <c r="V29" s="525"/>
      <c r="W29" s="585"/>
      <c r="X29" s="586"/>
      <c r="Y29" s="587"/>
      <c r="Z29" s="481" t="s">
        <v>185</v>
      </c>
      <c r="AA29" s="461"/>
      <c r="AB29" s="461"/>
      <c r="AC29" s="461"/>
      <c r="AD29" s="461"/>
      <c r="AE29" s="461"/>
      <c r="AF29" s="461"/>
      <c r="AG29" s="462"/>
      <c r="AH29" s="482">
        <v>339</v>
      </c>
      <c r="AI29" s="483"/>
      <c r="AJ29" s="483"/>
      <c r="AK29" s="483"/>
      <c r="AL29" s="525"/>
      <c r="AM29" s="482">
        <v>1001778</v>
      </c>
      <c r="AN29" s="483"/>
      <c r="AO29" s="483"/>
      <c r="AP29" s="483"/>
      <c r="AQ29" s="483"/>
      <c r="AR29" s="525"/>
      <c r="AS29" s="482">
        <v>2955</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47596</v>
      </c>
      <c r="BO29" s="432"/>
      <c r="BP29" s="432"/>
      <c r="BQ29" s="432"/>
      <c r="BR29" s="432"/>
      <c r="BS29" s="432"/>
      <c r="BT29" s="432"/>
      <c r="BU29" s="433"/>
      <c r="BV29" s="431">
        <v>47536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98.3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608990</v>
      </c>
      <c r="BO30" s="608"/>
      <c r="BP30" s="608"/>
      <c r="BQ30" s="608"/>
      <c r="BR30" s="608"/>
      <c r="BS30" s="608"/>
      <c r="BT30" s="608"/>
      <c r="BU30" s="609"/>
      <c r="BV30" s="607">
        <v>588135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IF('各会計、関係団体の財政状況及び健全化判断比率'!B34="","",'各会計、関係団体の財政状況及び健全化判断比率'!B34)</f>
        <v>野牛・高岩土地区画整理事業特別会計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埼葛斎場組合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白岡市土地開発公社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公共下水道事業会計</v>
      </c>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IF('各会計、関係団体の財政状況及び健全化判断比率'!B35="","",'各会計、関係団体の財政状況及び健全化判断比率'!B35)</f>
        <v>白岡駅東部中央土地区画整理事業特別会計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蓮田白岡衛生組合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しらおか味彩センター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7</v>
      </c>
      <c r="AN36" s="620"/>
      <c r="AO36" s="621" t="str">
        <f>IF('各会計、関係団体の財政状況及び健全化判断比率'!B33="","",'各会計、関係団体の財政状況及び健全化判断比率'!B33)</f>
        <v>農業集落排水事業会計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埼玉県市町村総合事務組合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彩の国さいたま人づくり広域連合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埼玉県後期高齢者医療広域連合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埼玉東部消防組合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m33sKyAtEX5P3gZyGAibXJFJElAdOdIHa5t8NDsxSel/xyhJ1KFZ/OjLF1sFwX/0IConDHRkP2DMCHFeyVCajg==" saltValue="o9L6Jq2bTyeWQ29907Wb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556</v>
      </c>
      <c r="D34" s="1212"/>
      <c r="E34" s="1213"/>
      <c r="F34" s="32">
        <v>11.42</v>
      </c>
      <c r="G34" s="33">
        <v>11.62</v>
      </c>
      <c r="H34" s="33">
        <v>12.19</v>
      </c>
      <c r="I34" s="33">
        <v>11.83</v>
      </c>
      <c r="J34" s="34">
        <v>12.18</v>
      </c>
      <c r="K34" s="22"/>
      <c r="L34" s="22"/>
      <c r="M34" s="22"/>
      <c r="N34" s="22"/>
      <c r="O34" s="22"/>
      <c r="P34" s="22"/>
    </row>
    <row r="35" spans="1:16" ht="39" customHeight="1" x14ac:dyDescent="0.15">
      <c r="A35" s="22"/>
      <c r="B35" s="35"/>
      <c r="C35" s="1206" t="s">
        <v>557</v>
      </c>
      <c r="D35" s="1207"/>
      <c r="E35" s="1208"/>
      <c r="F35" s="36">
        <v>5.55</v>
      </c>
      <c r="G35" s="37">
        <v>6.2</v>
      </c>
      <c r="H35" s="37">
        <v>6.95</v>
      </c>
      <c r="I35" s="37">
        <v>5.86</v>
      </c>
      <c r="J35" s="38">
        <v>7.08</v>
      </c>
      <c r="K35" s="22"/>
      <c r="L35" s="22"/>
      <c r="M35" s="22"/>
      <c r="N35" s="22"/>
      <c r="O35" s="22"/>
      <c r="P35" s="22"/>
    </row>
    <row r="36" spans="1:16" ht="39" customHeight="1" x14ac:dyDescent="0.15">
      <c r="A36" s="22"/>
      <c r="B36" s="35"/>
      <c r="C36" s="1206" t="s">
        <v>558</v>
      </c>
      <c r="D36" s="1207"/>
      <c r="E36" s="1208"/>
      <c r="F36" s="36">
        <v>2.77</v>
      </c>
      <c r="G36" s="37">
        <v>4.29</v>
      </c>
      <c r="H36" s="37">
        <v>4.38</v>
      </c>
      <c r="I36" s="37">
        <v>4.6100000000000003</v>
      </c>
      <c r="J36" s="38">
        <v>4.4000000000000004</v>
      </c>
      <c r="K36" s="22"/>
      <c r="L36" s="22"/>
      <c r="M36" s="22"/>
      <c r="N36" s="22"/>
      <c r="O36" s="22"/>
      <c r="P36" s="22"/>
    </row>
    <row r="37" spans="1:16" ht="39" customHeight="1" x14ac:dyDescent="0.15">
      <c r="A37" s="22"/>
      <c r="B37" s="35"/>
      <c r="C37" s="1206" t="s">
        <v>559</v>
      </c>
      <c r="D37" s="1207"/>
      <c r="E37" s="1208"/>
      <c r="F37" s="36">
        <v>2.5</v>
      </c>
      <c r="G37" s="37">
        <v>1.45</v>
      </c>
      <c r="H37" s="37">
        <v>1.1299999999999999</v>
      </c>
      <c r="I37" s="37">
        <v>1.43</v>
      </c>
      <c r="J37" s="38">
        <v>1.54</v>
      </c>
      <c r="K37" s="22"/>
      <c r="L37" s="22"/>
      <c r="M37" s="22"/>
      <c r="N37" s="22"/>
      <c r="O37" s="22"/>
      <c r="P37" s="22"/>
    </row>
    <row r="38" spans="1:16" ht="39" customHeight="1" x14ac:dyDescent="0.15">
      <c r="A38" s="22"/>
      <c r="B38" s="35"/>
      <c r="C38" s="1206" t="s">
        <v>560</v>
      </c>
      <c r="D38" s="1207"/>
      <c r="E38" s="1208"/>
      <c r="F38" s="36" t="s">
        <v>507</v>
      </c>
      <c r="G38" s="37" t="s">
        <v>507</v>
      </c>
      <c r="H38" s="37" t="s">
        <v>507</v>
      </c>
      <c r="I38" s="37" t="s">
        <v>507</v>
      </c>
      <c r="J38" s="38">
        <v>1.28</v>
      </c>
      <c r="K38" s="22"/>
      <c r="L38" s="22"/>
      <c r="M38" s="22"/>
      <c r="N38" s="22"/>
      <c r="O38" s="22"/>
      <c r="P38" s="22"/>
    </row>
    <row r="39" spans="1:16" ht="39" customHeight="1" x14ac:dyDescent="0.15">
      <c r="A39" s="22"/>
      <c r="B39" s="35"/>
      <c r="C39" s="1206" t="s">
        <v>561</v>
      </c>
      <c r="D39" s="1207"/>
      <c r="E39" s="1208"/>
      <c r="F39" s="36">
        <v>0</v>
      </c>
      <c r="G39" s="37">
        <v>0</v>
      </c>
      <c r="H39" s="37">
        <v>0</v>
      </c>
      <c r="I39" s="37">
        <v>0</v>
      </c>
      <c r="J39" s="38">
        <v>0.09</v>
      </c>
      <c r="K39" s="22"/>
      <c r="L39" s="22"/>
      <c r="M39" s="22"/>
      <c r="N39" s="22"/>
      <c r="O39" s="22"/>
      <c r="P39" s="22"/>
    </row>
    <row r="40" spans="1:16" ht="39" customHeight="1" x14ac:dyDescent="0.15">
      <c r="A40" s="22"/>
      <c r="B40" s="35"/>
      <c r="C40" s="1206" t="s">
        <v>562</v>
      </c>
      <c r="D40" s="1207"/>
      <c r="E40" s="1208"/>
      <c r="F40" s="36">
        <v>0.13</v>
      </c>
      <c r="G40" s="37">
        <v>7.0000000000000007E-2</v>
      </c>
      <c r="H40" s="37">
        <v>7.0000000000000007E-2</v>
      </c>
      <c r="I40" s="37">
        <v>7.0000000000000007E-2</v>
      </c>
      <c r="J40" s="38">
        <v>0.06</v>
      </c>
      <c r="K40" s="22"/>
      <c r="L40" s="22"/>
      <c r="M40" s="22"/>
      <c r="N40" s="22"/>
      <c r="O40" s="22"/>
      <c r="P40" s="22"/>
    </row>
    <row r="41" spans="1:16" ht="39" customHeight="1" x14ac:dyDescent="0.15">
      <c r="A41" s="22"/>
      <c r="B41" s="35"/>
      <c r="C41" s="1206" t="s">
        <v>563</v>
      </c>
      <c r="D41" s="1207"/>
      <c r="E41" s="1208"/>
      <c r="F41" s="36" t="s">
        <v>507</v>
      </c>
      <c r="G41" s="37" t="s">
        <v>507</v>
      </c>
      <c r="H41" s="37" t="s">
        <v>507</v>
      </c>
      <c r="I41" s="37" t="s">
        <v>507</v>
      </c>
      <c r="J41" s="38">
        <v>0.04</v>
      </c>
      <c r="K41" s="22"/>
      <c r="L41" s="22"/>
      <c r="M41" s="22"/>
      <c r="N41" s="22"/>
      <c r="O41" s="22"/>
      <c r="P41" s="22"/>
    </row>
    <row r="42" spans="1:16" ht="39" customHeight="1" x14ac:dyDescent="0.15">
      <c r="A42" s="22"/>
      <c r="B42" s="39"/>
      <c r="C42" s="1206" t="s">
        <v>564</v>
      </c>
      <c r="D42" s="1207"/>
      <c r="E42" s="1208"/>
      <c r="F42" s="36" t="s">
        <v>507</v>
      </c>
      <c r="G42" s="37" t="s">
        <v>507</v>
      </c>
      <c r="H42" s="37" t="s">
        <v>507</v>
      </c>
      <c r="I42" s="37" t="s">
        <v>507</v>
      </c>
      <c r="J42" s="38" t="s">
        <v>507</v>
      </c>
      <c r="K42" s="22"/>
      <c r="L42" s="22"/>
      <c r="M42" s="22"/>
      <c r="N42" s="22"/>
      <c r="O42" s="22"/>
      <c r="P42" s="22"/>
    </row>
    <row r="43" spans="1:16" ht="39" customHeight="1" thickBot="1" x14ac:dyDescent="0.2">
      <c r="A43" s="22"/>
      <c r="B43" s="40"/>
      <c r="C43" s="1209" t="s">
        <v>565</v>
      </c>
      <c r="D43" s="1210"/>
      <c r="E43" s="1211"/>
      <c r="F43" s="41">
        <v>0.28999999999999998</v>
      </c>
      <c r="G43" s="42">
        <v>0.4</v>
      </c>
      <c r="H43" s="42">
        <v>0.28000000000000003</v>
      </c>
      <c r="I43" s="42">
        <v>0.69</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pGWKiia3UJmbW5VCJeiMtjabA5KvTZR9avI9iKhf0/FDbyMO0MZ9Gr2YNC2r+tpegXTNfTDqVdZ87cpPBOP+w==" saltValue="5YZvj5kGhNkJ72TgkhgC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1343</v>
      </c>
      <c r="L45" s="60">
        <v>1329</v>
      </c>
      <c r="M45" s="60">
        <v>1342</v>
      </c>
      <c r="N45" s="60">
        <v>1313</v>
      </c>
      <c r="O45" s="61">
        <v>1273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507</v>
      </c>
      <c r="L46" s="64" t="s">
        <v>507</v>
      </c>
      <c r="M46" s="64" t="s">
        <v>507</v>
      </c>
      <c r="N46" s="64" t="s">
        <v>507</v>
      </c>
      <c r="O46" s="65" t="s">
        <v>507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507</v>
      </c>
      <c r="L47" s="64" t="s">
        <v>507</v>
      </c>
      <c r="M47" s="64" t="s">
        <v>507</v>
      </c>
      <c r="N47" s="64" t="s">
        <v>507</v>
      </c>
      <c r="O47" s="65" t="s">
        <v>507</v>
      </c>
      <c r="P47" s="48"/>
      <c r="Q47" s="48"/>
      <c r="R47" s="48"/>
      <c r="S47" s="48"/>
      <c r="T47" s="48"/>
      <c r="U47" s="48"/>
    </row>
    <row r="48" spans="1:21" ht="30.75" customHeight="1" x14ac:dyDescent="0.15">
      <c r="A48" s="48"/>
      <c r="B48" s="1216"/>
      <c r="C48" s="1217"/>
      <c r="D48" s="62"/>
      <c r="E48" s="1222" t="s">
        <v>15</v>
      </c>
      <c r="F48" s="1222"/>
      <c r="G48" s="1222"/>
      <c r="H48" s="1222"/>
      <c r="I48" s="1222"/>
      <c r="J48" s="1223"/>
      <c r="K48" s="63">
        <v>331</v>
      </c>
      <c r="L48" s="64">
        <v>337</v>
      </c>
      <c r="M48" s="64">
        <v>352</v>
      </c>
      <c r="N48" s="64">
        <v>373</v>
      </c>
      <c r="O48" s="65">
        <v>253</v>
      </c>
      <c r="P48" s="48"/>
      <c r="Q48" s="48"/>
      <c r="R48" s="48"/>
      <c r="S48" s="48"/>
      <c r="T48" s="48"/>
      <c r="U48" s="48"/>
    </row>
    <row r="49" spans="1:21" ht="30.75" customHeight="1" x14ac:dyDescent="0.15">
      <c r="A49" s="48"/>
      <c r="B49" s="1216"/>
      <c r="C49" s="1217"/>
      <c r="D49" s="62"/>
      <c r="E49" s="1222" t="s">
        <v>16</v>
      </c>
      <c r="F49" s="1222"/>
      <c r="G49" s="1222"/>
      <c r="H49" s="1222"/>
      <c r="I49" s="1222"/>
      <c r="J49" s="1223"/>
      <c r="K49" s="63">
        <v>107</v>
      </c>
      <c r="L49" s="64">
        <v>100</v>
      </c>
      <c r="M49" s="64">
        <v>112</v>
      </c>
      <c r="N49" s="64">
        <v>114</v>
      </c>
      <c r="O49" s="65">
        <v>109</v>
      </c>
      <c r="P49" s="48"/>
      <c r="Q49" s="48"/>
      <c r="R49" s="48"/>
      <c r="S49" s="48"/>
      <c r="T49" s="48"/>
      <c r="U49" s="48"/>
    </row>
    <row r="50" spans="1:21" ht="30.75" customHeight="1" x14ac:dyDescent="0.15">
      <c r="A50" s="48"/>
      <c r="B50" s="1216"/>
      <c r="C50" s="1217"/>
      <c r="D50" s="62"/>
      <c r="E50" s="1222" t="s">
        <v>17</v>
      </c>
      <c r="F50" s="1222"/>
      <c r="G50" s="1222"/>
      <c r="H50" s="1222"/>
      <c r="I50" s="1222"/>
      <c r="J50" s="1223"/>
      <c r="K50" s="63">
        <v>157</v>
      </c>
      <c r="L50" s="64">
        <v>102</v>
      </c>
      <c r="M50" s="64">
        <v>81</v>
      </c>
      <c r="N50" s="64">
        <v>53</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507</v>
      </c>
      <c r="L51" s="64" t="s">
        <v>507</v>
      </c>
      <c r="M51" s="64" t="s">
        <v>507</v>
      </c>
      <c r="N51" s="64" t="s">
        <v>507</v>
      </c>
      <c r="O51" s="65" t="s">
        <v>507</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1121</v>
      </c>
      <c r="L52" s="64">
        <v>1193</v>
      </c>
      <c r="M52" s="64">
        <v>1225</v>
      </c>
      <c r="N52" s="64">
        <v>1231</v>
      </c>
      <c r="O52" s="65">
        <v>1148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817</v>
      </c>
      <c r="L53" s="69">
        <v>675</v>
      </c>
      <c r="M53" s="69">
        <v>662</v>
      </c>
      <c r="N53" s="69">
        <v>622</v>
      </c>
      <c r="O53" s="70">
        <v>487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ywpmwsCFPPUdSgv3hXzxMfye0MzXZqTOboQ/vOAwdkU2FmUHbfU/fbwBR7na03wkFzkKjWCm5/MxHA7Rs8NYw==" saltValue="axQQixDVp6D3DZFzkEVH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3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40" t="s">
        <v>30</v>
      </c>
      <c r="C41" s="1241"/>
      <c r="D41" s="102"/>
      <c r="E41" s="1246" t="s">
        <v>31</v>
      </c>
      <c r="F41" s="1246"/>
      <c r="G41" s="1246"/>
      <c r="H41" s="1247"/>
      <c r="I41" s="103">
        <v>11372</v>
      </c>
      <c r="J41" s="104">
        <v>11798</v>
      </c>
      <c r="K41" s="104">
        <v>12147</v>
      </c>
      <c r="L41" s="104">
        <v>11794</v>
      </c>
      <c r="M41" s="105">
        <v>11480</v>
      </c>
    </row>
    <row r="42" spans="2:13" ht="27.75" customHeight="1" x14ac:dyDescent="0.15">
      <c r="B42" s="1242"/>
      <c r="C42" s="1243"/>
      <c r="D42" s="106"/>
      <c r="E42" s="1248" t="s">
        <v>32</v>
      </c>
      <c r="F42" s="1248"/>
      <c r="G42" s="1248"/>
      <c r="H42" s="1249"/>
      <c r="I42" s="107">
        <v>157</v>
      </c>
      <c r="J42" s="108">
        <v>79</v>
      </c>
      <c r="K42" s="108">
        <v>18</v>
      </c>
      <c r="L42" s="108" t="s">
        <v>507</v>
      </c>
      <c r="M42" s="109" t="s">
        <v>507</v>
      </c>
    </row>
    <row r="43" spans="2:13" ht="27.75" customHeight="1" x14ac:dyDescent="0.15">
      <c r="B43" s="1242"/>
      <c r="C43" s="1243"/>
      <c r="D43" s="106"/>
      <c r="E43" s="1248" t="s">
        <v>33</v>
      </c>
      <c r="F43" s="1248"/>
      <c r="G43" s="1248"/>
      <c r="H43" s="1249"/>
      <c r="I43" s="107">
        <v>3739</v>
      </c>
      <c r="J43" s="108">
        <v>3506</v>
      </c>
      <c r="K43" s="108">
        <v>3402</v>
      </c>
      <c r="L43" s="108">
        <v>3421</v>
      </c>
      <c r="M43" s="109">
        <v>3023</v>
      </c>
    </row>
    <row r="44" spans="2:13" ht="27.75" customHeight="1" x14ac:dyDescent="0.15">
      <c r="B44" s="1242"/>
      <c r="C44" s="1243"/>
      <c r="D44" s="106"/>
      <c r="E44" s="1248" t="s">
        <v>34</v>
      </c>
      <c r="F44" s="1248"/>
      <c r="G44" s="1248"/>
      <c r="H44" s="1249"/>
      <c r="I44" s="107">
        <v>921</v>
      </c>
      <c r="J44" s="108">
        <v>836</v>
      </c>
      <c r="K44" s="108">
        <v>735</v>
      </c>
      <c r="L44" s="108">
        <v>575</v>
      </c>
      <c r="M44" s="109">
        <v>576</v>
      </c>
    </row>
    <row r="45" spans="2:13" ht="27.75" customHeight="1" x14ac:dyDescent="0.15">
      <c r="B45" s="1242"/>
      <c r="C45" s="1243"/>
      <c r="D45" s="106"/>
      <c r="E45" s="1248" t="s">
        <v>35</v>
      </c>
      <c r="F45" s="1248"/>
      <c r="G45" s="1248"/>
      <c r="H45" s="1249"/>
      <c r="I45" s="107">
        <v>420</v>
      </c>
      <c r="J45" s="108">
        <v>424</v>
      </c>
      <c r="K45" s="108">
        <v>269</v>
      </c>
      <c r="L45" s="108">
        <v>494</v>
      </c>
      <c r="M45" s="109">
        <v>199</v>
      </c>
    </row>
    <row r="46" spans="2:13" ht="27.75" customHeight="1" x14ac:dyDescent="0.15">
      <c r="B46" s="1242"/>
      <c r="C46" s="1243"/>
      <c r="D46" s="110"/>
      <c r="E46" s="1248" t="s">
        <v>36</v>
      </c>
      <c r="F46" s="1248"/>
      <c r="G46" s="1248"/>
      <c r="H46" s="1249"/>
      <c r="I46" s="107" t="s">
        <v>507</v>
      </c>
      <c r="J46" s="108" t="s">
        <v>507</v>
      </c>
      <c r="K46" s="108" t="s">
        <v>507</v>
      </c>
      <c r="L46" s="108" t="s">
        <v>507</v>
      </c>
      <c r="M46" s="109" t="s">
        <v>507</v>
      </c>
    </row>
    <row r="47" spans="2:13" ht="27.75" customHeight="1" x14ac:dyDescent="0.15">
      <c r="B47" s="1242"/>
      <c r="C47" s="1243"/>
      <c r="D47" s="111"/>
      <c r="E47" s="1250" t="s">
        <v>37</v>
      </c>
      <c r="F47" s="1251"/>
      <c r="G47" s="1251"/>
      <c r="H47" s="1252"/>
      <c r="I47" s="107" t="s">
        <v>507</v>
      </c>
      <c r="J47" s="108" t="s">
        <v>507</v>
      </c>
      <c r="K47" s="108" t="s">
        <v>507</v>
      </c>
      <c r="L47" s="108" t="s">
        <v>507</v>
      </c>
      <c r="M47" s="109" t="s">
        <v>507</v>
      </c>
    </row>
    <row r="48" spans="2:13" ht="27.75" customHeight="1" x14ac:dyDescent="0.15">
      <c r="B48" s="1242"/>
      <c r="C48" s="1243"/>
      <c r="D48" s="106"/>
      <c r="E48" s="1248" t="s">
        <v>38</v>
      </c>
      <c r="F48" s="1248"/>
      <c r="G48" s="1248"/>
      <c r="H48" s="1249"/>
      <c r="I48" s="107" t="s">
        <v>507</v>
      </c>
      <c r="J48" s="108" t="s">
        <v>507</v>
      </c>
      <c r="K48" s="108" t="s">
        <v>507</v>
      </c>
      <c r="L48" s="108" t="s">
        <v>507</v>
      </c>
      <c r="M48" s="109" t="s">
        <v>507</v>
      </c>
    </row>
    <row r="49" spans="2:13" ht="27.75" customHeight="1" x14ac:dyDescent="0.15">
      <c r="B49" s="1244"/>
      <c r="C49" s="1245"/>
      <c r="D49" s="106"/>
      <c r="E49" s="1248" t="s">
        <v>39</v>
      </c>
      <c r="F49" s="1248"/>
      <c r="G49" s="1248"/>
      <c r="H49" s="1249"/>
      <c r="I49" s="107" t="s">
        <v>507</v>
      </c>
      <c r="J49" s="108" t="s">
        <v>507</v>
      </c>
      <c r="K49" s="108" t="s">
        <v>507</v>
      </c>
      <c r="L49" s="108" t="s">
        <v>507</v>
      </c>
      <c r="M49" s="109" t="s">
        <v>507</v>
      </c>
    </row>
    <row r="50" spans="2:13" ht="27.75" customHeight="1" x14ac:dyDescent="0.15">
      <c r="B50" s="1253" t="s">
        <v>40</v>
      </c>
      <c r="C50" s="1254"/>
      <c r="D50" s="112"/>
      <c r="E50" s="1248" t="s">
        <v>41</v>
      </c>
      <c r="F50" s="1248"/>
      <c r="G50" s="1248"/>
      <c r="H50" s="1249"/>
      <c r="I50" s="107">
        <v>3035</v>
      </c>
      <c r="J50" s="108">
        <v>2806</v>
      </c>
      <c r="K50" s="108">
        <v>2658</v>
      </c>
      <c r="L50" s="108">
        <v>2754</v>
      </c>
      <c r="M50" s="109">
        <v>3148</v>
      </c>
    </row>
    <row r="51" spans="2:13" ht="27.75" customHeight="1" x14ac:dyDescent="0.15">
      <c r="B51" s="1242"/>
      <c r="C51" s="1243"/>
      <c r="D51" s="106"/>
      <c r="E51" s="1248" t="s">
        <v>42</v>
      </c>
      <c r="F51" s="1248"/>
      <c r="G51" s="1248"/>
      <c r="H51" s="1249"/>
      <c r="I51" s="107">
        <v>658</v>
      </c>
      <c r="J51" s="108">
        <v>603</v>
      </c>
      <c r="K51" s="108">
        <v>592</v>
      </c>
      <c r="L51" s="108">
        <v>649</v>
      </c>
      <c r="M51" s="109">
        <v>611</v>
      </c>
    </row>
    <row r="52" spans="2:13" ht="27.75" customHeight="1" x14ac:dyDescent="0.15">
      <c r="B52" s="1244"/>
      <c r="C52" s="1245"/>
      <c r="D52" s="106"/>
      <c r="E52" s="1248" t="s">
        <v>43</v>
      </c>
      <c r="F52" s="1248"/>
      <c r="G52" s="1248"/>
      <c r="H52" s="1249"/>
      <c r="I52" s="107">
        <v>13450</v>
      </c>
      <c r="J52" s="108">
        <v>13307</v>
      </c>
      <c r="K52" s="108">
        <v>13148</v>
      </c>
      <c r="L52" s="108">
        <v>12968</v>
      </c>
      <c r="M52" s="109">
        <v>12876</v>
      </c>
    </row>
    <row r="53" spans="2:13" ht="27.75" customHeight="1" thickBot="1" x14ac:dyDescent="0.2">
      <c r="B53" s="1255" t="s">
        <v>44</v>
      </c>
      <c r="C53" s="1256"/>
      <c r="D53" s="113"/>
      <c r="E53" s="1257" t="s">
        <v>45</v>
      </c>
      <c r="F53" s="1257"/>
      <c r="G53" s="1257"/>
      <c r="H53" s="1258"/>
      <c r="I53" s="114">
        <v>-534</v>
      </c>
      <c r="J53" s="115">
        <v>-72</v>
      </c>
      <c r="K53" s="115">
        <v>172</v>
      </c>
      <c r="L53" s="115">
        <v>-88</v>
      </c>
      <c r="M53" s="116">
        <v>-1357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Weo4cRzFTRKV+YOY1JQmaKNOKOuqnO4lw1xqQaXOJnfdtr7vJ2s0cvdMxtEA+g9gt+146zWh9EtGowP7LeOfg==" saltValue="zS2AEu4hsu1tvRGy7mwm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48</v>
      </c>
      <c r="D55" s="1267"/>
      <c r="E55" s="1268"/>
      <c r="F55" s="128">
        <v>858</v>
      </c>
      <c r="G55" s="128">
        <v>859</v>
      </c>
      <c r="H55" s="129">
        <v>947</v>
      </c>
    </row>
    <row r="56" spans="2:8" ht="52.5" customHeight="1" x14ac:dyDescent="0.15">
      <c r="B56" s="130"/>
      <c r="C56" s="1269" t="s">
        <v>49</v>
      </c>
      <c r="D56" s="1269"/>
      <c r="E56" s="1270"/>
      <c r="F56" s="131">
        <v>48</v>
      </c>
      <c r="G56" s="131">
        <v>48</v>
      </c>
      <c r="H56" s="132">
        <v>48</v>
      </c>
    </row>
    <row r="57" spans="2:8" ht="53.25" customHeight="1" x14ac:dyDescent="0.15">
      <c r="B57" s="130"/>
      <c r="C57" s="1271" t="s">
        <v>50</v>
      </c>
      <c r="D57" s="1271"/>
      <c r="E57" s="1272"/>
      <c r="F57" s="133">
        <v>553</v>
      </c>
      <c r="G57" s="133">
        <v>588</v>
      </c>
      <c r="H57" s="134">
        <v>609</v>
      </c>
    </row>
    <row r="58" spans="2:8" ht="45.75" customHeight="1" x14ac:dyDescent="0.15">
      <c r="B58" s="135"/>
      <c r="C58" s="1259" t="s">
        <v>572</v>
      </c>
      <c r="D58" s="1260"/>
      <c r="E58" s="1261"/>
      <c r="F58" s="136">
        <v>546</v>
      </c>
      <c r="G58" s="136">
        <v>580</v>
      </c>
      <c r="H58" s="137">
        <v>602</v>
      </c>
    </row>
    <row r="59" spans="2:8" ht="45.75" customHeight="1" x14ac:dyDescent="0.15">
      <c r="B59" s="135"/>
      <c r="C59" s="1259" t="s">
        <v>573</v>
      </c>
      <c r="D59" s="1260"/>
      <c r="E59" s="1261"/>
      <c r="F59" s="136">
        <v>5</v>
      </c>
      <c r="G59" s="136">
        <v>6</v>
      </c>
      <c r="H59" s="137">
        <v>6</v>
      </c>
    </row>
    <row r="60" spans="2:8" ht="45.75" customHeight="1" x14ac:dyDescent="0.15">
      <c r="B60" s="135"/>
      <c r="C60" s="1259" t="s">
        <v>574</v>
      </c>
      <c r="D60" s="1260"/>
      <c r="E60" s="1261"/>
      <c r="F60" s="136">
        <v>1</v>
      </c>
      <c r="G60" s="136">
        <v>1</v>
      </c>
      <c r="H60" s="137">
        <v>1</v>
      </c>
    </row>
    <row r="61" spans="2:8" ht="45.75" customHeight="1" x14ac:dyDescent="0.15">
      <c r="B61" s="135"/>
      <c r="C61" s="1259" t="s">
        <v>575</v>
      </c>
      <c r="D61" s="1260"/>
      <c r="E61" s="1261"/>
      <c r="F61" s="136">
        <v>1</v>
      </c>
      <c r="G61" s="136">
        <v>1</v>
      </c>
      <c r="H61" s="137">
        <v>1</v>
      </c>
    </row>
    <row r="62" spans="2:8" ht="45.75" customHeight="1" thickBot="1" x14ac:dyDescent="0.2">
      <c r="B62" s="138"/>
      <c r="C62" s="1262"/>
      <c r="D62" s="1263"/>
      <c r="E62" s="1264"/>
      <c r="F62" s="139"/>
      <c r="G62" s="139"/>
      <c r="H62" s="140"/>
    </row>
    <row r="63" spans="2:8" ht="52.5" customHeight="1" thickBot="1" x14ac:dyDescent="0.2">
      <c r="B63" s="141"/>
      <c r="C63" s="1265" t="s">
        <v>51</v>
      </c>
      <c r="D63" s="1265"/>
      <c r="E63" s="1266"/>
      <c r="F63" s="142">
        <v>1459</v>
      </c>
      <c r="G63" s="142">
        <v>1494</v>
      </c>
      <c r="H63" s="143">
        <v>1603</v>
      </c>
    </row>
    <row r="64" spans="2:8" ht="15" customHeight="1" x14ac:dyDescent="0.15"/>
  </sheetData>
  <sheetProtection algorithmName="SHA-512" hashValue="Of25TgWeN4UIV1I1NmwPPZ2D91U5JMA054j7qH9+6t5/+FjNkC/BeDDzQl3M9EuyAVAAlgxzaygbH718kIPeVg==" saltValue="PkyW2s4G3CwYnuVTtixa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D5E12-8831-443B-A7FB-9C5C95268D32}">
  <sheetPr>
    <pageSetUpPr fitToPage="1"/>
  </sheetPr>
  <dimension ref="A1:WZM160"/>
  <sheetViews>
    <sheetView showGridLines="0" topLeftCell="AM7" zoomScale="90" zoomScaleNormal="9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548</v>
      </c>
      <c r="BQ50" s="1307"/>
      <c r="BR50" s="1307"/>
      <c r="BS50" s="1307"/>
      <c r="BT50" s="1307"/>
      <c r="BU50" s="1307"/>
      <c r="BV50" s="1307"/>
      <c r="BW50" s="1307"/>
      <c r="BX50" s="1307" t="s">
        <v>549</v>
      </c>
      <c r="BY50" s="1307"/>
      <c r="BZ50" s="1307"/>
      <c r="CA50" s="1307"/>
      <c r="CB50" s="1307"/>
      <c r="CC50" s="1307"/>
      <c r="CD50" s="1307"/>
      <c r="CE50" s="1307"/>
      <c r="CF50" s="1307" t="s">
        <v>550</v>
      </c>
      <c r="CG50" s="1307"/>
      <c r="CH50" s="1307"/>
      <c r="CI50" s="1307"/>
      <c r="CJ50" s="1307"/>
      <c r="CK50" s="1307"/>
      <c r="CL50" s="1307"/>
      <c r="CM50" s="1307"/>
      <c r="CN50" s="1307" t="s">
        <v>551</v>
      </c>
      <c r="CO50" s="1307"/>
      <c r="CP50" s="1307"/>
      <c r="CQ50" s="1307"/>
      <c r="CR50" s="1307"/>
      <c r="CS50" s="1307"/>
      <c r="CT50" s="1307"/>
      <c r="CU50" s="1307"/>
      <c r="CV50" s="1307" t="s">
        <v>552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596</v>
      </c>
      <c r="AO51" s="1311"/>
      <c r="AP51" s="1311"/>
      <c r="AQ51" s="1311"/>
      <c r="AR51" s="1311"/>
      <c r="AS51" s="1311"/>
      <c r="AT51" s="1311"/>
      <c r="AU51" s="1311"/>
      <c r="AV51" s="1311"/>
      <c r="AW51" s="1311"/>
      <c r="AX51" s="1311"/>
      <c r="AY51" s="1311"/>
      <c r="AZ51" s="1311"/>
      <c r="BA51" s="1311"/>
      <c r="BB51" s="1311" t="s">
        <v>597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v>1.9</v>
      </c>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598</v>
      </c>
      <c r="BC53" s="1311"/>
      <c r="BD53" s="1311"/>
      <c r="BE53" s="1311"/>
      <c r="BF53" s="1311"/>
      <c r="BG53" s="1311"/>
      <c r="BH53" s="1311"/>
      <c r="BI53" s="1311"/>
      <c r="BJ53" s="1311"/>
      <c r="BK53" s="1311"/>
      <c r="BL53" s="1311"/>
      <c r="BM53" s="1311"/>
      <c r="BN53" s="1311"/>
      <c r="BO53" s="1311"/>
      <c r="BP53" s="1312">
        <v>62</v>
      </c>
      <c r="BQ53" s="1312"/>
      <c r="BR53" s="1312"/>
      <c r="BS53" s="1312"/>
      <c r="BT53" s="1312"/>
      <c r="BU53" s="1312"/>
      <c r="BV53" s="1312"/>
      <c r="BW53" s="1312"/>
      <c r="BX53" s="1312">
        <v>63.7</v>
      </c>
      <c r="BY53" s="1312"/>
      <c r="BZ53" s="1312"/>
      <c r="CA53" s="1312"/>
      <c r="CB53" s="1312"/>
      <c r="CC53" s="1312"/>
      <c r="CD53" s="1312"/>
      <c r="CE53" s="1312"/>
      <c r="CF53" s="1312">
        <v>64</v>
      </c>
      <c r="CG53" s="1312"/>
      <c r="CH53" s="1312"/>
      <c r="CI53" s="1312"/>
      <c r="CJ53" s="1312"/>
      <c r="CK53" s="1312"/>
      <c r="CL53" s="1312"/>
      <c r="CM53" s="1312"/>
      <c r="CN53" s="1312">
        <v>65.7</v>
      </c>
      <c r="CO53" s="1312"/>
      <c r="CP53" s="1312"/>
      <c r="CQ53" s="1312"/>
      <c r="CR53" s="1312"/>
      <c r="CS53" s="1312"/>
      <c r="CT53" s="1312"/>
      <c r="CU53" s="1312"/>
      <c r="CV53" s="1312">
        <v>67.5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599</v>
      </c>
      <c r="AO55" s="1307"/>
      <c r="AP55" s="1307"/>
      <c r="AQ55" s="1307"/>
      <c r="AR55" s="1307"/>
      <c r="AS55" s="1307"/>
      <c r="AT55" s="1307"/>
      <c r="AU55" s="1307"/>
      <c r="AV55" s="1307"/>
      <c r="AW55" s="1307"/>
      <c r="AX55" s="1307"/>
      <c r="AY55" s="1307"/>
      <c r="AZ55" s="1307"/>
      <c r="BA55" s="1307"/>
      <c r="BB55" s="1311" t="s">
        <v>597</v>
      </c>
      <c r="BC55" s="1311"/>
      <c r="BD55" s="1311"/>
      <c r="BE55" s="1311"/>
      <c r="BF55" s="1311"/>
      <c r="BG55" s="1311"/>
      <c r="BH55" s="1311"/>
      <c r="BI55" s="1311"/>
      <c r="BJ55" s="1311"/>
      <c r="BK55" s="1311"/>
      <c r="BL55" s="1311"/>
      <c r="BM55" s="1311"/>
      <c r="BN55" s="1311"/>
      <c r="BO55" s="1311"/>
      <c r="BP55" s="1312">
        <v>35.299999999999997</v>
      </c>
      <c r="BQ55" s="1312"/>
      <c r="BR55" s="1312"/>
      <c r="BS55" s="1312"/>
      <c r="BT55" s="1312"/>
      <c r="BU55" s="1312"/>
      <c r="BV55" s="1312"/>
      <c r="BW55" s="1312"/>
      <c r="BX55" s="1312">
        <v>31.9</v>
      </c>
      <c r="BY55" s="1312"/>
      <c r="BZ55" s="1312"/>
      <c r="CA55" s="1312"/>
      <c r="CB55" s="1312"/>
      <c r="CC55" s="1312"/>
      <c r="CD55" s="1312"/>
      <c r="CE55" s="1312"/>
      <c r="CF55" s="1312">
        <v>24.2</v>
      </c>
      <c r="CG55" s="1312"/>
      <c r="CH55" s="1312"/>
      <c r="CI55" s="1312"/>
      <c r="CJ55" s="1312"/>
      <c r="CK55" s="1312"/>
      <c r="CL55" s="1312"/>
      <c r="CM55" s="1312"/>
      <c r="CN55" s="1312">
        <v>22.1</v>
      </c>
      <c r="CO55" s="1312"/>
      <c r="CP55" s="1312"/>
      <c r="CQ55" s="1312"/>
      <c r="CR55" s="1312"/>
      <c r="CS55" s="1312"/>
      <c r="CT55" s="1312"/>
      <c r="CU55" s="1312"/>
      <c r="CV55" s="1312">
        <v>20.399999999999999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598</v>
      </c>
      <c r="BC57" s="1311"/>
      <c r="BD57" s="1311"/>
      <c r="BE57" s="1311"/>
      <c r="BF57" s="1311"/>
      <c r="BG57" s="1311"/>
      <c r="BH57" s="1311"/>
      <c r="BI57" s="1311"/>
      <c r="BJ57" s="1311"/>
      <c r="BK57" s="1311"/>
      <c r="BL57" s="1311"/>
      <c r="BM57" s="1311"/>
      <c r="BN57" s="1311"/>
      <c r="BO57" s="1311"/>
      <c r="BP57" s="1312">
        <v>60.4</v>
      </c>
      <c r="BQ57" s="1312"/>
      <c r="BR57" s="1312"/>
      <c r="BS57" s="1312"/>
      <c r="BT57" s="1312"/>
      <c r="BU57" s="1312"/>
      <c r="BV57" s="1312"/>
      <c r="BW57" s="1312"/>
      <c r="BX57" s="1312">
        <v>59.4</v>
      </c>
      <c r="BY57" s="1312"/>
      <c r="BZ57" s="1312"/>
      <c r="CA57" s="1312"/>
      <c r="CB57" s="1312"/>
      <c r="CC57" s="1312"/>
      <c r="CD57" s="1312"/>
      <c r="CE57" s="1312"/>
      <c r="CF57" s="1312">
        <v>60.2</v>
      </c>
      <c r="CG57" s="1312"/>
      <c r="CH57" s="1312"/>
      <c r="CI57" s="1312"/>
      <c r="CJ57" s="1312"/>
      <c r="CK57" s="1312"/>
      <c r="CL57" s="1312"/>
      <c r="CM57" s="1312"/>
      <c r="CN57" s="1312">
        <v>61.5</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600</v>
      </c>
    </row>
    <row r="64" spans="1:109" x14ac:dyDescent="0.15">
      <c r="B64" s="1282"/>
      <c r="G64" s="1289"/>
      <c r="I64" s="1322"/>
      <c r="J64" s="1322"/>
      <c r="K64" s="1322"/>
      <c r="L64" s="1322"/>
      <c r="M64" s="1322"/>
      <c r="N64" s="1323"/>
      <c r="AM64" s="1289"/>
      <c r="AN64" s="1289" t="s">
        <v>594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548</v>
      </c>
      <c r="BQ72" s="1307"/>
      <c r="BR72" s="1307"/>
      <c r="BS72" s="1307"/>
      <c r="BT72" s="1307"/>
      <c r="BU72" s="1307"/>
      <c r="BV72" s="1307"/>
      <c r="BW72" s="1307"/>
      <c r="BX72" s="1307" t="s">
        <v>549</v>
      </c>
      <c r="BY72" s="1307"/>
      <c r="BZ72" s="1307"/>
      <c r="CA72" s="1307"/>
      <c r="CB72" s="1307"/>
      <c r="CC72" s="1307"/>
      <c r="CD72" s="1307"/>
      <c r="CE72" s="1307"/>
      <c r="CF72" s="1307" t="s">
        <v>550</v>
      </c>
      <c r="CG72" s="1307"/>
      <c r="CH72" s="1307"/>
      <c r="CI72" s="1307"/>
      <c r="CJ72" s="1307"/>
      <c r="CK72" s="1307"/>
      <c r="CL72" s="1307"/>
      <c r="CM72" s="1307"/>
      <c r="CN72" s="1307" t="s">
        <v>551</v>
      </c>
      <c r="CO72" s="1307"/>
      <c r="CP72" s="1307"/>
      <c r="CQ72" s="1307"/>
      <c r="CR72" s="1307"/>
      <c r="CS72" s="1307"/>
      <c r="CT72" s="1307"/>
      <c r="CU72" s="1307"/>
      <c r="CV72" s="1307" t="s">
        <v>552</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596</v>
      </c>
      <c r="AO73" s="1311"/>
      <c r="AP73" s="1311"/>
      <c r="AQ73" s="1311"/>
      <c r="AR73" s="1311"/>
      <c r="AS73" s="1311"/>
      <c r="AT73" s="1311"/>
      <c r="AU73" s="1311"/>
      <c r="AV73" s="1311"/>
      <c r="AW73" s="1311"/>
      <c r="AX73" s="1311"/>
      <c r="AY73" s="1311"/>
      <c r="AZ73" s="1311"/>
      <c r="BA73" s="1311"/>
      <c r="BB73" s="1311" t="s">
        <v>597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v>1.9</v>
      </c>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601</v>
      </c>
      <c r="BC75" s="1311"/>
      <c r="BD75" s="1311"/>
      <c r="BE75" s="1311"/>
      <c r="BF75" s="1311"/>
      <c r="BG75" s="1311"/>
      <c r="BH75" s="1311"/>
      <c r="BI75" s="1311"/>
      <c r="BJ75" s="1311"/>
      <c r="BK75" s="1311"/>
      <c r="BL75" s="1311"/>
      <c r="BM75" s="1311"/>
      <c r="BN75" s="1311"/>
      <c r="BO75" s="1311"/>
      <c r="BP75" s="1312">
        <v>7.5</v>
      </c>
      <c r="BQ75" s="1312"/>
      <c r="BR75" s="1312"/>
      <c r="BS75" s="1312"/>
      <c r="BT75" s="1312"/>
      <c r="BU75" s="1312"/>
      <c r="BV75" s="1312"/>
      <c r="BW75" s="1312"/>
      <c r="BX75" s="1312">
        <v>7.9</v>
      </c>
      <c r="BY75" s="1312"/>
      <c r="BZ75" s="1312"/>
      <c r="CA75" s="1312"/>
      <c r="CB75" s="1312"/>
      <c r="CC75" s="1312"/>
      <c r="CD75" s="1312"/>
      <c r="CE75" s="1312"/>
      <c r="CF75" s="1312">
        <v>8.1999999999999993</v>
      </c>
      <c r="CG75" s="1312"/>
      <c r="CH75" s="1312"/>
      <c r="CI75" s="1312"/>
      <c r="CJ75" s="1312"/>
      <c r="CK75" s="1312"/>
      <c r="CL75" s="1312"/>
      <c r="CM75" s="1312"/>
      <c r="CN75" s="1312">
        <v>7.3</v>
      </c>
      <c r="CO75" s="1312"/>
      <c r="CP75" s="1312"/>
      <c r="CQ75" s="1312"/>
      <c r="CR75" s="1312"/>
      <c r="CS75" s="1312"/>
      <c r="CT75" s="1312"/>
      <c r="CU75" s="1312"/>
      <c r="CV75" s="1312">
        <v>6.5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599</v>
      </c>
      <c r="AO77" s="1307"/>
      <c r="AP77" s="1307"/>
      <c r="AQ77" s="1307"/>
      <c r="AR77" s="1307"/>
      <c r="AS77" s="1307"/>
      <c r="AT77" s="1307"/>
      <c r="AU77" s="1307"/>
      <c r="AV77" s="1307"/>
      <c r="AW77" s="1307"/>
      <c r="AX77" s="1307"/>
      <c r="AY77" s="1307"/>
      <c r="AZ77" s="1307"/>
      <c r="BA77" s="1307"/>
      <c r="BB77" s="1311" t="s">
        <v>597</v>
      </c>
      <c r="BC77" s="1311"/>
      <c r="BD77" s="1311"/>
      <c r="BE77" s="1311"/>
      <c r="BF77" s="1311"/>
      <c r="BG77" s="1311"/>
      <c r="BH77" s="1311"/>
      <c r="BI77" s="1311"/>
      <c r="BJ77" s="1311"/>
      <c r="BK77" s="1311"/>
      <c r="BL77" s="1311"/>
      <c r="BM77" s="1311"/>
      <c r="BN77" s="1311"/>
      <c r="BO77" s="1311"/>
      <c r="BP77" s="1312">
        <v>35.299999999999997</v>
      </c>
      <c r="BQ77" s="1312"/>
      <c r="BR77" s="1312"/>
      <c r="BS77" s="1312"/>
      <c r="BT77" s="1312"/>
      <c r="BU77" s="1312"/>
      <c r="BV77" s="1312"/>
      <c r="BW77" s="1312"/>
      <c r="BX77" s="1312">
        <v>31.9</v>
      </c>
      <c r="BY77" s="1312"/>
      <c r="BZ77" s="1312"/>
      <c r="CA77" s="1312"/>
      <c r="CB77" s="1312"/>
      <c r="CC77" s="1312"/>
      <c r="CD77" s="1312"/>
      <c r="CE77" s="1312"/>
      <c r="CF77" s="1312">
        <v>24.2</v>
      </c>
      <c r="CG77" s="1312"/>
      <c r="CH77" s="1312"/>
      <c r="CI77" s="1312"/>
      <c r="CJ77" s="1312"/>
      <c r="CK77" s="1312"/>
      <c r="CL77" s="1312"/>
      <c r="CM77" s="1312"/>
      <c r="CN77" s="1312">
        <v>22.1</v>
      </c>
      <c r="CO77" s="1312"/>
      <c r="CP77" s="1312"/>
      <c r="CQ77" s="1312"/>
      <c r="CR77" s="1312"/>
      <c r="CS77" s="1312"/>
      <c r="CT77" s="1312"/>
      <c r="CU77" s="1312"/>
      <c r="CV77" s="1312">
        <v>20.399999999999999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601</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6.6</v>
      </c>
      <c r="BY79" s="1312"/>
      <c r="BZ79" s="1312"/>
      <c r="CA79" s="1312"/>
      <c r="CB79" s="1312"/>
      <c r="CC79" s="1312"/>
      <c r="CD79" s="1312"/>
      <c r="CE79" s="1312"/>
      <c r="CF79" s="1312">
        <v>6.4</v>
      </c>
      <c r="CG79" s="1312"/>
      <c r="CH79" s="1312"/>
      <c r="CI79" s="1312"/>
      <c r="CJ79" s="1312"/>
      <c r="CK79" s="1312"/>
      <c r="CL79" s="1312"/>
      <c r="CM79" s="1312"/>
      <c r="CN79" s="1312">
        <v>6.3</v>
      </c>
      <c r="CO79" s="1312"/>
      <c r="CP79" s="1312"/>
      <c r="CQ79" s="1312"/>
      <c r="CR79" s="1312"/>
      <c r="CS79" s="1312"/>
      <c r="CT79" s="1312"/>
      <c r="CU79" s="1312"/>
      <c r="CV79" s="1312">
        <v>6.2</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fy+kGqNCEMnr36Ushr5fSF0sP6VcTX5zqLMYOmS6jNFvv3FSl3ubNj7UHwO1o7ON9LGC0iN7fQdmCd+WrNpx7Q==" saltValue="wV8krPAevaox15gl3vIHU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95E4-92D7-4AD5-B54A-54C006896B6A}">
  <sheetPr>
    <pageSetUpPr fitToPage="1"/>
  </sheetPr>
  <dimension ref="A1:DR125"/>
  <sheetViews>
    <sheetView showGridLines="0" topLeftCell="A94"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AW763kB9eOhgyJiHgPbBHs/+QP94ZGLW5aUm6TXzdTdcgwwCFdMN6OOHZWxinloetpLKqaB7GajoDarUoqEa6g==" saltValue="HxV1uAltk1WuTjFdfxy6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91622-AE41-4E4A-BF6A-76FBFFD07653}">
  <sheetPr>
    <pageSetUpPr fitToPage="1"/>
  </sheetPr>
  <dimension ref="A1:DR125"/>
  <sheetViews>
    <sheetView showGridLines="0" tabSelected="1" topLeftCell="A94"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495</v>
      </c>
    </row>
  </sheetData>
  <sheetProtection algorithmName="SHA-512" hashValue="mUeqaTxNg5d8RN/TZJ3qDRp9jx9bJBotE7OyUARX2x5DrOmn8EZbGZa3c8pJeYh9tAvQBXXbbE1Hi8BR8wJ5VQ==" saltValue="rrvABwBS4nV5OE6lz4Wb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33603</v>
      </c>
      <c r="E3" s="162"/>
      <c r="F3" s="163">
        <v>44504</v>
      </c>
      <c r="G3" s="164"/>
      <c r="H3" s="165"/>
    </row>
    <row r="4" spans="1:8" x14ac:dyDescent="0.15">
      <c r="A4" s="166"/>
      <c r="B4" s="167"/>
      <c r="C4" s="168"/>
      <c r="D4" s="169">
        <v>25612</v>
      </c>
      <c r="E4" s="170"/>
      <c r="F4" s="171">
        <v>25876</v>
      </c>
      <c r="G4" s="172"/>
      <c r="H4" s="173"/>
    </row>
    <row r="5" spans="1:8" x14ac:dyDescent="0.15">
      <c r="A5" s="154" t="s">
        <v>540</v>
      </c>
      <c r="B5" s="159"/>
      <c r="C5" s="160"/>
      <c r="D5" s="161">
        <v>39653</v>
      </c>
      <c r="E5" s="162"/>
      <c r="F5" s="163">
        <v>47820</v>
      </c>
      <c r="G5" s="164"/>
      <c r="H5" s="165"/>
    </row>
    <row r="6" spans="1:8" x14ac:dyDescent="0.15">
      <c r="A6" s="166"/>
      <c r="B6" s="167"/>
      <c r="C6" s="168"/>
      <c r="D6" s="169">
        <v>33879</v>
      </c>
      <c r="E6" s="170"/>
      <c r="F6" s="171">
        <v>25855</v>
      </c>
      <c r="G6" s="172"/>
      <c r="H6" s="173"/>
    </row>
    <row r="7" spans="1:8" x14ac:dyDescent="0.15">
      <c r="A7" s="154" t="s">
        <v>541</v>
      </c>
      <c r="B7" s="159"/>
      <c r="C7" s="160"/>
      <c r="D7" s="161">
        <v>34687</v>
      </c>
      <c r="E7" s="162"/>
      <c r="F7" s="163">
        <v>41934</v>
      </c>
      <c r="G7" s="164"/>
      <c r="H7" s="165"/>
    </row>
    <row r="8" spans="1:8" x14ac:dyDescent="0.15">
      <c r="A8" s="166"/>
      <c r="B8" s="167"/>
      <c r="C8" s="168"/>
      <c r="D8" s="169">
        <v>27556</v>
      </c>
      <c r="E8" s="170"/>
      <c r="F8" s="171">
        <v>23352</v>
      </c>
      <c r="G8" s="172"/>
      <c r="H8" s="173"/>
    </row>
    <row r="9" spans="1:8" x14ac:dyDescent="0.15">
      <c r="A9" s="154" t="s">
        <v>542</v>
      </c>
      <c r="B9" s="159"/>
      <c r="C9" s="160"/>
      <c r="D9" s="161">
        <v>20668</v>
      </c>
      <c r="E9" s="162"/>
      <c r="F9" s="163">
        <v>45588</v>
      </c>
      <c r="G9" s="164"/>
      <c r="H9" s="165"/>
    </row>
    <row r="10" spans="1:8" x14ac:dyDescent="0.15">
      <c r="A10" s="166"/>
      <c r="B10" s="167"/>
      <c r="C10" s="168"/>
      <c r="D10" s="169">
        <v>12087</v>
      </c>
      <c r="E10" s="170"/>
      <c r="F10" s="171">
        <v>24150</v>
      </c>
      <c r="G10" s="172"/>
      <c r="H10" s="173"/>
    </row>
    <row r="11" spans="1:8" x14ac:dyDescent="0.15">
      <c r="A11" s="154" t="s">
        <v>543</v>
      </c>
      <c r="B11" s="159"/>
      <c r="C11" s="160"/>
      <c r="D11" s="161">
        <v>22152</v>
      </c>
      <c r="E11" s="162"/>
      <c r="F11" s="163">
        <v>45483</v>
      </c>
      <c r="G11" s="164"/>
      <c r="H11" s="165"/>
    </row>
    <row r="12" spans="1:8" x14ac:dyDescent="0.15">
      <c r="A12" s="166"/>
      <c r="B12" s="167"/>
      <c r="C12" s="174"/>
      <c r="D12" s="169">
        <v>11341</v>
      </c>
      <c r="E12" s="170"/>
      <c r="F12" s="171">
        <v>24241</v>
      </c>
      <c r="G12" s="172"/>
      <c r="H12" s="173"/>
    </row>
    <row r="13" spans="1:8" x14ac:dyDescent="0.15">
      <c r="A13" s="154"/>
      <c r="B13" s="159"/>
      <c r="C13" s="175"/>
      <c r="D13" s="176">
        <v>30153</v>
      </c>
      <c r="E13" s="177"/>
      <c r="F13" s="178">
        <v>45066</v>
      </c>
      <c r="G13" s="179"/>
      <c r="H13" s="165"/>
    </row>
    <row r="14" spans="1:8" x14ac:dyDescent="0.15">
      <c r="A14" s="166"/>
      <c r="B14" s="167"/>
      <c r="C14" s="168"/>
      <c r="D14" s="169">
        <v>22095</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5.79</v>
      </c>
      <c r="C19" s="180">
        <f>ROUND(VALUE(SUBSTITUTE(実質収支比率等に係る経年分析!G$48,"▲","-")),2)</f>
        <v>6.35</v>
      </c>
      <c r="D19" s="180">
        <f>ROUND(VALUE(SUBSTITUTE(実質収支比率等に係る経年分析!H$48,"▲","-")),2)</f>
        <v>7.22</v>
      </c>
      <c r="E19" s="180">
        <f>ROUND(VALUE(SUBSTITUTE(実質収支比率等に係る経年分析!I$48,"▲","-")),2)</f>
        <v>5.87</v>
      </c>
      <c r="F19" s="180">
        <f>ROUND(VALUE(SUBSTITUTE(実質収支比率等に係る経年分析!J$48,"▲","-")),2)</f>
        <v>7.44</v>
      </c>
    </row>
    <row r="20" spans="1:11" x14ac:dyDescent="0.15">
      <c r="A20" s="180" t="s">
        <v>55</v>
      </c>
      <c r="B20" s="180">
        <f>ROUND(VALUE(SUBSTITUTE(実質収支比率等に係る経年分析!F$47,"▲","-")),2)</f>
        <v>10.94</v>
      </c>
      <c r="C20" s="180">
        <f>ROUND(VALUE(SUBSTITUTE(実質収支比率等に係る経年分析!G$47,"▲","-")),2)</f>
        <v>10.26</v>
      </c>
      <c r="D20" s="180">
        <f>ROUND(VALUE(SUBSTITUTE(実質収支比率等に係る経年分析!H$47,"▲","-")),2)</f>
        <v>8.6199999999999992</v>
      </c>
      <c r="E20" s="180">
        <f>ROUND(VALUE(SUBSTITUTE(実質収支比率等に係る経年分析!I$47,"▲","-")),2)</f>
        <v>8.6199999999999992</v>
      </c>
      <c r="F20" s="180">
        <f>ROUND(VALUE(SUBSTITUTE(実質収支比率等に係る経年分析!J$47,"▲","-")),2)</f>
        <v>9.24</v>
      </c>
    </row>
    <row r="21" spans="1:11" x14ac:dyDescent="0.15">
      <c r="A21" s="180" t="s">
        <v>56</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0.25</v>
      </c>
      <c r="D21" s="180">
        <f>IF(ISNUMBER(VALUE(SUBSTITUTE(実質収支比率等に係る経年分析!H$49,"▲","-"))),ROUND(VALUE(SUBSTITUTE(実質収支比率等に係る経年分析!H$49,"▲","-")),2),NA())</f>
        <v>-0.57999999999999996</v>
      </c>
      <c r="E21" s="180">
        <f>IF(ISNUMBER(VALUE(SUBSTITUTE(実質収支比率等に係る経年分析!I$49,"▲","-"))),ROUND(VALUE(SUBSTITUTE(実質収支比率等に係る経年分析!I$49,"▲","-")),2),NA())</f>
        <v>-1.33</v>
      </c>
      <c r="F21" s="180">
        <f>IF(ISNUMBER(VALUE(SUBSTITUTE(実質収支比率等に係る経年分析!J$49,"▲","-"))),ROUND(VALUE(SUBSTITUTE(実質収支比率等に係る経年分析!J$49,"▲","-")),2),NA())</f>
        <v>2.58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野牛・高岩土地区画整理事業特別会計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白岡駅東部中央土地区画整理事業特別会計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4.4000000000000004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1121</v>
      </c>
      <c r="E42" s="182"/>
      <c r="F42" s="182"/>
      <c r="G42" s="182">
        <f>'実質公債費比率（分子）の構造'!L$52</f>
        <v>1193</v>
      </c>
      <c r="H42" s="182"/>
      <c r="I42" s="182"/>
      <c r="J42" s="182">
        <f>'実質公債費比率（分子）の構造'!M$52</f>
        <v>1225</v>
      </c>
      <c r="K42" s="182"/>
      <c r="L42" s="182"/>
      <c r="M42" s="182">
        <f>'実質公債費比率（分子）の構造'!N$52</f>
        <v>1231</v>
      </c>
      <c r="N42" s="182"/>
      <c r="O42" s="182"/>
      <c r="P42" s="182">
        <f>'実質公債費比率（分子）の構造'!O$52</f>
        <v>1148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157</v>
      </c>
      <c r="C44" s="182"/>
      <c r="D44" s="182"/>
      <c r="E44" s="182">
        <f>'実質公債費比率（分子）の構造'!L$50</f>
        <v>102</v>
      </c>
      <c r="F44" s="182"/>
      <c r="G44" s="182"/>
      <c r="H44" s="182">
        <f>'実質公債費比率（分子）の構造'!M$50</f>
        <v>81</v>
      </c>
      <c r="I44" s="182"/>
      <c r="J44" s="182"/>
      <c r="K44" s="182">
        <f>'実質公債費比率（分子）の構造'!N$50</f>
        <v>53</v>
      </c>
      <c r="L44" s="182"/>
      <c r="M44" s="182"/>
      <c r="N44" s="182">
        <f>'実質公債費比率（分子）の構造'!O$50</f>
        <v>0</v>
      </c>
      <c r="O44" s="182"/>
      <c r="P44" s="182"/>
    </row>
    <row r="45" spans="1:16" x14ac:dyDescent="0.15">
      <c r="A45" s="182" t="s">
        <v>66</v>
      </c>
      <c r="B45" s="182">
        <f>'実質公債費比率（分子）の構造'!K$49</f>
        <v>107</v>
      </c>
      <c r="C45" s="182"/>
      <c r="D45" s="182"/>
      <c r="E45" s="182">
        <f>'実質公債費比率（分子）の構造'!L$49</f>
        <v>100</v>
      </c>
      <c r="F45" s="182"/>
      <c r="G45" s="182"/>
      <c r="H45" s="182">
        <f>'実質公債費比率（分子）の構造'!M$49</f>
        <v>112</v>
      </c>
      <c r="I45" s="182"/>
      <c r="J45" s="182"/>
      <c r="K45" s="182">
        <f>'実質公債費比率（分子）の構造'!N$49</f>
        <v>114</v>
      </c>
      <c r="L45" s="182"/>
      <c r="M45" s="182"/>
      <c r="N45" s="182">
        <f>'実質公債費比率（分子）の構造'!O$49</f>
        <v>109</v>
      </c>
      <c r="O45" s="182"/>
      <c r="P45" s="182"/>
    </row>
    <row r="46" spans="1:16" x14ac:dyDescent="0.15">
      <c r="A46" s="182" t="s">
        <v>67</v>
      </c>
      <c r="B46" s="182">
        <f>'実質公債費比率（分子）の構造'!K$48</f>
        <v>331</v>
      </c>
      <c r="C46" s="182"/>
      <c r="D46" s="182"/>
      <c r="E46" s="182">
        <f>'実質公債費比率（分子）の構造'!L$48</f>
        <v>337</v>
      </c>
      <c r="F46" s="182"/>
      <c r="G46" s="182"/>
      <c r="H46" s="182">
        <f>'実質公債費比率（分子）の構造'!M$48</f>
        <v>352</v>
      </c>
      <c r="I46" s="182"/>
      <c r="J46" s="182"/>
      <c r="K46" s="182">
        <f>'実質公債費比率（分子）の構造'!N$48</f>
        <v>373</v>
      </c>
      <c r="L46" s="182"/>
      <c r="M46" s="182"/>
      <c r="N46" s="182">
        <f>'実質公債費比率（分子）の構造'!O$48</f>
        <v>253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1343</v>
      </c>
      <c r="C49" s="182"/>
      <c r="D49" s="182"/>
      <c r="E49" s="182">
        <f>'実質公債費比率（分子）の構造'!L$45</f>
        <v>1329</v>
      </c>
      <c r="F49" s="182"/>
      <c r="G49" s="182"/>
      <c r="H49" s="182">
        <f>'実質公債費比率（分子）の構造'!M$45</f>
        <v>1342</v>
      </c>
      <c r="I49" s="182"/>
      <c r="J49" s="182"/>
      <c r="K49" s="182">
        <f>'実質公債費比率（分子）の構造'!N$45</f>
        <v>1313</v>
      </c>
      <c r="L49" s="182"/>
      <c r="M49" s="182"/>
      <c r="N49" s="182">
        <f>'実質公債費比率（分子）の構造'!O$45</f>
        <v>1273</v>
      </c>
      <c r="O49" s="182"/>
      <c r="P49" s="182"/>
    </row>
    <row r="50" spans="1:16" x14ac:dyDescent="0.15">
      <c r="A50" s="182" t="s">
        <v>71</v>
      </c>
      <c r="B50" s="182" t="e">
        <f>NA()</f>
        <v>#N/A</v>
      </c>
      <c r="C50" s="182">
        <f>IF(ISNUMBER('実質公債費比率（分子）の構造'!K$53),'実質公債費比率（分子）の構造'!K$53,NA())</f>
        <v>817</v>
      </c>
      <c r="D50" s="182" t="e">
        <f>NA()</f>
        <v>#N/A</v>
      </c>
      <c r="E50" s="182" t="e">
        <f>NA()</f>
        <v>#N/A</v>
      </c>
      <c r="F50" s="182">
        <f>IF(ISNUMBER('実質公債費比率（分子）の構造'!L$53),'実質公債費比率（分子）の構造'!L$53,NA())</f>
        <v>675</v>
      </c>
      <c r="G50" s="182" t="e">
        <f>NA()</f>
        <v>#N/A</v>
      </c>
      <c r="H50" s="182" t="e">
        <f>NA()</f>
        <v>#N/A</v>
      </c>
      <c r="I50" s="182">
        <f>IF(ISNUMBER('実質公債費比率（分子）の構造'!M$53),'実質公債費比率（分子）の構造'!M$53,NA())</f>
        <v>662</v>
      </c>
      <c r="J50" s="182" t="e">
        <f>NA()</f>
        <v>#N/A</v>
      </c>
      <c r="K50" s="182" t="e">
        <f>NA()</f>
        <v>#N/A</v>
      </c>
      <c r="L50" s="182">
        <f>IF(ISNUMBER('実質公債費比率（分子）の構造'!N$53),'実質公債費比率（分子）の構造'!N$53,NA())</f>
        <v>622</v>
      </c>
      <c r="M50" s="182" t="e">
        <f>NA()</f>
        <v>#N/A</v>
      </c>
      <c r="N50" s="182" t="e">
        <f>NA()</f>
        <v>#N/A</v>
      </c>
      <c r="O50" s="182">
        <f>IF(ISNUMBER('実質公債費比率（分子）の構造'!O$53),'実質公債費比率（分子）の構造'!O$53,NA())</f>
        <v>487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13450</v>
      </c>
      <c r="E56" s="181"/>
      <c r="F56" s="181"/>
      <c r="G56" s="181">
        <f>'将来負担比率（分子）の構造'!J$52</f>
        <v>13307</v>
      </c>
      <c r="H56" s="181"/>
      <c r="I56" s="181"/>
      <c r="J56" s="181">
        <f>'将来負担比率（分子）の構造'!K$52</f>
        <v>13148</v>
      </c>
      <c r="K56" s="181"/>
      <c r="L56" s="181"/>
      <c r="M56" s="181">
        <f>'将来負担比率（分子）の構造'!L$52</f>
        <v>12968</v>
      </c>
      <c r="N56" s="181"/>
      <c r="O56" s="181"/>
      <c r="P56" s="181">
        <f>'将来負担比率（分子）の構造'!M$52</f>
        <v>12876</v>
      </c>
    </row>
    <row r="57" spans="1:16" x14ac:dyDescent="0.15">
      <c r="A57" s="181" t="s">
        <v>42</v>
      </c>
      <c r="B57" s="181"/>
      <c r="C57" s="181"/>
      <c r="D57" s="181">
        <f>'将来負担比率（分子）の構造'!I$51</f>
        <v>658</v>
      </c>
      <c r="E57" s="181"/>
      <c r="F57" s="181"/>
      <c r="G57" s="181">
        <f>'将来負担比率（分子）の構造'!J$51</f>
        <v>603</v>
      </c>
      <c r="H57" s="181"/>
      <c r="I57" s="181"/>
      <c r="J57" s="181">
        <f>'将来負担比率（分子）の構造'!K$51</f>
        <v>592</v>
      </c>
      <c r="K57" s="181"/>
      <c r="L57" s="181"/>
      <c r="M57" s="181">
        <f>'将来負担比率（分子）の構造'!L$51</f>
        <v>649</v>
      </c>
      <c r="N57" s="181"/>
      <c r="O57" s="181"/>
      <c r="P57" s="181">
        <f>'将来負担比率（分子）の構造'!M$51</f>
        <v>611</v>
      </c>
    </row>
    <row r="58" spans="1:16" x14ac:dyDescent="0.15">
      <c r="A58" s="181" t="s">
        <v>41</v>
      </c>
      <c r="B58" s="181"/>
      <c r="C58" s="181"/>
      <c r="D58" s="181">
        <f>'将来負担比率（分子）の構造'!I$50</f>
        <v>3035</v>
      </c>
      <c r="E58" s="181"/>
      <c r="F58" s="181"/>
      <c r="G58" s="181">
        <f>'将来負担比率（分子）の構造'!J$50</f>
        <v>2806</v>
      </c>
      <c r="H58" s="181"/>
      <c r="I58" s="181"/>
      <c r="J58" s="181">
        <f>'将来負担比率（分子）の構造'!K$50</f>
        <v>2658</v>
      </c>
      <c r="K58" s="181"/>
      <c r="L58" s="181"/>
      <c r="M58" s="181">
        <f>'将来負担比率（分子）の構造'!L$50</f>
        <v>2754</v>
      </c>
      <c r="N58" s="181"/>
      <c r="O58" s="181"/>
      <c r="P58" s="181">
        <f>'将来負担比率（分子）の構造'!M$50</f>
        <v>3148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420</v>
      </c>
      <c r="C62" s="181"/>
      <c r="D62" s="181"/>
      <c r="E62" s="181">
        <f>'将来負担比率（分子）の構造'!J$45</f>
        <v>424</v>
      </c>
      <c r="F62" s="181"/>
      <c r="G62" s="181"/>
      <c r="H62" s="181">
        <f>'将来負担比率（分子）の構造'!K$45</f>
        <v>269</v>
      </c>
      <c r="I62" s="181"/>
      <c r="J62" s="181"/>
      <c r="K62" s="181">
        <f>'将来負担比率（分子）の構造'!L$45</f>
        <v>494</v>
      </c>
      <c r="L62" s="181"/>
      <c r="M62" s="181"/>
      <c r="N62" s="181">
        <f>'将来負担比率（分子）の構造'!M$45</f>
        <v>199</v>
      </c>
      <c r="O62" s="181"/>
      <c r="P62" s="181"/>
    </row>
    <row r="63" spans="1:16" x14ac:dyDescent="0.15">
      <c r="A63" s="181" t="s">
        <v>34</v>
      </c>
      <c r="B63" s="181">
        <f>'将来負担比率（分子）の構造'!I$44</f>
        <v>921</v>
      </c>
      <c r="C63" s="181"/>
      <c r="D63" s="181"/>
      <c r="E63" s="181">
        <f>'将来負担比率（分子）の構造'!J$44</f>
        <v>836</v>
      </c>
      <c r="F63" s="181"/>
      <c r="G63" s="181"/>
      <c r="H63" s="181">
        <f>'将来負担比率（分子）の構造'!K$44</f>
        <v>735</v>
      </c>
      <c r="I63" s="181"/>
      <c r="J63" s="181"/>
      <c r="K63" s="181">
        <f>'将来負担比率（分子）の構造'!L$44</f>
        <v>575</v>
      </c>
      <c r="L63" s="181"/>
      <c r="M63" s="181"/>
      <c r="N63" s="181">
        <f>'将来負担比率（分子）の構造'!M$44</f>
        <v>576</v>
      </c>
      <c r="O63" s="181"/>
      <c r="P63" s="181"/>
    </row>
    <row r="64" spans="1:16" x14ac:dyDescent="0.15">
      <c r="A64" s="181" t="s">
        <v>33</v>
      </c>
      <c r="B64" s="181">
        <f>'将来負担比率（分子）の構造'!I$43</f>
        <v>3739</v>
      </c>
      <c r="C64" s="181"/>
      <c r="D64" s="181"/>
      <c r="E64" s="181">
        <f>'将来負担比率（分子）の構造'!J$43</f>
        <v>3506</v>
      </c>
      <c r="F64" s="181"/>
      <c r="G64" s="181"/>
      <c r="H64" s="181">
        <f>'将来負担比率（分子）の構造'!K$43</f>
        <v>3402</v>
      </c>
      <c r="I64" s="181"/>
      <c r="J64" s="181"/>
      <c r="K64" s="181">
        <f>'将来負担比率（分子）の構造'!L$43</f>
        <v>3421</v>
      </c>
      <c r="L64" s="181"/>
      <c r="M64" s="181"/>
      <c r="N64" s="181">
        <f>'将来負担比率（分子）の構造'!M$43</f>
        <v>3023</v>
      </c>
      <c r="O64" s="181"/>
      <c r="P64" s="181"/>
    </row>
    <row r="65" spans="1:16" x14ac:dyDescent="0.15">
      <c r="A65" s="181" t="s">
        <v>32</v>
      </c>
      <c r="B65" s="181">
        <f>'将来負担比率（分子）の構造'!I$42</f>
        <v>157</v>
      </c>
      <c r="C65" s="181"/>
      <c r="D65" s="181"/>
      <c r="E65" s="181">
        <f>'将来負担比率（分子）の構造'!J$42</f>
        <v>79</v>
      </c>
      <c r="F65" s="181"/>
      <c r="G65" s="181"/>
      <c r="H65" s="181">
        <f>'将来負担比率（分子）の構造'!K$42</f>
        <v>18</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11372</v>
      </c>
      <c r="C66" s="181"/>
      <c r="D66" s="181"/>
      <c r="E66" s="181">
        <f>'将来負担比率（分子）の構造'!J$41</f>
        <v>11798</v>
      </c>
      <c r="F66" s="181"/>
      <c r="G66" s="181"/>
      <c r="H66" s="181">
        <f>'将来負担比率（分子）の構造'!K$41</f>
        <v>12147</v>
      </c>
      <c r="I66" s="181"/>
      <c r="J66" s="181"/>
      <c r="K66" s="181">
        <f>'将来負担比率（分子）の構造'!L$41</f>
        <v>11794</v>
      </c>
      <c r="L66" s="181"/>
      <c r="M66" s="181"/>
      <c r="N66" s="181">
        <f>'将来負担比率（分子）の構造'!M$41</f>
        <v>11480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172</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858</v>
      </c>
      <c r="C72" s="185">
        <f>基金残高に係る経年分析!G55</f>
        <v>859</v>
      </c>
      <c r="D72" s="185">
        <f>基金残高に係る経年分析!H55</f>
        <v>947</v>
      </c>
    </row>
    <row r="73" spans="1:16" x14ac:dyDescent="0.15">
      <c r="A73" s="184" t="s">
        <v>78</v>
      </c>
      <c r="B73" s="185">
        <f>基金残高に係る経年分析!F56</f>
        <v>48</v>
      </c>
      <c r="C73" s="185">
        <f>基金残高に係る経年分析!G56</f>
        <v>48</v>
      </c>
      <c r="D73" s="185">
        <f>基金残高に係る経年分析!H56</f>
        <v>48</v>
      </c>
    </row>
    <row r="74" spans="1:16" x14ac:dyDescent="0.15">
      <c r="A74" s="184" t="s">
        <v>79</v>
      </c>
      <c r="B74" s="185">
        <f>基金残高に係る経年分析!F57</f>
        <v>553</v>
      </c>
      <c r="C74" s="185">
        <f>基金残高に係る経年分析!G57</f>
        <v>588</v>
      </c>
      <c r="D74" s="185">
        <f>基金残高に係る経年分析!H57</f>
        <v>609</v>
      </c>
    </row>
  </sheetData>
  <sheetProtection algorithmName="SHA-512" hashValue="EDjdidDxs2bjcwt62CdGHMo1AnuZLsUBDwxPUSmWUw1alPl6x5IoNJiFbAvIYrQQxz6+AAIbs3A22ry5D8TYMg==" saltValue="PxlNb53MTImU6eFlUdCfm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K2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7412546</v>
      </c>
      <c r="S5" s="637"/>
      <c r="T5" s="637"/>
      <c r="U5" s="637"/>
      <c r="V5" s="637"/>
      <c r="W5" s="637"/>
      <c r="X5" s="637"/>
      <c r="Y5" s="638"/>
      <c r="Z5" s="639">
        <v>34.299999999999997</v>
      </c>
      <c r="AA5" s="639"/>
      <c r="AB5" s="639"/>
      <c r="AC5" s="639"/>
      <c r="AD5" s="640">
        <v>7237460</v>
      </c>
      <c r="AE5" s="640"/>
      <c r="AF5" s="640"/>
      <c r="AG5" s="640"/>
      <c r="AH5" s="640"/>
      <c r="AI5" s="640"/>
      <c r="AJ5" s="640"/>
      <c r="AK5" s="640"/>
      <c r="AL5" s="641">
        <v>74.2</v>
      </c>
      <c r="AM5" s="642"/>
      <c r="AN5" s="642"/>
      <c r="AO5" s="643"/>
      <c r="AP5" s="633" t="s">
        <v>223</v>
      </c>
      <c r="AQ5" s="634"/>
      <c r="AR5" s="634"/>
      <c r="AS5" s="634"/>
      <c r="AT5" s="634"/>
      <c r="AU5" s="634"/>
      <c r="AV5" s="634"/>
      <c r="AW5" s="634"/>
      <c r="AX5" s="634"/>
      <c r="AY5" s="634"/>
      <c r="AZ5" s="634"/>
      <c r="BA5" s="634"/>
      <c r="BB5" s="634"/>
      <c r="BC5" s="634"/>
      <c r="BD5" s="634"/>
      <c r="BE5" s="634"/>
      <c r="BF5" s="635"/>
      <c r="BG5" s="647">
        <v>7237460</v>
      </c>
      <c r="BH5" s="648"/>
      <c r="BI5" s="648"/>
      <c r="BJ5" s="648"/>
      <c r="BK5" s="648"/>
      <c r="BL5" s="648"/>
      <c r="BM5" s="648"/>
      <c r="BN5" s="649"/>
      <c r="BO5" s="650">
        <v>97.6</v>
      </c>
      <c r="BP5" s="650"/>
      <c r="BQ5" s="650"/>
      <c r="BR5" s="650"/>
      <c r="BS5" s="651">
        <v>36459</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146351</v>
      </c>
      <c r="S6" s="648"/>
      <c r="T6" s="648"/>
      <c r="U6" s="648"/>
      <c r="V6" s="648"/>
      <c r="W6" s="648"/>
      <c r="X6" s="648"/>
      <c r="Y6" s="649"/>
      <c r="Z6" s="650">
        <v>0.7</v>
      </c>
      <c r="AA6" s="650"/>
      <c r="AB6" s="650"/>
      <c r="AC6" s="650"/>
      <c r="AD6" s="651">
        <v>146351</v>
      </c>
      <c r="AE6" s="651"/>
      <c r="AF6" s="651"/>
      <c r="AG6" s="651"/>
      <c r="AH6" s="651"/>
      <c r="AI6" s="651"/>
      <c r="AJ6" s="651"/>
      <c r="AK6" s="651"/>
      <c r="AL6" s="652">
        <v>1.5</v>
      </c>
      <c r="AM6" s="653"/>
      <c r="AN6" s="653"/>
      <c r="AO6" s="654"/>
      <c r="AP6" s="644" t="s">
        <v>228</v>
      </c>
      <c r="AQ6" s="645"/>
      <c r="AR6" s="645"/>
      <c r="AS6" s="645"/>
      <c r="AT6" s="645"/>
      <c r="AU6" s="645"/>
      <c r="AV6" s="645"/>
      <c r="AW6" s="645"/>
      <c r="AX6" s="645"/>
      <c r="AY6" s="645"/>
      <c r="AZ6" s="645"/>
      <c r="BA6" s="645"/>
      <c r="BB6" s="645"/>
      <c r="BC6" s="645"/>
      <c r="BD6" s="645"/>
      <c r="BE6" s="645"/>
      <c r="BF6" s="646"/>
      <c r="BG6" s="647">
        <v>7237460</v>
      </c>
      <c r="BH6" s="648"/>
      <c r="BI6" s="648"/>
      <c r="BJ6" s="648"/>
      <c r="BK6" s="648"/>
      <c r="BL6" s="648"/>
      <c r="BM6" s="648"/>
      <c r="BN6" s="649"/>
      <c r="BO6" s="650">
        <v>97.6</v>
      </c>
      <c r="BP6" s="650"/>
      <c r="BQ6" s="650"/>
      <c r="BR6" s="650"/>
      <c r="BS6" s="651">
        <v>36459</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153278</v>
      </c>
      <c r="CS6" s="648"/>
      <c r="CT6" s="648"/>
      <c r="CU6" s="648"/>
      <c r="CV6" s="648"/>
      <c r="CW6" s="648"/>
      <c r="CX6" s="648"/>
      <c r="CY6" s="649"/>
      <c r="CZ6" s="641">
        <v>0.7</v>
      </c>
      <c r="DA6" s="642"/>
      <c r="DB6" s="642"/>
      <c r="DC6" s="661"/>
      <c r="DD6" s="656" t="s">
        <v>128</v>
      </c>
      <c r="DE6" s="648"/>
      <c r="DF6" s="648"/>
      <c r="DG6" s="648"/>
      <c r="DH6" s="648"/>
      <c r="DI6" s="648"/>
      <c r="DJ6" s="648"/>
      <c r="DK6" s="648"/>
      <c r="DL6" s="648"/>
      <c r="DM6" s="648"/>
      <c r="DN6" s="648"/>
      <c r="DO6" s="648"/>
      <c r="DP6" s="649"/>
      <c r="DQ6" s="656">
        <v>153278</v>
      </c>
      <c r="DR6" s="648"/>
      <c r="DS6" s="648"/>
      <c r="DT6" s="648"/>
      <c r="DU6" s="648"/>
      <c r="DV6" s="648"/>
      <c r="DW6" s="648"/>
      <c r="DX6" s="648"/>
      <c r="DY6" s="648"/>
      <c r="DZ6" s="648"/>
      <c r="EA6" s="648"/>
      <c r="EB6" s="648"/>
      <c r="EC6" s="657"/>
    </row>
    <row r="7" spans="2:143" ht="11.25" customHeight="1" x14ac:dyDescent="0.15">
      <c r="B7" s="644" t="s">
        <v>230</v>
      </c>
      <c r="C7" s="645"/>
      <c r="D7" s="645"/>
      <c r="E7" s="645"/>
      <c r="F7" s="645"/>
      <c r="G7" s="645"/>
      <c r="H7" s="645"/>
      <c r="I7" s="645"/>
      <c r="J7" s="645"/>
      <c r="K7" s="645"/>
      <c r="L7" s="645"/>
      <c r="M7" s="645"/>
      <c r="N7" s="645"/>
      <c r="O7" s="645"/>
      <c r="P7" s="645"/>
      <c r="Q7" s="646"/>
      <c r="R7" s="647">
        <v>6143</v>
      </c>
      <c r="S7" s="648"/>
      <c r="T7" s="648"/>
      <c r="U7" s="648"/>
      <c r="V7" s="648"/>
      <c r="W7" s="648"/>
      <c r="X7" s="648"/>
      <c r="Y7" s="649"/>
      <c r="Z7" s="650">
        <v>0</v>
      </c>
      <c r="AA7" s="650"/>
      <c r="AB7" s="650"/>
      <c r="AC7" s="650"/>
      <c r="AD7" s="651">
        <v>6143</v>
      </c>
      <c r="AE7" s="651"/>
      <c r="AF7" s="651"/>
      <c r="AG7" s="651"/>
      <c r="AH7" s="651"/>
      <c r="AI7" s="651"/>
      <c r="AJ7" s="651"/>
      <c r="AK7" s="651"/>
      <c r="AL7" s="652">
        <v>0.1</v>
      </c>
      <c r="AM7" s="653"/>
      <c r="AN7" s="653"/>
      <c r="AO7" s="654"/>
      <c r="AP7" s="644" t="s">
        <v>231</v>
      </c>
      <c r="AQ7" s="645"/>
      <c r="AR7" s="645"/>
      <c r="AS7" s="645"/>
      <c r="AT7" s="645"/>
      <c r="AU7" s="645"/>
      <c r="AV7" s="645"/>
      <c r="AW7" s="645"/>
      <c r="AX7" s="645"/>
      <c r="AY7" s="645"/>
      <c r="AZ7" s="645"/>
      <c r="BA7" s="645"/>
      <c r="BB7" s="645"/>
      <c r="BC7" s="645"/>
      <c r="BD7" s="645"/>
      <c r="BE7" s="645"/>
      <c r="BF7" s="646"/>
      <c r="BG7" s="647">
        <v>3697290</v>
      </c>
      <c r="BH7" s="648"/>
      <c r="BI7" s="648"/>
      <c r="BJ7" s="648"/>
      <c r="BK7" s="648"/>
      <c r="BL7" s="648"/>
      <c r="BM7" s="648"/>
      <c r="BN7" s="649"/>
      <c r="BO7" s="650">
        <v>49.9</v>
      </c>
      <c r="BP7" s="650"/>
      <c r="BQ7" s="650"/>
      <c r="BR7" s="650"/>
      <c r="BS7" s="651">
        <v>36459</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7393145</v>
      </c>
      <c r="CS7" s="648"/>
      <c r="CT7" s="648"/>
      <c r="CU7" s="648"/>
      <c r="CV7" s="648"/>
      <c r="CW7" s="648"/>
      <c r="CX7" s="648"/>
      <c r="CY7" s="649"/>
      <c r="CZ7" s="650">
        <v>35.6</v>
      </c>
      <c r="DA7" s="650"/>
      <c r="DB7" s="650"/>
      <c r="DC7" s="650"/>
      <c r="DD7" s="656">
        <v>215132</v>
      </c>
      <c r="DE7" s="648"/>
      <c r="DF7" s="648"/>
      <c r="DG7" s="648"/>
      <c r="DH7" s="648"/>
      <c r="DI7" s="648"/>
      <c r="DJ7" s="648"/>
      <c r="DK7" s="648"/>
      <c r="DL7" s="648"/>
      <c r="DM7" s="648"/>
      <c r="DN7" s="648"/>
      <c r="DO7" s="648"/>
      <c r="DP7" s="649"/>
      <c r="DQ7" s="656">
        <v>1918962</v>
      </c>
      <c r="DR7" s="648"/>
      <c r="DS7" s="648"/>
      <c r="DT7" s="648"/>
      <c r="DU7" s="648"/>
      <c r="DV7" s="648"/>
      <c r="DW7" s="648"/>
      <c r="DX7" s="648"/>
      <c r="DY7" s="648"/>
      <c r="DZ7" s="648"/>
      <c r="EA7" s="648"/>
      <c r="EB7" s="648"/>
      <c r="EC7" s="657"/>
    </row>
    <row r="8" spans="2:143" ht="11.25" customHeight="1" x14ac:dyDescent="0.15">
      <c r="B8" s="644" t="s">
        <v>233</v>
      </c>
      <c r="C8" s="645"/>
      <c r="D8" s="645"/>
      <c r="E8" s="645"/>
      <c r="F8" s="645"/>
      <c r="G8" s="645"/>
      <c r="H8" s="645"/>
      <c r="I8" s="645"/>
      <c r="J8" s="645"/>
      <c r="K8" s="645"/>
      <c r="L8" s="645"/>
      <c r="M8" s="645"/>
      <c r="N8" s="645"/>
      <c r="O8" s="645"/>
      <c r="P8" s="645"/>
      <c r="Q8" s="646"/>
      <c r="R8" s="647">
        <v>32503</v>
      </c>
      <c r="S8" s="648"/>
      <c r="T8" s="648"/>
      <c r="U8" s="648"/>
      <c r="V8" s="648"/>
      <c r="W8" s="648"/>
      <c r="X8" s="648"/>
      <c r="Y8" s="649"/>
      <c r="Z8" s="650">
        <v>0.2</v>
      </c>
      <c r="AA8" s="650"/>
      <c r="AB8" s="650"/>
      <c r="AC8" s="650"/>
      <c r="AD8" s="651">
        <v>32503</v>
      </c>
      <c r="AE8" s="651"/>
      <c r="AF8" s="651"/>
      <c r="AG8" s="651"/>
      <c r="AH8" s="651"/>
      <c r="AI8" s="651"/>
      <c r="AJ8" s="651"/>
      <c r="AK8" s="651"/>
      <c r="AL8" s="652">
        <v>0.3</v>
      </c>
      <c r="AM8" s="653"/>
      <c r="AN8" s="653"/>
      <c r="AO8" s="654"/>
      <c r="AP8" s="644" t="s">
        <v>234</v>
      </c>
      <c r="AQ8" s="645"/>
      <c r="AR8" s="645"/>
      <c r="AS8" s="645"/>
      <c r="AT8" s="645"/>
      <c r="AU8" s="645"/>
      <c r="AV8" s="645"/>
      <c r="AW8" s="645"/>
      <c r="AX8" s="645"/>
      <c r="AY8" s="645"/>
      <c r="AZ8" s="645"/>
      <c r="BA8" s="645"/>
      <c r="BB8" s="645"/>
      <c r="BC8" s="645"/>
      <c r="BD8" s="645"/>
      <c r="BE8" s="645"/>
      <c r="BF8" s="646"/>
      <c r="BG8" s="647">
        <v>96671</v>
      </c>
      <c r="BH8" s="648"/>
      <c r="BI8" s="648"/>
      <c r="BJ8" s="648"/>
      <c r="BK8" s="648"/>
      <c r="BL8" s="648"/>
      <c r="BM8" s="648"/>
      <c r="BN8" s="649"/>
      <c r="BO8" s="650">
        <v>1.3</v>
      </c>
      <c r="BP8" s="650"/>
      <c r="BQ8" s="650"/>
      <c r="BR8" s="650"/>
      <c r="BS8" s="656" t="s">
        <v>235</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6519688</v>
      </c>
      <c r="CS8" s="648"/>
      <c r="CT8" s="648"/>
      <c r="CU8" s="648"/>
      <c r="CV8" s="648"/>
      <c r="CW8" s="648"/>
      <c r="CX8" s="648"/>
      <c r="CY8" s="649"/>
      <c r="CZ8" s="650">
        <v>31.4</v>
      </c>
      <c r="DA8" s="650"/>
      <c r="DB8" s="650"/>
      <c r="DC8" s="650"/>
      <c r="DD8" s="656">
        <v>221629</v>
      </c>
      <c r="DE8" s="648"/>
      <c r="DF8" s="648"/>
      <c r="DG8" s="648"/>
      <c r="DH8" s="648"/>
      <c r="DI8" s="648"/>
      <c r="DJ8" s="648"/>
      <c r="DK8" s="648"/>
      <c r="DL8" s="648"/>
      <c r="DM8" s="648"/>
      <c r="DN8" s="648"/>
      <c r="DO8" s="648"/>
      <c r="DP8" s="649"/>
      <c r="DQ8" s="656">
        <v>3092621</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38902</v>
      </c>
      <c r="S9" s="648"/>
      <c r="T9" s="648"/>
      <c r="U9" s="648"/>
      <c r="V9" s="648"/>
      <c r="W9" s="648"/>
      <c r="X9" s="648"/>
      <c r="Y9" s="649"/>
      <c r="Z9" s="650">
        <v>0.2</v>
      </c>
      <c r="AA9" s="650"/>
      <c r="AB9" s="650"/>
      <c r="AC9" s="650"/>
      <c r="AD9" s="651">
        <v>38902</v>
      </c>
      <c r="AE9" s="651"/>
      <c r="AF9" s="651"/>
      <c r="AG9" s="651"/>
      <c r="AH9" s="651"/>
      <c r="AI9" s="651"/>
      <c r="AJ9" s="651"/>
      <c r="AK9" s="651"/>
      <c r="AL9" s="652">
        <v>0.4</v>
      </c>
      <c r="AM9" s="653"/>
      <c r="AN9" s="653"/>
      <c r="AO9" s="654"/>
      <c r="AP9" s="644" t="s">
        <v>238</v>
      </c>
      <c r="AQ9" s="645"/>
      <c r="AR9" s="645"/>
      <c r="AS9" s="645"/>
      <c r="AT9" s="645"/>
      <c r="AU9" s="645"/>
      <c r="AV9" s="645"/>
      <c r="AW9" s="645"/>
      <c r="AX9" s="645"/>
      <c r="AY9" s="645"/>
      <c r="AZ9" s="645"/>
      <c r="BA9" s="645"/>
      <c r="BB9" s="645"/>
      <c r="BC9" s="645"/>
      <c r="BD9" s="645"/>
      <c r="BE9" s="645"/>
      <c r="BF9" s="646"/>
      <c r="BG9" s="647">
        <v>3170945</v>
      </c>
      <c r="BH9" s="648"/>
      <c r="BI9" s="648"/>
      <c r="BJ9" s="648"/>
      <c r="BK9" s="648"/>
      <c r="BL9" s="648"/>
      <c r="BM9" s="648"/>
      <c r="BN9" s="649"/>
      <c r="BO9" s="650">
        <v>42.8</v>
      </c>
      <c r="BP9" s="650"/>
      <c r="BQ9" s="650"/>
      <c r="BR9" s="650"/>
      <c r="BS9" s="656" t="s">
        <v>235</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1124582</v>
      </c>
      <c r="CS9" s="648"/>
      <c r="CT9" s="648"/>
      <c r="CU9" s="648"/>
      <c r="CV9" s="648"/>
      <c r="CW9" s="648"/>
      <c r="CX9" s="648"/>
      <c r="CY9" s="649"/>
      <c r="CZ9" s="650">
        <v>5.4</v>
      </c>
      <c r="DA9" s="650"/>
      <c r="DB9" s="650"/>
      <c r="DC9" s="650"/>
      <c r="DD9" s="656" t="s">
        <v>128</v>
      </c>
      <c r="DE9" s="648"/>
      <c r="DF9" s="648"/>
      <c r="DG9" s="648"/>
      <c r="DH9" s="648"/>
      <c r="DI9" s="648"/>
      <c r="DJ9" s="648"/>
      <c r="DK9" s="648"/>
      <c r="DL9" s="648"/>
      <c r="DM9" s="648"/>
      <c r="DN9" s="648"/>
      <c r="DO9" s="648"/>
      <c r="DP9" s="649"/>
      <c r="DQ9" s="656">
        <v>1075701</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235</v>
      </c>
      <c r="AA10" s="650"/>
      <c r="AB10" s="650"/>
      <c r="AC10" s="650"/>
      <c r="AD10" s="651" t="s">
        <v>128</v>
      </c>
      <c r="AE10" s="651"/>
      <c r="AF10" s="651"/>
      <c r="AG10" s="651"/>
      <c r="AH10" s="651"/>
      <c r="AI10" s="651"/>
      <c r="AJ10" s="651"/>
      <c r="AK10" s="651"/>
      <c r="AL10" s="652" t="s">
        <v>128</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119552</v>
      </c>
      <c r="BH10" s="648"/>
      <c r="BI10" s="648"/>
      <c r="BJ10" s="648"/>
      <c r="BK10" s="648"/>
      <c r="BL10" s="648"/>
      <c r="BM10" s="648"/>
      <c r="BN10" s="649"/>
      <c r="BO10" s="650">
        <v>1.6</v>
      </c>
      <c r="BP10" s="650"/>
      <c r="BQ10" s="650"/>
      <c r="BR10" s="650"/>
      <c r="BS10" s="656" t="s">
        <v>128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50982</v>
      </c>
      <c r="CS10" s="648"/>
      <c r="CT10" s="648"/>
      <c r="CU10" s="648"/>
      <c r="CV10" s="648"/>
      <c r="CW10" s="648"/>
      <c r="CX10" s="648"/>
      <c r="CY10" s="649"/>
      <c r="CZ10" s="650">
        <v>0.2</v>
      </c>
      <c r="DA10" s="650"/>
      <c r="DB10" s="650"/>
      <c r="DC10" s="650"/>
      <c r="DD10" s="656" t="s">
        <v>128</v>
      </c>
      <c r="DE10" s="648"/>
      <c r="DF10" s="648"/>
      <c r="DG10" s="648"/>
      <c r="DH10" s="648"/>
      <c r="DI10" s="648"/>
      <c r="DJ10" s="648"/>
      <c r="DK10" s="648"/>
      <c r="DL10" s="648"/>
      <c r="DM10" s="648"/>
      <c r="DN10" s="648"/>
      <c r="DO10" s="648"/>
      <c r="DP10" s="649"/>
      <c r="DQ10" s="656">
        <v>45982</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990824</v>
      </c>
      <c r="S11" s="648"/>
      <c r="T11" s="648"/>
      <c r="U11" s="648"/>
      <c r="V11" s="648"/>
      <c r="W11" s="648"/>
      <c r="X11" s="648"/>
      <c r="Y11" s="649"/>
      <c r="Z11" s="652">
        <v>4.5999999999999996</v>
      </c>
      <c r="AA11" s="653"/>
      <c r="AB11" s="653"/>
      <c r="AC11" s="665"/>
      <c r="AD11" s="656">
        <v>990824</v>
      </c>
      <c r="AE11" s="648"/>
      <c r="AF11" s="648"/>
      <c r="AG11" s="648"/>
      <c r="AH11" s="648"/>
      <c r="AI11" s="648"/>
      <c r="AJ11" s="648"/>
      <c r="AK11" s="649"/>
      <c r="AL11" s="652">
        <v>10.199999999999999</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310122</v>
      </c>
      <c r="BH11" s="648"/>
      <c r="BI11" s="648"/>
      <c r="BJ11" s="648"/>
      <c r="BK11" s="648"/>
      <c r="BL11" s="648"/>
      <c r="BM11" s="648"/>
      <c r="BN11" s="649"/>
      <c r="BO11" s="650">
        <v>4.2</v>
      </c>
      <c r="BP11" s="650"/>
      <c r="BQ11" s="650"/>
      <c r="BR11" s="650"/>
      <c r="BS11" s="656">
        <v>36459</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142880</v>
      </c>
      <c r="CS11" s="648"/>
      <c r="CT11" s="648"/>
      <c r="CU11" s="648"/>
      <c r="CV11" s="648"/>
      <c r="CW11" s="648"/>
      <c r="CX11" s="648"/>
      <c r="CY11" s="649"/>
      <c r="CZ11" s="650">
        <v>0.7</v>
      </c>
      <c r="DA11" s="650"/>
      <c r="DB11" s="650"/>
      <c r="DC11" s="650"/>
      <c r="DD11" s="656">
        <v>19804</v>
      </c>
      <c r="DE11" s="648"/>
      <c r="DF11" s="648"/>
      <c r="DG11" s="648"/>
      <c r="DH11" s="648"/>
      <c r="DI11" s="648"/>
      <c r="DJ11" s="648"/>
      <c r="DK11" s="648"/>
      <c r="DL11" s="648"/>
      <c r="DM11" s="648"/>
      <c r="DN11" s="648"/>
      <c r="DO11" s="648"/>
      <c r="DP11" s="649"/>
      <c r="DQ11" s="656">
        <v>117081</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235</v>
      </c>
      <c r="S12" s="648"/>
      <c r="T12" s="648"/>
      <c r="U12" s="648"/>
      <c r="V12" s="648"/>
      <c r="W12" s="648"/>
      <c r="X12" s="648"/>
      <c r="Y12" s="649"/>
      <c r="Z12" s="650" t="s">
        <v>235</v>
      </c>
      <c r="AA12" s="650"/>
      <c r="AB12" s="650"/>
      <c r="AC12" s="650"/>
      <c r="AD12" s="651" t="s">
        <v>128</v>
      </c>
      <c r="AE12" s="651"/>
      <c r="AF12" s="651"/>
      <c r="AG12" s="651"/>
      <c r="AH12" s="651"/>
      <c r="AI12" s="651"/>
      <c r="AJ12" s="651"/>
      <c r="AK12" s="651"/>
      <c r="AL12" s="652" t="s">
        <v>235</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3182273</v>
      </c>
      <c r="BH12" s="648"/>
      <c r="BI12" s="648"/>
      <c r="BJ12" s="648"/>
      <c r="BK12" s="648"/>
      <c r="BL12" s="648"/>
      <c r="BM12" s="648"/>
      <c r="BN12" s="649"/>
      <c r="BO12" s="650">
        <v>42.9</v>
      </c>
      <c r="BP12" s="650"/>
      <c r="BQ12" s="650"/>
      <c r="BR12" s="650"/>
      <c r="BS12" s="656" t="s">
        <v>235</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191604</v>
      </c>
      <c r="CS12" s="648"/>
      <c r="CT12" s="648"/>
      <c r="CU12" s="648"/>
      <c r="CV12" s="648"/>
      <c r="CW12" s="648"/>
      <c r="CX12" s="648"/>
      <c r="CY12" s="649"/>
      <c r="CZ12" s="650">
        <v>0.9</v>
      </c>
      <c r="DA12" s="650"/>
      <c r="DB12" s="650"/>
      <c r="DC12" s="650"/>
      <c r="DD12" s="656">
        <v>178</v>
      </c>
      <c r="DE12" s="648"/>
      <c r="DF12" s="648"/>
      <c r="DG12" s="648"/>
      <c r="DH12" s="648"/>
      <c r="DI12" s="648"/>
      <c r="DJ12" s="648"/>
      <c r="DK12" s="648"/>
      <c r="DL12" s="648"/>
      <c r="DM12" s="648"/>
      <c r="DN12" s="648"/>
      <c r="DO12" s="648"/>
      <c r="DP12" s="649"/>
      <c r="DQ12" s="656">
        <v>180023</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235</v>
      </c>
      <c r="AA13" s="650"/>
      <c r="AB13" s="650"/>
      <c r="AC13" s="650"/>
      <c r="AD13" s="651" t="s">
        <v>128</v>
      </c>
      <c r="AE13" s="651"/>
      <c r="AF13" s="651"/>
      <c r="AG13" s="651"/>
      <c r="AH13" s="651"/>
      <c r="AI13" s="651"/>
      <c r="AJ13" s="651"/>
      <c r="AK13" s="651"/>
      <c r="AL13" s="652" t="s">
        <v>235</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3178895</v>
      </c>
      <c r="BH13" s="648"/>
      <c r="BI13" s="648"/>
      <c r="BJ13" s="648"/>
      <c r="BK13" s="648"/>
      <c r="BL13" s="648"/>
      <c r="BM13" s="648"/>
      <c r="BN13" s="649"/>
      <c r="BO13" s="650">
        <v>42.9</v>
      </c>
      <c r="BP13" s="650"/>
      <c r="BQ13" s="650"/>
      <c r="BR13" s="650"/>
      <c r="BS13" s="656" t="s">
        <v>235</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1646908</v>
      </c>
      <c r="CS13" s="648"/>
      <c r="CT13" s="648"/>
      <c r="CU13" s="648"/>
      <c r="CV13" s="648"/>
      <c r="CW13" s="648"/>
      <c r="CX13" s="648"/>
      <c r="CY13" s="649"/>
      <c r="CZ13" s="650">
        <v>7.9</v>
      </c>
      <c r="DA13" s="650"/>
      <c r="DB13" s="650"/>
      <c r="DC13" s="650"/>
      <c r="DD13" s="656">
        <v>644417</v>
      </c>
      <c r="DE13" s="648"/>
      <c r="DF13" s="648"/>
      <c r="DG13" s="648"/>
      <c r="DH13" s="648"/>
      <c r="DI13" s="648"/>
      <c r="DJ13" s="648"/>
      <c r="DK13" s="648"/>
      <c r="DL13" s="648"/>
      <c r="DM13" s="648"/>
      <c r="DN13" s="648"/>
      <c r="DO13" s="648"/>
      <c r="DP13" s="649"/>
      <c r="DQ13" s="656">
        <v>1164945</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128</v>
      </c>
      <c r="AA14" s="650"/>
      <c r="AB14" s="650"/>
      <c r="AC14" s="650"/>
      <c r="AD14" s="651" t="s">
        <v>128</v>
      </c>
      <c r="AE14" s="651"/>
      <c r="AF14" s="651"/>
      <c r="AG14" s="651"/>
      <c r="AH14" s="651"/>
      <c r="AI14" s="651"/>
      <c r="AJ14" s="651"/>
      <c r="AK14" s="651"/>
      <c r="AL14" s="652" t="s">
        <v>128</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101363</v>
      </c>
      <c r="BH14" s="648"/>
      <c r="BI14" s="648"/>
      <c r="BJ14" s="648"/>
      <c r="BK14" s="648"/>
      <c r="BL14" s="648"/>
      <c r="BM14" s="648"/>
      <c r="BN14" s="649"/>
      <c r="BO14" s="650">
        <v>1.4</v>
      </c>
      <c r="BP14" s="650"/>
      <c r="BQ14" s="650"/>
      <c r="BR14" s="650"/>
      <c r="BS14" s="656" t="s">
        <v>128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692887</v>
      </c>
      <c r="CS14" s="648"/>
      <c r="CT14" s="648"/>
      <c r="CU14" s="648"/>
      <c r="CV14" s="648"/>
      <c r="CW14" s="648"/>
      <c r="CX14" s="648"/>
      <c r="CY14" s="649"/>
      <c r="CZ14" s="650">
        <v>3.3</v>
      </c>
      <c r="DA14" s="650"/>
      <c r="DB14" s="650"/>
      <c r="DC14" s="650"/>
      <c r="DD14" s="656">
        <v>247</v>
      </c>
      <c r="DE14" s="648"/>
      <c r="DF14" s="648"/>
      <c r="DG14" s="648"/>
      <c r="DH14" s="648"/>
      <c r="DI14" s="648"/>
      <c r="DJ14" s="648"/>
      <c r="DK14" s="648"/>
      <c r="DL14" s="648"/>
      <c r="DM14" s="648"/>
      <c r="DN14" s="648"/>
      <c r="DO14" s="648"/>
      <c r="DP14" s="649"/>
      <c r="DQ14" s="656">
        <v>684838</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235</v>
      </c>
      <c r="AA15" s="650"/>
      <c r="AB15" s="650"/>
      <c r="AC15" s="650"/>
      <c r="AD15" s="651" t="s">
        <v>128</v>
      </c>
      <c r="AE15" s="651"/>
      <c r="AF15" s="651"/>
      <c r="AG15" s="651"/>
      <c r="AH15" s="651"/>
      <c r="AI15" s="651"/>
      <c r="AJ15" s="651"/>
      <c r="AK15" s="651"/>
      <c r="AL15" s="652" t="s">
        <v>235</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256534</v>
      </c>
      <c r="BH15" s="648"/>
      <c r="BI15" s="648"/>
      <c r="BJ15" s="648"/>
      <c r="BK15" s="648"/>
      <c r="BL15" s="648"/>
      <c r="BM15" s="648"/>
      <c r="BN15" s="649"/>
      <c r="BO15" s="650">
        <v>3.5</v>
      </c>
      <c r="BP15" s="650"/>
      <c r="BQ15" s="650"/>
      <c r="BR15" s="650"/>
      <c r="BS15" s="656" t="s">
        <v>235</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1583708</v>
      </c>
      <c r="CS15" s="648"/>
      <c r="CT15" s="648"/>
      <c r="CU15" s="648"/>
      <c r="CV15" s="648"/>
      <c r="CW15" s="648"/>
      <c r="CX15" s="648"/>
      <c r="CY15" s="649"/>
      <c r="CZ15" s="650">
        <v>7.6</v>
      </c>
      <c r="DA15" s="650"/>
      <c r="DB15" s="650"/>
      <c r="DC15" s="650"/>
      <c r="DD15" s="656">
        <v>61005</v>
      </c>
      <c r="DE15" s="648"/>
      <c r="DF15" s="648"/>
      <c r="DG15" s="648"/>
      <c r="DH15" s="648"/>
      <c r="DI15" s="648"/>
      <c r="DJ15" s="648"/>
      <c r="DK15" s="648"/>
      <c r="DL15" s="648"/>
      <c r="DM15" s="648"/>
      <c r="DN15" s="648"/>
      <c r="DO15" s="648"/>
      <c r="DP15" s="649"/>
      <c r="DQ15" s="656">
        <v>1263467</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20465</v>
      </c>
      <c r="S16" s="648"/>
      <c r="T16" s="648"/>
      <c r="U16" s="648"/>
      <c r="V16" s="648"/>
      <c r="W16" s="648"/>
      <c r="X16" s="648"/>
      <c r="Y16" s="649"/>
      <c r="Z16" s="650">
        <v>0.1</v>
      </c>
      <c r="AA16" s="650"/>
      <c r="AB16" s="650"/>
      <c r="AC16" s="650"/>
      <c r="AD16" s="651">
        <v>20465</v>
      </c>
      <c r="AE16" s="651"/>
      <c r="AF16" s="651"/>
      <c r="AG16" s="651"/>
      <c r="AH16" s="651"/>
      <c r="AI16" s="651"/>
      <c r="AJ16" s="651"/>
      <c r="AK16" s="651"/>
      <c r="AL16" s="652">
        <v>0.2</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235</v>
      </c>
      <c r="BH16" s="648"/>
      <c r="BI16" s="648"/>
      <c r="BJ16" s="648"/>
      <c r="BK16" s="648"/>
      <c r="BL16" s="648"/>
      <c r="BM16" s="648"/>
      <c r="BN16" s="649"/>
      <c r="BO16" s="650" t="s">
        <v>235</v>
      </c>
      <c r="BP16" s="650"/>
      <c r="BQ16" s="650"/>
      <c r="BR16" s="650"/>
      <c r="BS16" s="656" t="s">
        <v>235</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t="s">
        <v>128</v>
      </c>
      <c r="CS16" s="648"/>
      <c r="CT16" s="648"/>
      <c r="CU16" s="648"/>
      <c r="CV16" s="648"/>
      <c r="CW16" s="648"/>
      <c r="CX16" s="648"/>
      <c r="CY16" s="649"/>
      <c r="CZ16" s="650" t="s">
        <v>128</v>
      </c>
      <c r="DA16" s="650"/>
      <c r="DB16" s="650"/>
      <c r="DC16" s="650"/>
      <c r="DD16" s="656" t="s">
        <v>128</v>
      </c>
      <c r="DE16" s="648"/>
      <c r="DF16" s="648"/>
      <c r="DG16" s="648"/>
      <c r="DH16" s="648"/>
      <c r="DI16" s="648"/>
      <c r="DJ16" s="648"/>
      <c r="DK16" s="648"/>
      <c r="DL16" s="648"/>
      <c r="DM16" s="648"/>
      <c r="DN16" s="648"/>
      <c r="DO16" s="648"/>
      <c r="DP16" s="649"/>
      <c r="DQ16" s="656" t="s">
        <v>235</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34867</v>
      </c>
      <c r="S17" s="648"/>
      <c r="T17" s="648"/>
      <c r="U17" s="648"/>
      <c r="V17" s="648"/>
      <c r="W17" s="648"/>
      <c r="X17" s="648"/>
      <c r="Y17" s="649"/>
      <c r="Z17" s="650">
        <v>0.2</v>
      </c>
      <c r="AA17" s="650"/>
      <c r="AB17" s="650"/>
      <c r="AC17" s="650"/>
      <c r="AD17" s="651">
        <v>34867</v>
      </c>
      <c r="AE17" s="651"/>
      <c r="AF17" s="651"/>
      <c r="AG17" s="651"/>
      <c r="AH17" s="651"/>
      <c r="AI17" s="651"/>
      <c r="AJ17" s="651"/>
      <c r="AK17" s="651"/>
      <c r="AL17" s="652">
        <v>0.4</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235</v>
      </c>
      <c r="BH17" s="648"/>
      <c r="BI17" s="648"/>
      <c r="BJ17" s="648"/>
      <c r="BK17" s="648"/>
      <c r="BL17" s="648"/>
      <c r="BM17" s="648"/>
      <c r="BN17" s="649"/>
      <c r="BO17" s="650" t="s">
        <v>235</v>
      </c>
      <c r="BP17" s="650"/>
      <c r="BQ17" s="650"/>
      <c r="BR17" s="650"/>
      <c r="BS17" s="656" t="s">
        <v>235</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1272713</v>
      </c>
      <c r="CS17" s="648"/>
      <c r="CT17" s="648"/>
      <c r="CU17" s="648"/>
      <c r="CV17" s="648"/>
      <c r="CW17" s="648"/>
      <c r="CX17" s="648"/>
      <c r="CY17" s="649"/>
      <c r="CZ17" s="650">
        <v>6.1</v>
      </c>
      <c r="DA17" s="650"/>
      <c r="DB17" s="650"/>
      <c r="DC17" s="650"/>
      <c r="DD17" s="656" t="s">
        <v>128</v>
      </c>
      <c r="DE17" s="648"/>
      <c r="DF17" s="648"/>
      <c r="DG17" s="648"/>
      <c r="DH17" s="648"/>
      <c r="DI17" s="648"/>
      <c r="DJ17" s="648"/>
      <c r="DK17" s="648"/>
      <c r="DL17" s="648"/>
      <c r="DM17" s="648"/>
      <c r="DN17" s="648"/>
      <c r="DO17" s="648"/>
      <c r="DP17" s="649"/>
      <c r="DQ17" s="656">
        <v>1272713</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72470</v>
      </c>
      <c r="S18" s="648"/>
      <c r="T18" s="648"/>
      <c r="U18" s="648"/>
      <c r="V18" s="648"/>
      <c r="W18" s="648"/>
      <c r="X18" s="648"/>
      <c r="Y18" s="649"/>
      <c r="Z18" s="650">
        <v>0.3</v>
      </c>
      <c r="AA18" s="650"/>
      <c r="AB18" s="650"/>
      <c r="AC18" s="650"/>
      <c r="AD18" s="651">
        <v>72470</v>
      </c>
      <c r="AE18" s="651"/>
      <c r="AF18" s="651"/>
      <c r="AG18" s="651"/>
      <c r="AH18" s="651"/>
      <c r="AI18" s="651"/>
      <c r="AJ18" s="651"/>
      <c r="AK18" s="651"/>
      <c r="AL18" s="652">
        <v>0.7</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235</v>
      </c>
      <c r="BH18" s="648"/>
      <c r="BI18" s="648"/>
      <c r="BJ18" s="648"/>
      <c r="BK18" s="648"/>
      <c r="BL18" s="648"/>
      <c r="BM18" s="648"/>
      <c r="BN18" s="649"/>
      <c r="BO18" s="650" t="s">
        <v>235</v>
      </c>
      <c r="BP18" s="650"/>
      <c r="BQ18" s="650"/>
      <c r="BR18" s="650"/>
      <c r="BS18" s="656" t="s">
        <v>235</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235</v>
      </c>
      <c r="CS18" s="648"/>
      <c r="CT18" s="648"/>
      <c r="CU18" s="648"/>
      <c r="CV18" s="648"/>
      <c r="CW18" s="648"/>
      <c r="CX18" s="648"/>
      <c r="CY18" s="649"/>
      <c r="CZ18" s="650" t="s">
        <v>235</v>
      </c>
      <c r="DA18" s="650"/>
      <c r="DB18" s="650"/>
      <c r="DC18" s="650"/>
      <c r="DD18" s="656" t="s">
        <v>235</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57968</v>
      </c>
      <c r="S19" s="648"/>
      <c r="T19" s="648"/>
      <c r="U19" s="648"/>
      <c r="V19" s="648"/>
      <c r="W19" s="648"/>
      <c r="X19" s="648"/>
      <c r="Y19" s="649"/>
      <c r="Z19" s="650">
        <v>0.3</v>
      </c>
      <c r="AA19" s="650"/>
      <c r="AB19" s="650"/>
      <c r="AC19" s="650"/>
      <c r="AD19" s="651">
        <v>57968</v>
      </c>
      <c r="AE19" s="651"/>
      <c r="AF19" s="651"/>
      <c r="AG19" s="651"/>
      <c r="AH19" s="651"/>
      <c r="AI19" s="651"/>
      <c r="AJ19" s="651"/>
      <c r="AK19" s="651"/>
      <c r="AL19" s="652">
        <v>0.6</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175086</v>
      </c>
      <c r="BH19" s="648"/>
      <c r="BI19" s="648"/>
      <c r="BJ19" s="648"/>
      <c r="BK19" s="648"/>
      <c r="BL19" s="648"/>
      <c r="BM19" s="648"/>
      <c r="BN19" s="649"/>
      <c r="BO19" s="650">
        <v>2.4</v>
      </c>
      <c r="BP19" s="650"/>
      <c r="BQ19" s="650"/>
      <c r="BR19" s="650"/>
      <c r="BS19" s="656" t="s">
        <v>128</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235</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10400</v>
      </c>
      <c r="S20" s="648"/>
      <c r="T20" s="648"/>
      <c r="U20" s="648"/>
      <c r="V20" s="648"/>
      <c r="W20" s="648"/>
      <c r="X20" s="648"/>
      <c r="Y20" s="649"/>
      <c r="Z20" s="650">
        <v>0</v>
      </c>
      <c r="AA20" s="650"/>
      <c r="AB20" s="650"/>
      <c r="AC20" s="650"/>
      <c r="AD20" s="651">
        <v>10400</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175086</v>
      </c>
      <c r="BH20" s="648"/>
      <c r="BI20" s="648"/>
      <c r="BJ20" s="648"/>
      <c r="BK20" s="648"/>
      <c r="BL20" s="648"/>
      <c r="BM20" s="648"/>
      <c r="BN20" s="649"/>
      <c r="BO20" s="650">
        <v>2.4</v>
      </c>
      <c r="BP20" s="650"/>
      <c r="BQ20" s="650"/>
      <c r="BR20" s="650"/>
      <c r="BS20" s="656" t="s">
        <v>235</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20772375</v>
      </c>
      <c r="CS20" s="648"/>
      <c r="CT20" s="648"/>
      <c r="CU20" s="648"/>
      <c r="CV20" s="648"/>
      <c r="CW20" s="648"/>
      <c r="CX20" s="648"/>
      <c r="CY20" s="649"/>
      <c r="CZ20" s="650">
        <v>100</v>
      </c>
      <c r="DA20" s="650"/>
      <c r="DB20" s="650"/>
      <c r="DC20" s="650"/>
      <c r="DD20" s="656">
        <v>1162412</v>
      </c>
      <c r="DE20" s="648"/>
      <c r="DF20" s="648"/>
      <c r="DG20" s="648"/>
      <c r="DH20" s="648"/>
      <c r="DI20" s="648"/>
      <c r="DJ20" s="648"/>
      <c r="DK20" s="648"/>
      <c r="DL20" s="648"/>
      <c r="DM20" s="648"/>
      <c r="DN20" s="648"/>
      <c r="DO20" s="648"/>
      <c r="DP20" s="649"/>
      <c r="DQ20" s="656">
        <v>10969611</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4102</v>
      </c>
      <c r="S21" s="648"/>
      <c r="T21" s="648"/>
      <c r="U21" s="648"/>
      <c r="V21" s="648"/>
      <c r="W21" s="648"/>
      <c r="X21" s="648"/>
      <c r="Y21" s="649"/>
      <c r="Z21" s="650">
        <v>0</v>
      </c>
      <c r="AA21" s="650"/>
      <c r="AB21" s="650"/>
      <c r="AC21" s="650"/>
      <c r="AD21" s="651">
        <v>4102</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t="s">
        <v>235</v>
      </c>
      <c r="BH21" s="648"/>
      <c r="BI21" s="648"/>
      <c r="BJ21" s="648"/>
      <c r="BK21" s="648"/>
      <c r="BL21" s="648"/>
      <c r="BM21" s="648"/>
      <c r="BN21" s="649"/>
      <c r="BO21" s="650" t="s">
        <v>128</v>
      </c>
      <c r="BP21" s="650"/>
      <c r="BQ21" s="650"/>
      <c r="BR21" s="650"/>
      <c r="BS21" s="656" t="s">
        <v>235</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1260329</v>
      </c>
      <c r="S22" s="648"/>
      <c r="T22" s="648"/>
      <c r="U22" s="648"/>
      <c r="V22" s="648"/>
      <c r="W22" s="648"/>
      <c r="X22" s="648"/>
      <c r="Y22" s="649"/>
      <c r="Z22" s="650">
        <v>5.8</v>
      </c>
      <c r="AA22" s="650"/>
      <c r="AB22" s="650"/>
      <c r="AC22" s="650"/>
      <c r="AD22" s="651">
        <v>1128426</v>
      </c>
      <c r="AE22" s="651"/>
      <c r="AF22" s="651"/>
      <c r="AG22" s="651"/>
      <c r="AH22" s="651"/>
      <c r="AI22" s="651"/>
      <c r="AJ22" s="651"/>
      <c r="AK22" s="651"/>
      <c r="AL22" s="652">
        <v>11.6</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235</v>
      </c>
      <c r="BP22" s="650"/>
      <c r="BQ22" s="650"/>
      <c r="BR22" s="650"/>
      <c r="BS22" s="656" t="s">
        <v>235</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1128426</v>
      </c>
      <c r="S23" s="648"/>
      <c r="T23" s="648"/>
      <c r="U23" s="648"/>
      <c r="V23" s="648"/>
      <c r="W23" s="648"/>
      <c r="X23" s="648"/>
      <c r="Y23" s="649"/>
      <c r="Z23" s="650">
        <v>5.2</v>
      </c>
      <c r="AA23" s="650"/>
      <c r="AB23" s="650"/>
      <c r="AC23" s="650"/>
      <c r="AD23" s="651">
        <v>1128426</v>
      </c>
      <c r="AE23" s="651"/>
      <c r="AF23" s="651"/>
      <c r="AG23" s="651"/>
      <c r="AH23" s="651"/>
      <c r="AI23" s="651"/>
      <c r="AJ23" s="651"/>
      <c r="AK23" s="651"/>
      <c r="AL23" s="652">
        <v>11.6</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v>175086</v>
      </c>
      <c r="BH23" s="648"/>
      <c r="BI23" s="648"/>
      <c r="BJ23" s="648"/>
      <c r="BK23" s="648"/>
      <c r="BL23" s="648"/>
      <c r="BM23" s="648"/>
      <c r="BN23" s="649"/>
      <c r="BO23" s="650">
        <v>2.4</v>
      </c>
      <c r="BP23" s="650"/>
      <c r="BQ23" s="650"/>
      <c r="BR23" s="650"/>
      <c r="BS23" s="656" t="s">
        <v>128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80" t="s">
        <v>283</v>
      </c>
      <c r="DM23" s="681"/>
      <c r="DN23" s="681"/>
      <c r="DO23" s="681"/>
      <c r="DP23" s="681"/>
      <c r="DQ23" s="681"/>
      <c r="DR23" s="681"/>
      <c r="DS23" s="681"/>
      <c r="DT23" s="681"/>
      <c r="DU23" s="681"/>
      <c r="DV23" s="682"/>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131903</v>
      </c>
      <c r="S24" s="648"/>
      <c r="T24" s="648"/>
      <c r="U24" s="648"/>
      <c r="V24" s="648"/>
      <c r="W24" s="648"/>
      <c r="X24" s="648"/>
      <c r="Y24" s="649"/>
      <c r="Z24" s="650">
        <v>0.6</v>
      </c>
      <c r="AA24" s="650"/>
      <c r="AB24" s="650"/>
      <c r="AC24" s="650"/>
      <c r="AD24" s="651" t="s">
        <v>128</v>
      </c>
      <c r="AE24" s="651"/>
      <c r="AF24" s="651"/>
      <c r="AG24" s="651"/>
      <c r="AH24" s="651"/>
      <c r="AI24" s="651"/>
      <c r="AJ24" s="651"/>
      <c r="AK24" s="651"/>
      <c r="AL24" s="652" t="s">
        <v>235</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235</v>
      </c>
      <c r="BP24" s="650"/>
      <c r="BQ24" s="650"/>
      <c r="BR24" s="650"/>
      <c r="BS24" s="656" t="s">
        <v>235</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7651390</v>
      </c>
      <c r="CS24" s="637"/>
      <c r="CT24" s="637"/>
      <c r="CU24" s="637"/>
      <c r="CV24" s="637"/>
      <c r="CW24" s="637"/>
      <c r="CX24" s="637"/>
      <c r="CY24" s="638"/>
      <c r="CZ24" s="641">
        <v>36.799999999999997</v>
      </c>
      <c r="DA24" s="642"/>
      <c r="DB24" s="642"/>
      <c r="DC24" s="661"/>
      <c r="DD24" s="683">
        <v>4808279</v>
      </c>
      <c r="DE24" s="637"/>
      <c r="DF24" s="637"/>
      <c r="DG24" s="637"/>
      <c r="DH24" s="637"/>
      <c r="DI24" s="637"/>
      <c r="DJ24" s="637"/>
      <c r="DK24" s="638"/>
      <c r="DL24" s="683">
        <v>4797173</v>
      </c>
      <c r="DM24" s="637"/>
      <c r="DN24" s="637"/>
      <c r="DO24" s="637"/>
      <c r="DP24" s="637"/>
      <c r="DQ24" s="637"/>
      <c r="DR24" s="637"/>
      <c r="DS24" s="637"/>
      <c r="DT24" s="637"/>
      <c r="DU24" s="637"/>
      <c r="DV24" s="638"/>
      <c r="DW24" s="641">
        <v>46.3</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235</v>
      </c>
      <c r="AA25" s="650"/>
      <c r="AB25" s="650"/>
      <c r="AC25" s="650"/>
      <c r="AD25" s="651" t="s">
        <v>235</v>
      </c>
      <c r="AE25" s="651"/>
      <c r="AF25" s="651"/>
      <c r="AG25" s="651"/>
      <c r="AH25" s="651"/>
      <c r="AI25" s="651"/>
      <c r="AJ25" s="651"/>
      <c r="AK25" s="651"/>
      <c r="AL25" s="652" t="s">
        <v>128</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235</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2712573</v>
      </c>
      <c r="CS25" s="672"/>
      <c r="CT25" s="672"/>
      <c r="CU25" s="672"/>
      <c r="CV25" s="672"/>
      <c r="CW25" s="672"/>
      <c r="CX25" s="672"/>
      <c r="CY25" s="673"/>
      <c r="CZ25" s="652">
        <v>13.1</v>
      </c>
      <c r="DA25" s="684"/>
      <c r="DB25" s="684"/>
      <c r="DC25" s="686"/>
      <c r="DD25" s="656">
        <v>2481548</v>
      </c>
      <c r="DE25" s="672"/>
      <c r="DF25" s="672"/>
      <c r="DG25" s="672"/>
      <c r="DH25" s="672"/>
      <c r="DI25" s="672"/>
      <c r="DJ25" s="672"/>
      <c r="DK25" s="673"/>
      <c r="DL25" s="656">
        <v>2478196</v>
      </c>
      <c r="DM25" s="672"/>
      <c r="DN25" s="672"/>
      <c r="DO25" s="672"/>
      <c r="DP25" s="672"/>
      <c r="DQ25" s="672"/>
      <c r="DR25" s="672"/>
      <c r="DS25" s="672"/>
      <c r="DT25" s="672"/>
      <c r="DU25" s="672"/>
      <c r="DV25" s="673"/>
      <c r="DW25" s="652">
        <v>23.9</v>
      </c>
      <c r="DX25" s="684"/>
      <c r="DY25" s="684"/>
      <c r="DZ25" s="684"/>
      <c r="EA25" s="684"/>
      <c r="EB25" s="684"/>
      <c r="EC25" s="685"/>
    </row>
    <row r="26" spans="2:133" ht="11.25" customHeight="1" x14ac:dyDescent="0.15">
      <c r="B26" s="644" t="s">
        <v>291</v>
      </c>
      <c r="C26" s="645"/>
      <c r="D26" s="645"/>
      <c r="E26" s="645"/>
      <c r="F26" s="645"/>
      <c r="G26" s="645"/>
      <c r="H26" s="645"/>
      <c r="I26" s="645"/>
      <c r="J26" s="645"/>
      <c r="K26" s="645"/>
      <c r="L26" s="645"/>
      <c r="M26" s="645"/>
      <c r="N26" s="645"/>
      <c r="O26" s="645"/>
      <c r="P26" s="645"/>
      <c r="Q26" s="646"/>
      <c r="R26" s="647">
        <v>10015400</v>
      </c>
      <c r="S26" s="648"/>
      <c r="T26" s="648"/>
      <c r="U26" s="648"/>
      <c r="V26" s="648"/>
      <c r="W26" s="648"/>
      <c r="X26" s="648"/>
      <c r="Y26" s="649"/>
      <c r="Z26" s="650">
        <v>46.3</v>
      </c>
      <c r="AA26" s="650"/>
      <c r="AB26" s="650"/>
      <c r="AC26" s="650"/>
      <c r="AD26" s="651">
        <v>9708411</v>
      </c>
      <c r="AE26" s="651"/>
      <c r="AF26" s="651"/>
      <c r="AG26" s="651"/>
      <c r="AH26" s="651"/>
      <c r="AI26" s="651"/>
      <c r="AJ26" s="651"/>
      <c r="AK26" s="651"/>
      <c r="AL26" s="652">
        <v>99.5</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235</v>
      </c>
      <c r="BH26" s="648"/>
      <c r="BI26" s="648"/>
      <c r="BJ26" s="648"/>
      <c r="BK26" s="648"/>
      <c r="BL26" s="648"/>
      <c r="BM26" s="648"/>
      <c r="BN26" s="649"/>
      <c r="BO26" s="650" t="s">
        <v>235</v>
      </c>
      <c r="BP26" s="650"/>
      <c r="BQ26" s="650"/>
      <c r="BR26" s="650"/>
      <c r="BS26" s="656" t="s">
        <v>128</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1761359</v>
      </c>
      <c r="CS26" s="648"/>
      <c r="CT26" s="648"/>
      <c r="CU26" s="648"/>
      <c r="CV26" s="648"/>
      <c r="CW26" s="648"/>
      <c r="CX26" s="648"/>
      <c r="CY26" s="649"/>
      <c r="CZ26" s="652">
        <v>8.5</v>
      </c>
      <c r="DA26" s="684"/>
      <c r="DB26" s="684"/>
      <c r="DC26" s="686"/>
      <c r="DD26" s="656">
        <v>1651917</v>
      </c>
      <c r="DE26" s="648"/>
      <c r="DF26" s="648"/>
      <c r="DG26" s="648"/>
      <c r="DH26" s="648"/>
      <c r="DI26" s="648"/>
      <c r="DJ26" s="648"/>
      <c r="DK26" s="649"/>
      <c r="DL26" s="656" t="s">
        <v>128</v>
      </c>
      <c r="DM26" s="648"/>
      <c r="DN26" s="648"/>
      <c r="DO26" s="648"/>
      <c r="DP26" s="648"/>
      <c r="DQ26" s="648"/>
      <c r="DR26" s="648"/>
      <c r="DS26" s="648"/>
      <c r="DT26" s="648"/>
      <c r="DU26" s="648"/>
      <c r="DV26" s="649"/>
      <c r="DW26" s="652" t="s">
        <v>235</v>
      </c>
      <c r="DX26" s="684"/>
      <c r="DY26" s="684"/>
      <c r="DZ26" s="684"/>
      <c r="EA26" s="684"/>
      <c r="EB26" s="684"/>
      <c r="EC26" s="685"/>
    </row>
    <row r="27" spans="2:133" ht="11.25" customHeight="1" x14ac:dyDescent="0.15">
      <c r="B27" s="644" t="s">
        <v>294</v>
      </c>
      <c r="C27" s="645"/>
      <c r="D27" s="645"/>
      <c r="E27" s="645"/>
      <c r="F27" s="645"/>
      <c r="G27" s="645"/>
      <c r="H27" s="645"/>
      <c r="I27" s="645"/>
      <c r="J27" s="645"/>
      <c r="K27" s="645"/>
      <c r="L27" s="645"/>
      <c r="M27" s="645"/>
      <c r="N27" s="645"/>
      <c r="O27" s="645"/>
      <c r="P27" s="645"/>
      <c r="Q27" s="646"/>
      <c r="R27" s="647">
        <v>6716</v>
      </c>
      <c r="S27" s="648"/>
      <c r="T27" s="648"/>
      <c r="U27" s="648"/>
      <c r="V27" s="648"/>
      <c r="W27" s="648"/>
      <c r="X27" s="648"/>
      <c r="Y27" s="649"/>
      <c r="Z27" s="650">
        <v>0</v>
      </c>
      <c r="AA27" s="650"/>
      <c r="AB27" s="650"/>
      <c r="AC27" s="650"/>
      <c r="AD27" s="651">
        <v>6716</v>
      </c>
      <c r="AE27" s="651"/>
      <c r="AF27" s="651"/>
      <c r="AG27" s="651"/>
      <c r="AH27" s="651"/>
      <c r="AI27" s="651"/>
      <c r="AJ27" s="651"/>
      <c r="AK27" s="651"/>
      <c r="AL27" s="652">
        <v>0.1</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7412546</v>
      </c>
      <c r="BH27" s="648"/>
      <c r="BI27" s="648"/>
      <c r="BJ27" s="648"/>
      <c r="BK27" s="648"/>
      <c r="BL27" s="648"/>
      <c r="BM27" s="648"/>
      <c r="BN27" s="649"/>
      <c r="BO27" s="650">
        <v>100</v>
      </c>
      <c r="BP27" s="650"/>
      <c r="BQ27" s="650"/>
      <c r="BR27" s="650"/>
      <c r="BS27" s="656">
        <v>36459</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3666104</v>
      </c>
      <c r="CS27" s="672"/>
      <c r="CT27" s="672"/>
      <c r="CU27" s="672"/>
      <c r="CV27" s="672"/>
      <c r="CW27" s="672"/>
      <c r="CX27" s="672"/>
      <c r="CY27" s="673"/>
      <c r="CZ27" s="652">
        <v>17.600000000000001</v>
      </c>
      <c r="DA27" s="684"/>
      <c r="DB27" s="684"/>
      <c r="DC27" s="686"/>
      <c r="DD27" s="656">
        <v>1054018</v>
      </c>
      <c r="DE27" s="672"/>
      <c r="DF27" s="672"/>
      <c r="DG27" s="672"/>
      <c r="DH27" s="672"/>
      <c r="DI27" s="672"/>
      <c r="DJ27" s="672"/>
      <c r="DK27" s="673"/>
      <c r="DL27" s="656">
        <v>1046264</v>
      </c>
      <c r="DM27" s="672"/>
      <c r="DN27" s="672"/>
      <c r="DO27" s="672"/>
      <c r="DP27" s="672"/>
      <c r="DQ27" s="672"/>
      <c r="DR27" s="672"/>
      <c r="DS27" s="672"/>
      <c r="DT27" s="672"/>
      <c r="DU27" s="672"/>
      <c r="DV27" s="673"/>
      <c r="DW27" s="652">
        <v>10.1</v>
      </c>
      <c r="DX27" s="684"/>
      <c r="DY27" s="684"/>
      <c r="DZ27" s="684"/>
      <c r="EA27" s="684"/>
      <c r="EB27" s="684"/>
      <c r="EC27" s="685"/>
    </row>
    <row r="28" spans="2:133" ht="11.25" customHeight="1" x14ac:dyDescent="0.15">
      <c r="B28" s="644" t="s">
        <v>297</v>
      </c>
      <c r="C28" s="645"/>
      <c r="D28" s="645"/>
      <c r="E28" s="645"/>
      <c r="F28" s="645"/>
      <c r="G28" s="645"/>
      <c r="H28" s="645"/>
      <c r="I28" s="645"/>
      <c r="J28" s="645"/>
      <c r="K28" s="645"/>
      <c r="L28" s="645"/>
      <c r="M28" s="645"/>
      <c r="N28" s="645"/>
      <c r="O28" s="645"/>
      <c r="P28" s="645"/>
      <c r="Q28" s="646"/>
      <c r="R28" s="647">
        <v>78897</v>
      </c>
      <c r="S28" s="648"/>
      <c r="T28" s="648"/>
      <c r="U28" s="648"/>
      <c r="V28" s="648"/>
      <c r="W28" s="648"/>
      <c r="X28" s="648"/>
      <c r="Y28" s="649"/>
      <c r="Z28" s="650">
        <v>0.4</v>
      </c>
      <c r="AA28" s="650"/>
      <c r="AB28" s="650"/>
      <c r="AC28" s="650"/>
      <c r="AD28" s="651" t="s">
        <v>235</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1272713</v>
      </c>
      <c r="CS28" s="648"/>
      <c r="CT28" s="648"/>
      <c r="CU28" s="648"/>
      <c r="CV28" s="648"/>
      <c r="CW28" s="648"/>
      <c r="CX28" s="648"/>
      <c r="CY28" s="649"/>
      <c r="CZ28" s="652">
        <v>6.1</v>
      </c>
      <c r="DA28" s="684"/>
      <c r="DB28" s="684"/>
      <c r="DC28" s="686"/>
      <c r="DD28" s="656">
        <v>1272713</v>
      </c>
      <c r="DE28" s="648"/>
      <c r="DF28" s="648"/>
      <c r="DG28" s="648"/>
      <c r="DH28" s="648"/>
      <c r="DI28" s="648"/>
      <c r="DJ28" s="648"/>
      <c r="DK28" s="649"/>
      <c r="DL28" s="656">
        <v>1272713</v>
      </c>
      <c r="DM28" s="648"/>
      <c r="DN28" s="648"/>
      <c r="DO28" s="648"/>
      <c r="DP28" s="648"/>
      <c r="DQ28" s="648"/>
      <c r="DR28" s="648"/>
      <c r="DS28" s="648"/>
      <c r="DT28" s="648"/>
      <c r="DU28" s="648"/>
      <c r="DV28" s="649"/>
      <c r="DW28" s="652">
        <v>12.3</v>
      </c>
      <c r="DX28" s="684"/>
      <c r="DY28" s="684"/>
      <c r="DZ28" s="684"/>
      <c r="EA28" s="684"/>
      <c r="EB28" s="684"/>
      <c r="EC28" s="685"/>
    </row>
    <row r="29" spans="2:133" ht="11.25" customHeight="1" x14ac:dyDescent="0.15">
      <c r="B29" s="644" t="s">
        <v>299</v>
      </c>
      <c r="C29" s="645"/>
      <c r="D29" s="645"/>
      <c r="E29" s="645"/>
      <c r="F29" s="645"/>
      <c r="G29" s="645"/>
      <c r="H29" s="645"/>
      <c r="I29" s="645"/>
      <c r="J29" s="645"/>
      <c r="K29" s="645"/>
      <c r="L29" s="645"/>
      <c r="M29" s="645"/>
      <c r="N29" s="645"/>
      <c r="O29" s="645"/>
      <c r="P29" s="645"/>
      <c r="Q29" s="646"/>
      <c r="R29" s="647">
        <v>143654</v>
      </c>
      <c r="S29" s="648"/>
      <c r="T29" s="648"/>
      <c r="U29" s="648"/>
      <c r="V29" s="648"/>
      <c r="W29" s="648"/>
      <c r="X29" s="648"/>
      <c r="Y29" s="649"/>
      <c r="Z29" s="650">
        <v>0.7</v>
      </c>
      <c r="AA29" s="650"/>
      <c r="AB29" s="650"/>
      <c r="AC29" s="650"/>
      <c r="AD29" s="651">
        <v>34764</v>
      </c>
      <c r="AE29" s="651"/>
      <c r="AF29" s="651"/>
      <c r="AG29" s="651"/>
      <c r="AH29" s="651"/>
      <c r="AI29" s="651"/>
      <c r="AJ29" s="651"/>
      <c r="AK29" s="651"/>
      <c r="AL29" s="652">
        <v>0.4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301</v>
      </c>
      <c r="CG29" s="663"/>
      <c r="CH29" s="663"/>
      <c r="CI29" s="663"/>
      <c r="CJ29" s="663"/>
      <c r="CK29" s="663"/>
      <c r="CL29" s="663"/>
      <c r="CM29" s="663"/>
      <c r="CN29" s="663"/>
      <c r="CO29" s="663"/>
      <c r="CP29" s="663"/>
      <c r="CQ29" s="664"/>
      <c r="CR29" s="647">
        <v>1272713</v>
      </c>
      <c r="CS29" s="672"/>
      <c r="CT29" s="672"/>
      <c r="CU29" s="672"/>
      <c r="CV29" s="672"/>
      <c r="CW29" s="672"/>
      <c r="CX29" s="672"/>
      <c r="CY29" s="673"/>
      <c r="CZ29" s="652">
        <v>6.1</v>
      </c>
      <c r="DA29" s="684"/>
      <c r="DB29" s="684"/>
      <c r="DC29" s="686"/>
      <c r="DD29" s="656">
        <v>1272713</v>
      </c>
      <c r="DE29" s="672"/>
      <c r="DF29" s="672"/>
      <c r="DG29" s="672"/>
      <c r="DH29" s="672"/>
      <c r="DI29" s="672"/>
      <c r="DJ29" s="672"/>
      <c r="DK29" s="673"/>
      <c r="DL29" s="656">
        <v>1272713</v>
      </c>
      <c r="DM29" s="672"/>
      <c r="DN29" s="672"/>
      <c r="DO29" s="672"/>
      <c r="DP29" s="672"/>
      <c r="DQ29" s="672"/>
      <c r="DR29" s="672"/>
      <c r="DS29" s="672"/>
      <c r="DT29" s="672"/>
      <c r="DU29" s="672"/>
      <c r="DV29" s="673"/>
      <c r="DW29" s="652">
        <v>12.3</v>
      </c>
      <c r="DX29" s="684"/>
      <c r="DY29" s="684"/>
      <c r="DZ29" s="684"/>
      <c r="EA29" s="684"/>
      <c r="EB29" s="684"/>
      <c r="EC29" s="685"/>
    </row>
    <row r="30" spans="2:133" ht="11.25" customHeight="1" x14ac:dyDescent="0.15">
      <c r="B30" s="644" t="s">
        <v>302</v>
      </c>
      <c r="C30" s="645"/>
      <c r="D30" s="645"/>
      <c r="E30" s="645"/>
      <c r="F30" s="645"/>
      <c r="G30" s="645"/>
      <c r="H30" s="645"/>
      <c r="I30" s="645"/>
      <c r="J30" s="645"/>
      <c r="K30" s="645"/>
      <c r="L30" s="645"/>
      <c r="M30" s="645"/>
      <c r="N30" s="645"/>
      <c r="O30" s="645"/>
      <c r="P30" s="645"/>
      <c r="Q30" s="646"/>
      <c r="R30" s="647">
        <v>20369</v>
      </c>
      <c r="S30" s="648"/>
      <c r="T30" s="648"/>
      <c r="U30" s="648"/>
      <c r="V30" s="648"/>
      <c r="W30" s="648"/>
      <c r="X30" s="648"/>
      <c r="Y30" s="649"/>
      <c r="Z30" s="650">
        <v>0.1</v>
      </c>
      <c r="AA30" s="650"/>
      <c r="AB30" s="650"/>
      <c r="AC30" s="650"/>
      <c r="AD30" s="651" t="s">
        <v>235</v>
      </c>
      <c r="AE30" s="651"/>
      <c r="AF30" s="651"/>
      <c r="AG30" s="651"/>
      <c r="AH30" s="651"/>
      <c r="AI30" s="651"/>
      <c r="AJ30" s="651"/>
      <c r="AK30" s="651"/>
      <c r="AL30" s="652" t="s">
        <v>235</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1225917</v>
      </c>
      <c r="CS30" s="648"/>
      <c r="CT30" s="648"/>
      <c r="CU30" s="648"/>
      <c r="CV30" s="648"/>
      <c r="CW30" s="648"/>
      <c r="CX30" s="648"/>
      <c r="CY30" s="649"/>
      <c r="CZ30" s="652">
        <v>5.9</v>
      </c>
      <c r="DA30" s="684"/>
      <c r="DB30" s="684"/>
      <c r="DC30" s="686"/>
      <c r="DD30" s="656">
        <v>1225917</v>
      </c>
      <c r="DE30" s="648"/>
      <c r="DF30" s="648"/>
      <c r="DG30" s="648"/>
      <c r="DH30" s="648"/>
      <c r="DI30" s="648"/>
      <c r="DJ30" s="648"/>
      <c r="DK30" s="649"/>
      <c r="DL30" s="656">
        <v>1225917</v>
      </c>
      <c r="DM30" s="648"/>
      <c r="DN30" s="648"/>
      <c r="DO30" s="648"/>
      <c r="DP30" s="648"/>
      <c r="DQ30" s="648"/>
      <c r="DR30" s="648"/>
      <c r="DS30" s="648"/>
      <c r="DT30" s="648"/>
      <c r="DU30" s="648"/>
      <c r="DV30" s="649"/>
      <c r="DW30" s="652">
        <v>11.8</v>
      </c>
      <c r="DX30" s="684"/>
      <c r="DY30" s="684"/>
      <c r="DZ30" s="684"/>
      <c r="EA30" s="684"/>
      <c r="EB30" s="684"/>
      <c r="EC30" s="685"/>
    </row>
    <row r="31" spans="2:133" ht="11.25" customHeight="1" x14ac:dyDescent="0.15">
      <c r="B31" s="644" t="s">
        <v>306</v>
      </c>
      <c r="C31" s="645"/>
      <c r="D31" s="645"/>
      <c r="E31" s="645"/>
      <c r="F31" s="645"/>
      <c r="G31" s="645"/>
      <c r="H31" s="645"/>
      <c r="I31" s="645"/>
      <c r="J31" s="645"/>
      <c r="K31" s="645"/>
      <c r="L31" s="645"/>
      <c r="M31" s="645"/>
      <c r="N31" s="645"/>
      <c r="O31" s="645"/>
      <c r="P31" s="645"/>
      <c r="Q31" s="646"/>
      <c r="R31" s="647">
        <v>8434944</v>
      </c>
      <c r="S31" s="648"/>
      <c r="T31" s="648"/>
      <c r="U31" s="648"/>
      <c r="V31" s="648"/>
      <c r="W31" s="648"/>
      <c r="X31" s="648"/>
      <c r="Y31" s="649"/>
      <c r="Z31" s="650">
        <v>39</v>
      </c>
      <c r="AA31" s="650"/>
      <c r="AB31" s="650"/>
      <c r="AC31" s="650"/>
      <c r="AD31" s="651" t="s">
        <v>128</v>
      </c>
      <c r="AE31" s="651"/>
      <c r="AF31" s="651"/>
      <c r="AG31" s="651"/>
      <c r="AH31" s="651"/>
      <c r="AI31" s="651"/>
      <c r="AJ31" s="651"/>
      <c r="AK31" s="651"/>
      <c r="AL31" s="652" t="s">
        <v>128</v>
      </c>
      <c r="AM31" s="653"/>
      <c r="AN31" s="653"/>
      <c r="AO31" s="654"/>
      <c r="AP31" s="704" t="s">
        <v>307</v>
      </c>
      <c r="AQ31" s="705"/>
      <c r="AR31" s="705"/>
      <c r="AS31" s="705"/>
      <c r="AT31" s="710" t="s">
        <v>308</v>
      </c>
      <c r="AU31" s="231"/>
      <c r="AV31" s="231"/>
      <c r="AW31" s="231"/>
      <c r="AX31" s="633" t="s">
        <v>185</v>
      </c>
      <c r="AY31" s="634"/>
      <c r="AZ31" s="634"/>
      <c r="BA31" s="634"/>
      <c r="BB31" s="634"/>
      <c r="BC31" s="634"/>
      <c r="BD31" s="634"/>
      <c r="BE31" s="634"/>
      <c r="BF31" s="635"/>
      <c r="BG31" s="703">
        <v>99.4</v>
      </c>
      <c r="BH31" s="699"/>
      <c r="BI31" s="699"/>
      <c r="BJ31" s="699"/>
      <c r="BK31" s="699"/>
      <c r="BL31" s="699"/>
      <c r="BM31" s="642">
        <v>98.7</v>
      </c>
      <c r="BN31" s="699"/>
      <c r="BO31" s="699"/>
      <c r="BP31" s="699"/>
      <c r="BQ31" s="700"/>
      <c r="BR31" s="703">
        <v>99.4</v>
      </c>
      <c r="BS31" s="699"/>
      <c r="BT31" s="699"/>
      <c r="BU31" s="699"/>
      <c r="BV31" s="699"/>
      <c r="BW31" s="699"/>
      <c r="BX31" s="642">
        <v>98.5</v>
      </c>
      <c r="BY31" s="699"/>
      <c r="BZ31" s="699"/>
      <c r="CA31" s="699"/>
      <c r="CB31" s="700"/>
      <c r="CD31" s="695"/>
      <c r="CE31" s="696"/>
      <c r="CF31" s="662" t="s">
        <v>309</v>
      </c>
      <c r="CG31" s="663"/>
      <c r="CH31" s="663"/>
      <c r="CI31" s="663"/>
      <c r="CJ31" s="663"/>
      <c r="CK31" s="663"/>
      <c r="CL31" s="663"/>
      <c r="CM31" s="663"/>
      <c r="CN31" s="663"/>
      <c r="CO31" s="663"/>
      <c r="CP31" s="663"/>
      <c r="CQ31" s="664"/>
      <c r="CR31" s="647">
        <v>46796</v>
      </c>
      <c r="CS31" s="672"/>
      <c r="CT31" s="672"/>
      <c r="CU31" s="672"/>
      <c r="CV31" s="672"/>
      <c r="CW31" s="672"/>
      <c r="CX31" s="672"/>
      <c r="CY31" s="673"/>
      <c r="CZ31" s="652">
        <v>0.2</v>
      </c>
      <c r="DA31" s="684"/>
      <c r="DB31" s="684"/>
      <c r="DC31" s="686"/>
      <c r="DD31" s="656">
        <v>46796</v>
      </c>
      <c r="DE31" s="672"/>
      <c r="DF31" s="672"/>
      <c r="DG31" s="672"/>
      <c r="DH31" s="672"/>
      <c r="DI31" s="672"/>
      <c r="DJ31" s="672"/>
      <c r="DK31" s="673"/>
      <c r="DL31" s="656">
        <v>46796</v>
      </c>
      <c r="DM31" s="672"/>
      <c r="DN31" s="672"/>
      <c r="DO31" s="672"/>
      <c r="DP31" s="672"/>
      <c r="DQ31" s="672"/>
      <c r="DR31" s="672"/>
      <c r="DS31" s="672"/>
      <c r="DT31" s="672"/>
      <c r="DU31" s="672"/>
      <c r="DV31" s="673"/>
      <c r="DW31" s="652">
        <v>0.5</v>
      </c>
      <c r="DX31" s="684"/>
      <c r="DY31" s="684"/>
      <c r="DZ31" s="684"/>
      <c r="EA31" s="684"/>
      <c r="EB31" s="684"/>
      <c r="EC31" s="685"/>
    </row>
    <row r="32" spans="2:133" ht="11.25" customHeight="1" x14ac:dyDescent="0.15">
      <c r="B32" s="714" t="s">
        <v>310</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128</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99.4</v>
      </c>
      <c r="BH32" s="672"/>
      <c r="BI32" s="672"/>
      <c r="BJ32" s="672"/>
      <c r="BK32" s="672"/>
      <c r="BL32" s="672"/>
      <c r="BM32" s="653">
        <v>98.7</v>
      </c>
      <c r="BN32" s="701"/>
      <c r="BO32" s="701"/>
      <c r="BP32" s="701"/>
      <c r="BQ32" s="702"/>
      <c r="BR32" s="713">
        <v>99.3</v>
      </c>
      <c r="BS32" s="672"/>
      <c r="BT32" s="672"/>
      <c r="BU32" s="672"/>
      <c r="BV32" s="672"/>
      <c r="BW32" s="672"/>
      <c r="BX32" s="653">
        <v>98.4</v>
      </c>
      <c r="BY32" s="701"/>
      <c r="BZ32" s="701"/>
      <c r="CA32" s="701"/>
      <c r="CB32" s="702"/>
      <c r="CD32" s="697"/>
      <c r="CE32" s="698"/>
      <c r="CF32" s="662" t="s">
        <v>313</v>
      </c>
      <c r="CG32" s="663"/>
      <c r="CH32" s="663"/>
      <c r="CI32" s="663"/>
      <c r="CJ32" s="663"/>
      <c r="CK32" s="663"/>
      <c r="CL32" s="663"/>
      <c r="CM32" s="663"/>
      <c r="CN32" s="663"/>
      <c r="CO32" s="663"/>
      <c r="CP32" s="663"/>
      <c r="CQ32" s="664"/>
      <c r="CR32" s="647" t="s">
        <v>235</v>
      </c>
      <c r="CS32" s="648"/>
      <c r="CT32" s="648"/>
      <c r="CU32" s="648"/>
      <c r="CV32" s="648"/>
      <c r="CW32" s="648"/>
      <c r="CX32" s="648"/>
      <c r="CY32" s="649"/>
      <c r="CZ32" s="652" t="s">
        <v>128</v>
      </c>
      <c r="DA32" s="684"/>
      <c r="DB32" s="684"/>
      <c r="DC32" s="686"/>
      <c r="DD32" s="656" t="s">
        <v>128</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4"/>
      <c r="DY32" s="684"/>
      <c r="DZ32" s="684"/>
      <c r="EA32" s="684"/>
      <c r="EB32" s="684"/>
      <c r="EC32" s="685"/>
    </row>
    <row r="33" spans="2:133" ht="11.25" customHeight="1" x14ac:dyDescent="0.15">
      <c r="B33" s="644" t="s">
        <v>314</v>
      </c>
      <c r="C33" s="645"/>
      <c r="D33" s="645"/>
      <c r="E33" s="645"/>
      <c r="F33" s="645"/>
      <c r="G33" s="645"/>
      <c r="H33" s="645"/>
      <c r="I33" s="645"/>
      <c r="J33" s="645"/>
      <c r="K33" s="645"/>
      <c r="L33" s="645"/>
      <c r="M33" s="645"/>
      <c r="N33" s="645"/>
      <c r="O33" s="645"/>
      <c r="P33" s="645"/>
      <c r="Q33" s="646"/>
      <c r="R33" s="647">
        <v>1077100</v>
      </c>
      <c r="S33" s="648"/>
      <c r="T33" s="648"/>
      <c r="U33" s="648"/>
      <c r="V33" s="648"/>
      <c r="W33" s="648"/>
      <c r="X33" s="648"/>
      <c r="Y33" s="649"/>
      <c r="Z33" s="650">
        <v>5</v>
      </c>
      <c r="AA33" s="650"/>
      <c r="AB33" s="650"/>
      <c r="AC33" s="650"/>
      <c r="AD33" s="651" t="s">
        <v>128</v>
      </c>
      <c r="AE33" s="651"/>
      <c r="AF33" s="651"/>
      <c r="AG33" s="651"/>
      <c r="AH33" s="651"/>
      <c r="AI33" s="651"/>
      <c r="AJ33" s="651"/>
      <c r="AK33" s="651"/>
      <c r="AL33" s="652" t="s">
        <v>235</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99.4</v>
      </c>
      <c r="BH33" s="718"/>
      <c r="BI33" s="718"/>
      <c r="BJ33" s="718"/>
      <c r="BK33" s="718"/>
      <c r="BL33" s="718"/>
      <c r="BM33" s="719">
        <v>98.5</v>
      </c>
      <c r="BN33" s="718"/>
      <c r="BO33" s="718"/>
      <c r="BP33" s="718"/>
      <c r="BQ33" s="720"/>
      <c r="BR33" s="717">
        <v>99.5</v>
      </c>
      <c r="BS33" s="718"/>
      <c r="BT33" s="718"/>
      <c r="BU33" s="718"/>
      <c r="BV33" s="718"/>
      <c r="BW33" s="718"/>
      <c r="BX33" s="719">
        <v>98.6</v>
      </c>
      <c r="BY33" s="718"/>
      <c r="BZ33" s="718"/>
      <c r="CA33" s="718"/>
      <c r="CB33" s="720"/>
      <c r="CD33" s="662" t="s">
        <v>316</v>
      </c>
      <c r="CE33" s="663"/>
      <c r="CF33" s="663"/>
      <c r="CG33" s="663"/>
      <c r="CH33" s="663"/>
      <c r="CI33" s="663"/>
      <c r="CJ33" s="663"/>
      <c r="CK33" s="663"/>
      <c r="CL33" s="663"/>
      <c r="CM33" s="663"/>
      <c r="CN33" s="663"/>
      <c r="CO33" s="663"/>
      <c r="CP33" s="663"/>
      <c r="CQ33" s="664"/>
      <c r="CR33" s="647">
        <v>11958573</v>
      </c>
      <c r="CS33" s="672"/>
      <c r="CT33" s="672"/>
      <c r="CU33" s="672"/>
      <c r="CV33" s="672"/>
      <c r="CW33" s="672"/>
      <c r="CX33" s="672"/>
      <c r="CY33" s="673"/>
      <c r="CZ33" s="652">
        <v>57.6</v>
      </c>
      <c r="DA33" s="684"/>
      <c r="DB33" s="684"/>
      <c r="DC33" s="686"/>
      <c r="DD33" s="656">
        <v>5641431</v>
      </c>
      <c r="DE33" s="672"/>
      <c r="DF33" s="672"/>
      <c r="DG33" s="672"/>
      <c r="DH33" s="672"/>
      <c r="DI33" s="672"/>
      <c r="DJ33" s="672"/>
      <c r="DK33" s="673"/>
      <c r="DL33" s="656">
        <v>4583684</v>
      </c>
      <c r="DM33" s="672"/>
      <c r="DN33" s="672"/>
      <c r="DO33" s="672"/>
      <c r="DP33" s="672"/>
      <c r="DQ33" s="672"/>
      <c r="DR33" s="672"/>
      <c r="DS33" s="672"/>
      <c r="DT33" s="672"/>
      <c r="DU33" s="672"/>
      <c r="DV33" s="673"/>
      <c r="DW33" s="652">
        <v>44.2</v>
      </c>
      <c r="DX33" s="684"/>
      <c r="DY33" s="684"/>
      <c r="DZ33" s="684"/>
      <c r="EA33" s="684"/>
      <c r="EB33" s="684"/>
      <c r="EC33" s="685"/>
    </row>
    <row r="34" spans="2:133" ht="11.25" customHeight="1" x14ac:dyDescent="0.15">
      <c r="B34" s="644" t="s">
        <v>317</v>
      </c>
      <c r="C34" s="645"/>
      <c r="D34" s="645"/>
      <c r="E34" s="645"/>
      <c r="F34" s="645"/>
      <c r="G34" s="645"/>
      <c r="H34" s="645"/>
      <c r="I34" s="645"/>
      <c r="J34" s="645"/>
      <c r="K34" s="645"/>
      <c r="L34" s="645"/>
      <c r="M34" s="645"/>
      <c r="N34" s="645"/>
      <c r="O34" s="645"/>
      <c r="P34" s="645"/>
      <c r="Q34" s="646"/>
      <c r="R34" s="647">
        <v>33860</v>
      </c>
      <c r="S34" s="648"/>
      <c r="T34" s="648"/>
      <c r="U34" s="648"/>
      <c r="V34" s="648"/>
      <c r="W34" s="648"/>
      <c r="X34" s="648"/>
      <c r="Y34" s="649"/>
      <c r="Z34" s="650">
        <v>0.2</v>
      </c>
      <c r="AA34" s="650"/>
      <c r="AB34" s="650"/>
      <c r="AC34" s="650"/>
      <c r="AD34" s="651">
        <v>3825</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2626298</v>
      </c>
      <c r="CS34" s="648"/>
      <c r="CT34" s="648"/>
      <c r="CU34" s="648"/>
      <c r="CV34" s="648"/>
      <c r="CW34" s="648"/>
      <c r="CX34" s="648"/>
      <c r="CY34" s="649"/>
      <c r="CZ34" s="652">
        <v>12.6</v>
      </c>
      <c r="DA34" s="684"/>
      <c r="DB34" s="684"/>
      <c r="DC34" s="686"/>
      <c r="DD34" s="656">
        <v>1961031</v>
      </c>
      <c r="DE34" s="648"/>
      <c r="DF34" s="648"/>
      <c r="DG34" s="648"/>
      <c r="DH34" s="648"/>
      <c r="DI34" s="648"/>
      <c r="DJ34" s="648"/>
      <c r="DK34" s="649"/>
      <c r="DL34" s="656">
        <v>1766780</v>
      </c>
      <c r="DM34" s="648"/>
      <c r="DN34" s="648"/>
      <c r="DO34" s="648"/>
      <c r="DP34" s="648"/>
      <c r="DQ34" s="648"/>
      <c r="DR34" s="648"/>
      <c r="DS34" s="648"/>
      <c r="DT34" s="648"/>
      <c r="DU34" s="648"/>
      <c r="DV34" s="649"/>
      <c r="DW34" s="652">
        <v>17</v>
      </c>
      <c r="DX34" s="684"/>
      <c r="DY34" s="684"/>
      <c r="DZ34" s="684"/>
      <c r="EA34" s="684"/>
      <c r="EB34" s="684"/>
      <c r="EC34" s="685"/>
    </row>
    <row r="35" spans="2:133" ht="11.25" customHeight="1" x14ac:dyDescent="0.15">
      <c r="B35" s="644" t="s">
        <v>319</v>
      </c>
      <c r="C35" s="645"/>
      <c r="D35" s="645"/>
      <c r="E35" s="645"/>
      <c r="F35" s="645"/>
      <c r="G35" s="645"/>
      <c r="H35" s="645"/>
      <c r="I35" s="645"/>
      <c r="J35" s="645"/>
      <c r="K35" s="645"/>
      <c r="L35" s="645"/>
      <c r="M35" s="645"/>
      <c r="N35" s="645"/>
      <c r="O35" s="645"/>
      <c r="P35" s="645"/>
      <c r="Q35" s="646"/>
      <c r="R35" s="647">
        <v>33300</v>
      </c>
      <c r="S35" s="648"/>
      <c r="T35" s="648"/>
      <c r="U35" s="648"/>
      <c r="V35" s="648"/>
      <c r="W35" s="648"/>
      <c r="X35" s="648"/>
      <c r="Y35" s="649"/>
      <c r="Z35" s="650">
        <v>0.2</v>
      </c>
      <c r="AA35" s="650"/>
      <c r="AB35" s="650"/>
      <c r="AC35" s="650"/>
      <c r="AD35" s="651" t="s">
        <v>128</v>
      </c>
      <c r="AE35" s="651"/>
      <c r="AF35" s="651"/>
      <c r="AG35" s="651"/>
      <c r="AH35" s="651"/>
      <c r="AI35" s="651"/>
      <c r="AJ35" s="651"/>
      <c r="AK35" s="651"/>
      <c r="AL35" s="652" t="s">
        <v>128</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118497</v>
      </c>
      <c r="CS35" s="672"/>
      <c r="CT35" s="672"/>
      <c r="CU35" s="672"/>
      <c r="CV35" s="672"/>
      <c r="CW35" s="672"/>
      <c r="CX35" s="672"/>
      <c r="CY35" s="673"/>
      <c r="CZ35" s="652">
        <v>0.6</v>
      </c>
      <c r="DA35" s="684"/>
      <c r="DB35" s="684"/>
      <c r="DC35" s="686"/>
      <c r="DD35" s="656">
        <v>69697</v>
      </c>
      <c r="DE35" s="672"/>
      <c r="DF35" s="672"/>
      <c r="DG35" s="672"/>
      <c r="DH35" s="672"/>
      <c r="DI35" s="672"/>
      <c r="DJ35" s="672"/>
      <c r="DK35" s="673"/>
      <c r="DL35" s="656">
        <v>69697</v>
      </c>
      <c r="DM35" s="672"/>
      <c r="DN35" s="672"/>
      <c r="DO35" s="672"/>
      <c r="DP35" s="672"/>
      <c r="DQ35" s="672"/>
      <c r="DR35" s="672"/>
      <c r="DS35" s="672"/>
      <c r="DT35" s="672"/>
      <c r="DU35" s="672"/>
      <c r="DV35" s="673"/>
      <c r="DW35" s="652">
        <v>0.7</v>
      </c>
      <c r="DX35" s="684"/>
      <c r="DY35" s="684"/>
      <c r="DZ35" s="684"/>
      <c r="EA35" s="684"/>
      <c r="EB35" s="684"/>
      <c r="EC35" s="685"/>
    </row>
    <row r="36" spans="2:133" ht="11.25" customHeight="1" x14ac:dyDescent="0.15">
      <c r="B36" s="644" t="s">
        <v>323</v>
      </c>
      <c r="C36" s="645"/>
      <c r="D36" s="645"/>
      <c r="E36" s="645"/>
      <c r="F36" s="645"/>
      <c r="G36" s="645"/>
      <c r="H36" s="645"/>
      <c r="I36" s="645"/>
      <c r="J36" s="645"/>
      <c r="K36" s="645"/>
      <c r="L36" s="645"/>
      <c r="M36" s="645"/>
      <c r="N36" s="645"/>
      <c r="O36" s="645"/>
      <c r="P36" s="645"/>
      <c r="Q36" s="646"/>
      <c r="R36" s="647">
        <v>29567</v>
      </c>
      <c r="S36" s="648"/>
      <c r="T36" s="648"/>
      <c r="U36" s="648"/>
      <c r="V36" s="648"/>
      <c r="W36" s="648"/>
      <c r="X36" s="648"/>
      <c r="Y36" s="649"/>
      <c r="Z36" s="650">
        <v>0.1</v>
      </c>
      <c r="AA36" s="650"/>
      <c r="AB36" s="650"/>
      <c r="AC36" s="650"/>
      <c r="AD36" s="651" t="s">
        <v>128</v>
      </c>
      <c r="AE36" s="651"/>
      <c r="AF36" s="651"/>
      <c r="AG36" s="651"/>
      <c r="AH36" s="651"/>
      <c r="AI36" s="651"/>
      <c r="AJ36" s="651"/>
      <c r="AK36" s="651"/>
      <c r="AL36" s="652" t="s">
        <v>128</v>
      </c>
      <c r="AM36" s="653"/>
      <c r="AN36" s="653"/>
      <c r="AO36" s="654"/>
      <c r="AP36" s="235"/>
      <c r="AQ36" s="721" t="s">
        <v>324</v>
      </c>
      <c r="AR36" s="722"/>
      <c r="AS36" s="722"/>
      <c r="AT36" s="722"/>
      <c r="AU36" s="722"/>
      <c r="AV36" s="722"/>
      <c r="AW36" s="722"/>
      <c r="AX36" s="722"/>
      <c r="AY36" s="723"/>
      <c r="AZ36" s="636">
        <v>2012670</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528185</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7456407</v>
      </c>
      <c r="CS36" s="648"/>
      <c r="CT36" s="648"/>
      <c r="CU36" s="648"/>
      <c r="CV36" s="648"/>
      <c r="CW36" s="648"/>
      <c r="CX36" s="648"/>
      <c r="CY36" s="649"/>
      <c r="CZ36" s="652">
        <v>35.9</v>
      </c>
      <c r="DA36" s="684"/>
      <c r="DB36" s="684"/>
      <c r="DC36" s="686"/>
      <c r="DD36" s="656">
        <v>2135175</v>
      </c>
      <c r="DE36" s="648"/>
      <c r="DF36" s="648"/>
      <c r="DG36" s="648"/>
      <c r="DH36" s="648"/>
      <c r="DI36" s="648"/>
      <c r="DJ36" s="648"/>
      <c r="DK36" s="649"/>
      <c r="DL36" s="656">
        <v>1620758</v>
      </c>
      <c r="DM36" s="648"/>
      <c r="DN36" s="648"/>
      <c r="DO36" s="648"/>
      <c r="DP36" s="648"/>
      <c r="DQ36" s="648"/>
      <c r="DR36" s="648"/>
      <c r="DS36" s="648"/>
      <c r="DT36" s="648"/>
      <c r="DU36" s="648"/>
      <c r="DV36" s="649"/>
      <c r="DW36" s="652">
        <v>15.6</v>
      </c>
      <c r="DX36" s="684"/>
      <c r="DY36" s="684"/>
      <c r="DZ36" s="684"/>
      <c r="EA36" s="684"/>
      <c r="EB36" s="684"/>
      <c r="EC36" s="685"/>
    </row>
    <row r="37" spans="2:133" ht="11.25" customHeight="1" x14ac:dyDescent="0.15">
      <c r="B37" s="644" t="s">
        <v>327</v>
      </c>
      <c r="C37" s="645"/>
      <c r="D37" s="645"/>
      <c r="E37" s="645"/>
      <c r="F37" s="645"/>
      <c r="G37" s="645"/>
      <c r="H37" s="645"/>
      <c r="I37" s="645"/>
      <c r="J37" s="645"/>
      <c r="K37" s="645"/>
      <c r="L37" s="645"/>
      <c r="M37" s="645"/>
      <c r="N37" s="645"/>
      <c r="O37" s="645"/>
      <c r="P37" s="645"/>
      <c r="Q37" s="646"/>
      <c r="R37" s="647">
        <v>676806</v>
      </c>
      <c r="S37" s="648"/>
      <c r="T37" s="648"/>
      <c r="U37" s="648"/>
      <c r="V37" s="648"/>
      <c r="W37" s="648"/>
      <c r="X37" s="648"/>
      <c r="Y37" s="649"/>
      <c r="Z37" s="650">
        <v>3.1</v>
      </c>
      <c r="AA37" s="650"/>
      <c r="AB37" s="650"/>
      <c r="AC37" s="650"/>
      <c r="AD37" s="651" t="s">
        <v>235</v>
      </c>
      <c r="AE37" s="651"/>
      <c r="AF37" s="651"/>
      <c r="AG37" s="651"/>
      <c r="AH37" s="651"/>
      <c r="AI37" s="651"/>
      <c r="AJ37" s="651"/>
      <c r="AK37" s="651"/>
      <c r="AL37" s="652" t="s">
        <v>128</v>
      </c>
      <c r="AM37" s="653"/>
      <c r="AN37" s="653"/>
      <c r="AO37" s="654"/>
      <c r="AQ37" s="725" t="s">
        <v>328</v>
      </c>
      <c r="AR37" s="726"/>
      <c r="AS37" s="726"/>
      <c r="AT37" s="726"/>
      <c r="AU37" s="726"/>
      <c r="AV37" s="726"/>
      <c r="AW37" s="726"/>
      <c r="AX37" s="726"/>
      <c r="AY37" s="727"/>
      <c r="AZ37" s="647">
        <v>505470</v>
      </c>
      <c r="BA37" s="648"/>
      <c r="BB37" s="648"/>
      <c r="BC37" s="648"/>
      <c r="BD37" s="672"/>
      <c r="BE37" s="672"/>
      <c r="BF37" s="702"/>
      <c r="BG37" s="662" t="s">
        <v>329</v>
      </c>
      <c r="BH37" s="663"/>
      <c r="BI37" s="663"/>
      <c r="BJ37" s="663"/>
      <c r="BK37" s="663"/>
      <c r="BL37" s="663"/>
      <c r="BM37" s="663"/>
      <c r="BN37" s="663"/>
      <c r="BO37" s="663"/>
      <c r="BP37" s="663"/>
      <c r="BQ37" s="663"/>
      <c r="BR37" s="663"/>
      <c r="BS37" s="663"/>
      <c r="BT37" s="663"/>
      <c r="BU37" s="664"/>
      <c r="BV37" s="647">
        <v>511204</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1247512</v>
      </c>
      <c r="CS37" s="672"/>
      <c r="CT37" s="672"/>
      <c r="CU37" s="672"/>
      <c r="CV37" s="672"/>
      <c r="CW37" s="672"/>
      <c r="CX37" s="672"/>
      <c r="CY37" s="673"/>
      <c r="CZ37" s="652">
        <v>6</v>
      </c>
      <c r="DA37" s="684"/>
      <c r="DB37" s="684"/>
      <c r="DC37" s="686"/>
      <c r="DD37" s="656">
        <v>1247512</v>
      </c>
      <c r="DE37" s="672"/>
      <c r="DF37" s="672"/>
      <c r="DG37" s="672"/>
      <c r="DH37" s="672"/>
      <c r="DI37" s="672"/>
      <c r="DJ37" s="672"/>
      <c r="DK37" s="673"/>
      <c r="DL37" s="656">
        <v>1159640</v>
      </c>
      <c r="DM37" s="672"/>
      <c r="DN37" s="672"/>
      <c r="DO37" s="672"/>
      <c r="DP37" s="672"/>
      <c r="DQ37" s="672"/>
      <c r="DR37" s="672"/>
      <c r="DS37" s="672"/>
      <c r="DT37" s="672"/>
      <c r="DU37" s="672"/>
      <c r="DV37" s="673"/>
      <c r="DW37" s="652">
        <v>11.2</v>
      </c>
      <c r="DX37" s="684"/>
      <c r="DY37" s="684"/>
      <c r="DZ37" s="684"/>
      <c r="EA37" s="684"/>
      <c r="EB37" s="684"/>
      <c r="EC37" s="685"/>
    </row>
    <row r="38" spans="2:133" ht="11.25" customHeight="1" x14ac:dyDescent="0.15">
      <c r="B38" s="644" t="s">
        <v>331</v>
      </c>
      <c r="C38" s="645"/>
      <c r="D38" s="645"/>
      <c r="E38" s="645"/>
      <c r="F38" s="645"/>
      <c r="G38" s="645"/>
      <c r="H38" s="645"/>
      <c r="I38" s="645"/>
      <c r="J38" s="645"/>
      <c r="K38" s="645"/>
      <c r="L38" s="645"/>
      <c r="M38" s="645"/>
      <c r="N38" s="645"/>
      <c r="O38" s="645"/>
      <c r="P38" s="645"/>
      <c r="Q38" s="646"/>
      <c r="R38" s="647">
        <v>158555</v>
      </c>
      <c r="S38" s="648"/>
      <c r="T38" s="648"/>
      <c r="U38" s="648"/>
      <c r="V38" s="648"/>
      <c r="W38" s="648"/>
      <c r="X38" s="648"/>
      <c r="Y38" s="649"/>
      <c r="Z38" s="650">
        <v>0.7</v>
      </c>
      <c r="AA38" s="650"/>
      <c r="AB38" s="650"/>
      <c r="AC38" s="650"/>
      <c r="AD38" s="651">
        <v>512</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37969</v>
      </c>
      <c r="BA38" s="648"/>
      <c r="BB38" s="648"/>
      <c r="BC38" s="648"/>
      <c r="BD38" s="672"/>
      <c r="BE38" s="672"/>
      <c r="BF38" s="702"/>
      <c r="BG38" s="662" t="s">
        <v>333</v>
      </c>
      <c r="BH38" s="663"/>
      <c r="BI38" s="663"/>
      <c r="BJ38" s="663"/>
      <c r="BK38" s="663"/>
      <c r="BL38" s="663"/>
      <c r="BM38" s="663"/>
      <c r="BN38" s="663"/>
      <c r="BO38" s="663"/>
      <c r="BP38" s="663"/>
      <c r="BQ38" s="663"/>
      <c r="BR38" s="663"/>
      <c r="BS38" s="663"/>
      <c r="BT38" s="663"/>
      <c r="BU38" s="664"/>
      <c r="BV38" s="647">
        <v>6387</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1469231</v>
      </c>
      <c r="CS38" s="648"/>
      <c r="CT38" s="648"/>
      <c r="CU38" s="648"/>
      <c r="CV38" s="648"/>
      <c r="CW38" s="648"/>
      <c r="CX38" s="648"/>
      <c r="CY38" s="649"/>
      <c r="CZ38" s="652">
        <v>7.1</v>
      </c>
      <c r="DA38" s="684"/>
      <c r="DB38" s="684"/>
      <c r="DC38" s="686"/>
      <c r="DD38" s="656">
        <v>1198450</v>
      </c>
      <c r="DE38" s="648"/>
      <c r="DF38" s="648"/>
      <c r="DG38" s="648"/>
      <c r="DH38" s="648"/>
      <c r="DI38" s="648"/>
      <c r="DJ38" s="648"/>
      <c r="DK38" s="649"/>
      <c r="DL38" s="656">
        <v>1125949</v>
      </c>
      <c r="DM38" s="648"/>
      <c r="DN38" s="648"/>
      <c r="DO38" s="648"/>
      <c r="DP38" s="648"/>
      <c r="DQ38" s="648"/>
      <c r="DR38" s="648"/>
      <c r="DS38" s="648"/>
      <c r="DT38" s="648"/>
      <c r="DU38" s="648"/>
      <c r="DV38" s="649"/>
      <c r="DW38" s="652">
        <v>10.9</v>
      </c>
      <c r="DX38" s="684"/>
      <c r="DY38" s="684"/>
      <c r="DZ38" s="684"/>
      <c r="EA38" s="684"/>
      <c r="EB38" s="684"/>
      <c r="EC38" s="685"/>
    </row>
    <row r="39" spans="2:133" ht="11.25" customHeight="1" x14ac:dyDescent="0.15">
      <c r="B39" s="644" t="s">
        <v>335</v>
      </c>
      <c r="C39" s="645"/>
      <c r="D39" s="645"/>
      <c r="E39" s="645"/>
      <c r="F39" s="645"/>
      <c r="G39" s="645"/>
      <c r="H39" s="645"/>
      <c r="I39" s="645"/>
      <c r="J39" s="645"/>
      <c r="K39" s="645"/>
      <c r="L39" s="645"/>
      <c r="M39" s="645"/>
      <c r="N39" s="645"/>
      <c r="O39" s="645"/>
      <c r="P39" s="645"/>
      <c r="Q39" s="646"/>
      <c r="R39" s="647">
        <v>911816</v>
      </c>
      <c r="S39" s="648"/>
      <c r="T39" s="648"/>
      <c r="U39" s="648"/>
      <c r="V39" s="648"/>
      <c r="W39" s="648"/>
      <c r="X39" s="648"/>
      <c r="Y39" s="649"/>
      <c r="Z39" s="650">
        <v>4.2</v>
      </c>
      <c r="AA39" s="650"/>
      <c r="AB39" s="650"/>
      <c r="AC39" s="650"/>
      <c r="AD39" s="651" t="s">
        <v>235</v>
      </c>
      <c r="AE39" s="651"/>
      <c r="AF39" s="651"/>
      <c r="AG39" s="651"/>
      <c r="AH39" s="651"/>
      <c r="AI39" s="651"/>
      <c r="AJ39" s="651"/>
      <c r="AK39" s="651"/>
      <c r="AL39" s="652" t="s">
        <v>128</v>
      </c>
      <c r="AM39" s="653"/>
      <c r="AN39" s="653"/>
      <c r="AO39" s="654"/>
      <c r="AQ39" s="725" t="s">
        <v>336</v>
      </c>
      <c r="AR39" s="726"/>
      <c r="AS39" s="726"/>
      <c r="AT39" s="726"/>
      <c r="AU39" s="726"/>
      <c r="AV39" s="726"/>
      <c r="AW39" s="726"/>
      <c r="AX39" s="726"/>
      <c r="AY39" s="727"/>
      <c r="AZ39" s="647">
        <v>8798</v>
      </c>
      <c r="BA39" s="648"/>
      <c r="BB39" s="648"/>
      <c r="BC39" s="648"/>
      <c r="BD39" s="672"/>
      <c r="BE39" s="672"/>
      <c r="BF39" s="702"/>
      <c r="BG39" s="662" t="s">
        <v>337</v>
      </c>
      <c r="BH39" s="663"/>
      <c r="BI39" s="663"/>
      <c r="BJ39" s="663"/>
      <c r="BK39" s="663"/>
      <c r="BL39" s="663"/>
      <c r="BM39" s="663"/>
      <c r="BN39" s="663"/>
      <c r="BO39" s="663"/>
      <c r="BP39" s="663"/>
      <c r="BQ39" s="663"/>
      <c r="BR39" s="663"/>
      <c r="BS39" s="663"/>
      <c r="BT39" s="663"/>
      <c r="BU39" s="664"/>
      <c r="BV39" s="647">
        <v>9860</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108790</v>
      </c>
      <c r="CS39" s="672"/>
      <c r="CT39" s="672"/>
      <c r="CU39" s="672"/>
      <c r="CV39" s="672"/>
      <c r="CW39" s="672"/>
      <c r="CX39" s="672"/>
      <c r="CY39" s="673"/>
      <c r="CZ39" s="652">
        <v>0.5</v>
      </c>
      <c r="DA39" s="684"/>
      <c r="DB39" s="684"/>
      <c r="DC39" s="686"/>
      <c r="DD39" s="656">
        <v>106728</v>
      </c>
      <c r="DE39" s="672"/>
      <c r="DF39" s="672"/>
      <c r="DG39" s="672"/>
      <c r="DH39" s="672"/>
      <c r="DI39" s="672"/>
      <c r="DJ39" s="672"/>
      <c r="DK39" s="673"/>
      <c r="DL39" s="656" t="s">
        <v>128</v>
      </c>
      <c r="DM39" s="672"/>
      <c r="DN39" s="672"/>
      <c r="DO39" s="672"/>
      <c r="DP39" s="672"/>
      <c r="DQ39" s="672"/>
      <c r="DR39" s="672"/>
      <c r="DS39" s="672"/>
      <c r="DT39" s="672"/>
      <c r="DU39" s="672"/>
      <c r="DV39" s="673"/>
      <c r="DW39" s="652" t="s">
        <v>235</v>
      </c>
      <c r="DX39" s="684"/>
      <c r="DY39" s="684"/>
      <c r="DZ39" s="684"/>
      <c r="EA39" s="684"/>
      <c r="EB39" s="684"/>
      <c r="EC39" s="685"/>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128</v>
      </c>
      <c r="AM40" s="653"/>
      <c r="AN40" s="653"/>
      <c r="AO40" s="654"/>
      <c r="AQ40" s="725" t="s">
        <v>340</v>
      </c>
      <c r="AR40" s="726"/>
      <c r="AS40" s="726"/>
      <c r="AT40" s="726"/>
      <c r="AU40" s="726"/>
      <c r="AV40" s="726"/>
      <c r="AW40" s="726"/>
      <c r="AX40" s="726"/>
      <c r="AY40" s="727"/>
      <c r="AZ40" s="647" t="s">
        <v>128</v>
      </c>
      <c r="BA40" s="648"/>
      <c r="BB40" s="648"/>
      <c r="BC40" s="648"/>
      <c r="BD40" s="672"/>
      <c r="BE40" s="672"/>
      <c r="BF40" s="702"/>
      <c r="BG40" s="728" t="s">
        <v>341</v>
      </c>
      <c r="BH40" s="729"/>
      <c r="BI40" s="729"/>
      <c r="BJ40" s="729"/>
      <c r="BK40" s="729"/>
      <c r="BL40" s="236"/>
      <c r="BM40" s="663" t="s">
        <v>342</v>
      </c>
      <c r="BN40" s="663"/>
      <c r="BO40" s="663"/>
      <c r="BP40" s="663"/>
      <c r="BQ40" s="663"/>
      <c r="BR40" s="663"/>
      <c r="BS40" s="663"/>
      <c r="BT40" s="663"/>
      <c r="BU40" s="664"/>
      <c r="BV40" s="647">
        <v>98</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179350</v>
      </c>
      <c r="CS40" s="648"/>
      <c r="CT40" s="648"/>
      <c r="CU40" s="648"/>
      <c r="CV40" s="648"/>
      <c r="CW40" s="648"/>
      <c r="CX40" s="648"/>
      <c r="CY40" s="649"/>
      <c r="CZ40" s="652">
        <v>0.9</v>
      </c>
      <c r="DA40" s="684"/>
      <c r="DB40" s="684"/>
      <c r="DC40" s="686"/>
      <c r="DD40" s="656">
        <v>170350</v>
      </c>
      <c r="DE40" s="648"/>
      <c r="DF40" s="648"/>
      <c r="DG40" s="648"/>
      <c r="DH40" s="648"/>
      <c r="DI40" s="648"/>
      <c r="DJ40" s="648"/>
      <c r="DK40" s="649"/>
      <c r="DL40" s="656">
        <v>500</v>
      </c>
      <c r="DM40" s="648"/>
      <c r="DN40" s="648"/>
      <c r="DO40" s="648"/>
      <c r="DP40" s="648"/>
      <c r="DQ40" s="648"/>
      <c r="DR40" s="648"/>
      <c r="DS40" s="648"/>
      <c r="DT40" s="648"/>
      <c r="DU40" s="648"/>
      <c r="DV40" s="649"/>
      <c r="DW40" s="652">
        <v>0</v>
      </c>
      <c r="DX40" s="684"/>
      <c r="DY40" s="684"/>
      <c r="DZ40" s="684"/>
      <c r="EA40" s="684"/>
      <c r="EB40" s="684"/>
      <c r="EC40" s="685"/>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235</v>
      </c>
      <c r="AA41" s="650"/>
      <c r="AB41" s="650"/>
      <c r="AC41" s="650"/>
      <c r="AD41" s="651" t="s">
        <v>128</v>
      </c>
      <c r="AE41" s="651"/>
      <c r="AF41" s="651"/>
      <c r="AG41" s="651"/>
      <c r="AH41" s="651"/>
      <c r="AI41" s="651"/>
      <c r="AJ41" s="651"/>
      <c r="AK41" s="651"/>
      <c r="AL41" s="652" t="s">
        <v>128</v>
      </c>
      <c r="AM41" s="653"/>
      <c r="AN41" s="653"/>
      <c r="AO41" s="654"/>
      <c r="AQ41" s="725" t="s">
        <v>345</v>
      </c>
      <c r="AR41" s="726"/>
      <c r="AS41" s="726"/>
      <c r="AT41" s="726"/>
      <c r="AU41" s="726"/>
      <c r="AV41" s="726"/>
      <c r="AW41" s="726"/>
      <c r="AX41" s="726"/>
      <c r="AY41" s="727"/>
      <c r="AZ41" s="647">
        <v>341504</v>
      </c>
      <c r="BA41" s="648"/>
      <c r="BB41" s="648"/>
      <c r="BC41" s="648"/>
      <c r="BD41" s="672"/>
      <c r="BE41" s="672"/>
      <c r="BF41" s="702"/>
      <c r="BG41" s="728"/>
      <c r="BH41" s="729"/>
      <c r="BI41" s="729"/>
      <c r="BJ41" s="729"/>
      <c r="BK41" s="729"/>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235</v>
      </c>
      <c r="CS41" s="672"/>
      <c r="CT41" s="672"/>
      <c r="CU41" s="672"/>
      <c r="CV41" s="672"/>
      <c r="CW41" s="672"/>
      <c r="CX41" s="672"/>
      <c r="CY41" s="673"/>
      <c r="CZ41" s="652" t="s">
        <v>128</v>
      </c>
      <c r="DA41" s="684"/>
      <c r="DB41" s="684"/>
      <c r="DC41" s="686"/>
      <c r="DD41" s="656" t="s">
        <v>235</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348</v>
      </c>
      <c r="C42" s="645"/>
      <c r="D42" s="645"/>
      <c r="E42" s="645"/>
      <c r="F42" s="645"/>
      <c r="G42" s="645"/>
      <c r="H42" s="645"/>
      <c r="I42" s="645"/>
      <c r="J42" s="645"/>
      <c r="K42" s="645"/>
      <c r="L42" s="645"/>
      <c r="M42" s="645"/>
      <c r="N42" s="645"/>
      <c r="O42" s="645"/>
      <c r="P42" s="645"/>
      <c r="Q42" s="646"/>
      <c r="R42" s="647">
        <v>613416</v>
      </c>
      <c r="S42" s="648"/>
      <c r="T42" s="648"/>
      <c r="U42" s="648"/>
      <c r="V42" s="648"/>
      <c r="W42" s="648"/>
      <c r="X42" s="648"/>
      <c r="Y42" s="649"/>
      <c r="Z42" s="650">
        <v>2.8</v>
      </c>
      <c r="AA42" s="650"/>
      <c r="AB42" s="650"/>
      <c r="AC42" s="650"/>
      <c r="AD42" s="651" t="s">
        <v>235</v>
      </c>
      <c r="AE42" s="651"/>
      <c r="AF42" s="651"/>
      <c r="AG42" s="651"/>
      <c r="AH42" s="651"/>
      <c r="AI42" s="651"/>
      <c r="AJ42" s="651"/>
      <c r="AK42" s="651"/>
      <c r="AL42" s="652" t="s">
        <v>128</v>
      </c>
      <c r="AM42" s="653"/>
      <c r="AN42" s="653"/>
      <c r="AO42" s="654"/>
      <c r="AQ42" s="746" t="s">
        <v>349</v>
      </c>
      <c r="AR42" s="747"/>
      <c r="AS42" s="747"/>
      <c r="AT42" s="747"/>
      <c r="AU42" s="747"/>
      <c r="AV42" s="747"/>
      <c r="AW42" s="747"/>
      <c r="AX42" s="747"/>
      <c r="AY42" s="748"/>
      <c r="AZ42" s="738">
        <v>1118929</v>
      </c>
      <c r="BA42" s="739"/>
      <c r="BB42" s="739"/>
      <c r="BC42" s="739"/>
      <c r="BD42" s="718"/>
      <c r="BE42" s="718"/>
      <c r="BF42" s="720"/>
      <c r="BG42" s="730"/>
      <c r="BH42" s="731"/>
      <c r="BI42" s="731"/>
      <c r="BJ42" s="731"/>
      <c r="BK42" s="731"/>
      <c r="BL42" s="237"/>
      <c r="BM42" s="675" t="s">
        <v>350</v>
      </c>
      <c r="BN42" s="675"/>
      <c r="BO42" s="675"/>
      <c r="BP42" s="675"/>
      <c r="BQ42" s="675"/>
      <c r="BR42" s="675"/>
      <c r="BS42" s="675"/>
      <c r="BT42" s="675"/>
      <c r="BU42" s="676"/>
      <c r="BV42" s="738">
        <v>306</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1162412</v>
      </c>
      <c r="CS42" s="648"/>
      <c r="CT42" s="648"/>
      <c r="CU42" s="648"/>
      <c r="CV42" s="648"/>
      <c r="CW42" s="648"/>
      <c r="CX42" s="648"/>
      <c r="CY42" s="649"/>
      <c r="CZ42" s="652">
        <v>5.6</v>
      </c>
      <c r="DA42" s="653"/>
      <c r="DB42" s="653"/>
      <c r="DC42" s="665"/>
      <c r="DD42" s="656">
        <v>519901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352</v>
      </c>
      <c r="C43" s="689"/>
      <c r="D43" s="689"/>
      <c r="E43" s="689"/>
      <c r="F43" s="689"/>
      <c r="G43" s="689"/>
      <c r="H43" s="689"/>
      <c r="I43" s="689"/>
      <c r="J43" s="689"/>
      <c r="K43" s="689"/>
      <c r="L43" s="689"/>
      <c r="M43" s="689"/>
      <c r="N43" s="689"/>
      <c r="O43" s="689"/>
      <c r="P43" s="689"/>
      <c r="Q43" s="690"/>
      <c r="R43" s="738">
        <v>21620984</v>
      </c>
      <c r="S43" s="739"/>
      <c r="T43" s="739"/>
      <c r="U43" s="739"/>
      <c r="V43" s="739"/>
      <c r="W43" s="739"/>
      <c r="X43" s="739"/>
      <c r="Y43" s="740"/>
      <c r="Z43" s="741">
        <v>100</v>
      </c>
      <c r="AA43" s="741"/>
      <c r="AB43" s="741"/>
      <c r="AC43" s="741"/>
      <c r="AD43" s="742">
        <v>9754228</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80469</v>
      </c>
      <c r="CS43" s="672"/>
      <c r="CT43" s="672"/>
      <c r="CU43" s="672"/>
      <c r="CV43" s="672"/>
      <c r="CW43" s="672"/>
      <c r="CX43" s="672"/>
      <c r="CY43" s="673"/>
      <c r="CZ43" s="652">
        <v>0.4</v>
      </c>
      <c r="DA43" s="684"/>
      <c r="DB43" s="684"/>
      <c r="DC43" s="686"/>
      <c r="DD43" s="656">
        <v>80469</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1162412</v>
      </c>
      <c r="CS44" s="648"/>
      <c r="CT44" s="648"/>
      <c r="CU44" s="648"/>
      <c r="CV44" s="648"/>
      <c r="CW44" s="648"/>
      <c r="CX44" s="648"/>
      <c r="CY44" s="649"/>
      <c r="CZ44" s="652">
        <v>5.6</v>
      </c>
      <c r="DA44" s="653"/>
      <c r="DB44" s="653"/>
      <c r="DC44" s="665"/>
      <c r="DD44" s="656">
        <v>519901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566529</v>
      </c>
      <c r="CS45" s="672"/>
      <c r="CT45" s="672"/>
      <c r="CU45" s="672"/>
      <c r="CV45" s="672"/>
      <c r="CW45" s="672"/>
      <c r="CX45" s="672"/>
      <c r="CY45" s="673"/>
      <c r="CZ45" s="652">
        <v>2.7</v>
      </c>
      <c r="DA45" s="684"/>
      <c r="DB45" s="684"/>
      <c r="DC45" s="686"/>
      <c r="DD45" s="656">
        <v>82418</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595142</v>
      </c>
      <c r="CS46" s="648"/>
      <c r="CT46" s="648"/>
      <c r="CU46" s="648"/>
      <c r="CV46" s="648"/>
      <c r="CW46" s="648"/>
      <c r="CX46" s="648"/>
      <c r="CY46" s="649"/>
      <c r="CZ46" s="652">
        <v>2.9</v>
      </c>
      <c r="DA46" s="653"/>
      <c r="DB46" s="653"/>
      <c r="DC46" s="665"/>
      <c r="DD46" s="656">
        <v>436742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128</v>
      </c>
      <c r="CS47" s="672"/>
      <c r="CT47" s="672"/>
      <c r="CU47" s="672"/>
      <c r="CV47" s="672"/>
      <c r="CW47" s="672"/>
      <c r="CX47" s="672"/>
      <c r="CY47" s="673"/>
      <c r="CZ47" s="652" t="s">
        <v>128</v>
      </c>
      <c r="DA47" s="684"/>
      <c r="DB47" s="684"/>
      <c r="DC47" s="686"/>
      <c r="DD47" s="656" t="s">
        <v>128</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235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20772375</v>
      </c>
      <c r="CS49" s="718"/>
      <c r="CT49" s="718"/>
      <c r="CU49" s="718"/>
      <c r="CV49" s="718"/>
      <c r="CW49" s="718"/>
      <c r="CX49" s="718"/>
      <c r="CY49" s="749"/>
      <c r="CZ49" s="743">
        <v>100</v>
      </c>
      <c r="DA49" s="750"/>
      <c r="DB49" s="750"/>
      <c r="DC49" s="751"/>
      <c r="DD49" s="752">
        <v>10969611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UEEgTiqqOcd3EfugHZGHBrL/Zrah9q92TXr9Vxwg2sZBcsGBFSWKvrY1QD7rI8TUQPLI3Wc4MRbPKoOEBxreg==" saltValue="TgESLtAymSayj+4zpQBV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K1" zoomScale="64" zoomScaleNormal="64" zoomScaleSheetLayoutView="70" workbookViewId="0">
      <selection activeCell="BR8" sqref="BR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21526</v>
      </c>
      <c r="R7" s="783"/>
      <c r="S7" s="783"/>
      <c r="T7" s="783"/>
      <c r="U7" s="783"/>
      <c r="V7" s="783">
        <v>20713</v>
      </c>
      <c r="W7" s="783"/>
      <c r="X7" s="783"/>
      <c r="Y7" s="783"/>
      <c r="Z7" s="783"/>
      <c r="AA7" s="783">
        <v>812</v>
      </c>
      <c r="AB7" s="783"/>
      <c r="AC7" s="783"/>
      <c r="AD7" s="783"/>
      <c r="AE7" s="784"/>
      <c r="AF7" s="785">
        <v>725</v>
      </c>
      <c r="AG7" s="786"/>
      <c r="AH7" s="786"/>
      <c r="AI7" s="786"/>
      <c r="AJ7" s="787"/>
      <c r="AK7" s="822">
        <v>19</v>
      </c>
      <c r="AL7" s="823"/>
      <c r="AM7" s="823"/>
      <c r="AN7" s="823"/>
      <c r="AO7" s="823"/>
      <c r="AP7" s="823">
        <v>11480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591</v>
      </c>
      <c r="BS7" s="826" t="s">
        <v>576</v>
      </c>
      <c r="BT7" s="827"/>
      <c r="BU7" s="827"/>
      <c r="BV7" s="827"/>
      <c r="BW7" s="827"/>
      <c r="BX7" s="827"/>
      <c r="BY7" s="827"/>
      <c r="BZ7" s="827"/>
      <c r="CA7" s="827"/>
      <c r="CB7" s="827"/>
      <c r="CC7" s="827"/>
      <c r="CD7" s="827"/>
      <c r="CE7" s="827"/>
      <c r="CF7" s="827"/>
      <c r="CG7" s="828"/>
      <c r="CH7" s="819">
        <v>0</v>
      </c>
      <c r="CI7" s="820"/>
      <c r="CJ7" s="820"/>
      <c r="CK7" s="820"/>
      <c r="CL7" s="821"/>
      <c r="CM7" s="819">
        <v>3</v>
      </c>
      <c r="CN7" s="820"/>
      <c r="CO7" s="820"/>
      <c r="CP7" s="820"/>
      <c r="CQ7" s="821"/>
      <c r="CR7" s="819">
        <v>2</v>
      </c>
      <c r="CS7" s="820"/>
      <c r="CT7" s="820"/>
      <c r="CU7" s="820"/>
      <c r="CV7" s="821"/>
      <c r="CW7" s="819" t="s">
        <v>577</v>
      </c>
      <c r="CX7" s="820"/>
      <c r="CY7" s="820"/>
      <c r="CZ7" s="820"/>
      <c r="DA7" s="821"/>
      <c r="DB7" s="819" t="s">
        <v>578</v>
      </c>
      <c r="DC7" s="820"/>
      <c r="DD7" s="820"/>
      <c r="DE7" s="820"/>
      <c r="DF7" s="821"/>
      <c r="DG7" s="819" t="s">
        <v>578</v>
      </c>
      <c r="DH7" s="820"/>
      <c r="DI7" s="820"/>
      <c r="DJ7" s="820"/>
      <c r="DK7" s="821"/>
      <c r="DL7" s="819" t="s">
        <v>578</v>
      </c>
      <c r="DM7" s="820"/>
      <c r="DN7" s="820"/>
      <c r="DO7" s="820"/>
      <c r="DP7" s="821"/>
      <c r="DQ7" s="819" t="s">
        <v>578</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579</v>
      </c>
      <c r="BT8" s="817"/>
      <c r="BU8" s="817"/>
      <c r="BV8" s="817"/>
      <c r="BW8" s="817"/>
      <c r="BX8" s="817"/>
      <c r="BY8" s="817"/>
      <c r="BZ8" s="817"/>
      <c r="CA8" s="817"/>
      <c r="CB8" s="817"/>
      <c r="CC8" s="817"/>
      <c r="CD8" s="817"/>
      <c r="CE8" s="817"/>
      <c r="CF8" s="817"/>
      <c r="CG8" s="818"/>
      <c r="CH8" s="829">
        <v>12</v>
      </c>
      <c r="CI8" s="830"/>
      <c r="CJ8" s="830"/>
      <c r="CK8" s="830"/>
      <c r="CL8" s="831"/>
      <c r="CM8" s="829">
        <v>44</v>
      </c>
      <c r="CN8" s="830"/>
      <c r="CO8" s="830"/>
      <c r="CP8" s="830"/>
      <c r="CQ8" s="831"/>
      <c r="CR8" s="829">
        <v>3</v>
      </c>
      <c r="CS8" s="830"/>
      <c r="CT8" s="830"/>
      <c r="CU8" s="830"/>
      <c r="CV8" s="831"/>
      <c r="CW8" s="829" t="s">
        <v>578</v>
      </c>
      <c r="CX8" s="830"/>
      <c r="CY8" s="830"/>
      <c r="CZ8" s="830"/>
      <c r="DA8" s="831"/>
      <c r="DB8" s="829" t="s">
        <v>578</v>
      </c>
      <c r="DC8" s="830"/>
      <c r="DD8" s="830"/>
      <c r="DE8" s="830"/>
      <c r="DF8" s="831"/>
      <c r="DG8" s="829" t="s">
        <v>578</v>
      </c>
      <c r="DH8" s="830"/>
      <c r="DI8" s="830"/>
      <c r="DJ8" s="830"/>
      <c r="DK8" s="831"/>
      <c r="DL8" s="829" t="s">
        <v>578</v>
      </c>
      <c r="DM8" s="830"/>
      <c r="DN8" s="830"/>
      <c r="DO8" s="830"/>
      <c r="DP8" s="831"/>
      <c r="DQ8" s="829" t="s">
        <v>578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21526</v>
      </c>
      <c r="R23" s="842"/>
      <c r="S23" s="842"/>
      <c r="T23" s="842"/>
      <c r="U23" s="842"/>
      <c r="V23" s="842">
        <v>20713</v>
      </c>
      <c r="W23" s="842"/>
      <c r="X23" s="842"/>
      <c r="Y23" s="842"/>
      <c r="Z23" s="842"/>
      <c r="AA23" s="842">
        <v>812</v>
      </c>
      <c r="AB23" s="842"/>
      <c r="AC23" s="842"/>
      <c r="AD23" s="842"/>
      <c r="AE23" s="843"/>
      <c r="AF23" s="844">
        <v>725</v>
      </c>
      <c r="AG23" s="842"/>
      <c r="AH23" s="842"/>
      <c r="AI23" s="842"/>
      <c r="AJ23" s="845"/>
      <c r="AK23" s="846"/>
      <c r="AL23" s="847"/>
      <c r="AM23" s="847"/>
      <c r="AN23" s="847"/>
      <c r="AO23" s="847"/>
      <c r="AP23" s="842">
        <v>11480</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0" t="s">
        <v>394</v>
      </c>
      <c r="AG26" s="861"/>
      <c r="AH26" s="861"/>
      <c r="AI26" s="861"/>
      <c r="AJ26" s="862"/>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399</v>
      </c>
      <c r="C28" s="780"/>
      <c r="D28" s="780"/>
      <c r="E28" s="780"/>
      <c r="F28" s="780"/>
      <c r="G28" s="780"/>
      <c r="H28" s="780"/>
      <c r="I28" s="780"/>
      <c r="J28" s="780"/>
      <c r="K28" s="780"/>
      <c r="L28" s="780"/>
      <c r="M28" s="780"/>
      <c r="N28" s="780"/>
      <c r="O28" s="780"/>
      <c r="P28" s="781"/>
      <c r="Q28" s="870">
        <v>4887</v>
      </c>
      <c r="R28" s="871"/>
      <c r="S28" s="871"/>
      <c r="T28" s="871"/>
      <c r="U28" s="871"/>
      <c r="V28" s="871">
        <v>4436</v>
      </c>
      <c r="W28" s="871"/>
      <c r="X28" s="871"/>
      <c r="Y28" s="871"/>
      <c r="Z28" s="871"/>
      <c r="AA28" s="871">
        <v>451</v>
      </c>
      <c r="AB28" s="871"/>
      <c r="AC28" s="871"/>
      <c r="AD28" s="871"/>
      <c r="AE28" s="872"/>
      <c r="AF28" s="873">
        <v>451</v>
      </c>
      <c r="AG28" s="871"/>
      <c r="AH28" s="871"/>
      <c r="AI28" s="871"/>
      <c r="AJ28" s="874"/>
      <c r="AK28" s="875">
        <v>264</v>
      </c>
      <c r="AL28" s="866"/>
      <c r="AM28" s="866"/>
      <c r="AN28" s="866"/>
      <c r="AO28" s="866"/>
      <c r="AP28" s="866" t="s">
        <v>586</v>
      </c>
      <c r="AQ28" s="866"/>
      <c r="AR28" s="866"/>
      <c r="AS28" s="866"/>
      <c r="AT28" s="866"/>
      <c r="AU28" s="866" t="s">
        <v>586</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400</v>
      </c>
      <c r="C29" s="804"/>
      <c r="D29" s="804"/>
      <c r="E29" s="804"/>
      <c r="F29" s="804"/>
      <c r="G29" s="804"/>
      <c r="H29" s="804"/>
      <c r="I29" s="804"/>
      <c r="J29" s="804"/>
      <c r="K29" s="804"/>
      <c r="L29" s="804"/>
      <c r="M29" s="804"/>
      <c r="N29" s="804"/>
      <c r="O29" s="804"/>
      <c r="P29" s="805"/>
      <c r="Q29" s="806">
        <v>3625</v>
      </c>
      <c r="R29" s="807"/>
      <c r="S29" s="807"/>
      <c r="T29" s="807"/>
      <c r="U29" s="807"/>
      <c r="V29" s="807">
        <v>3467</v>
      </c>
      <c r="W29" s="807"/>
      <c r="X29" s="807"/>
      <c r="Y29" s="807"/>
      <c r="Z29" s="807"/>
      <c r="AA29" s="807">
        <v>158</v>
      </c>
      <c r="AB29" s="807"/>
      <c r="AC29" s="807"/>
      <c r="AD29" s="807"/>
      <c r="AE29" s="808"/>
      <c r="AF29" s="809">
        <v>158</v>
      </c>
      <c r="AG29" s="810"/>
      <c r="AH29" s="810"/>
      <c r="AI29" s="810"/>
      <c r="AJ29" s="811"/>
      <c r="AK29" s="878">
        <v>493</v>
      </c>
      <c r="AL29" s="879"/>
      <c r="AM29" s="879"/>
      <c r="AN29" s="879"/>
      <c r="AO29" s="879"/>
      <c r="AP29" s="879" t="s">
        <v>586</v>
      </c>
      <c r="AQ29" s="879"/>
      <c r="AR29" s="879"/>
      <c r="AS29" s="879"/>
      <c r="AT29" s="879"/>
      <c r="AU29" s="879" t="s">
        <v>586</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401</v>
      </c>
      <c r="C30" s="804"/>
      <c r="D30" s="804"/>
      <c r="E30" s="804"/>
      <c r="F30" s="804"/>
      <c r="G30" s="804"/>
      <c r="H30" s="804"/>
      <c r="I30" s="804"/>
      <c r="J30" s="804"/>
      <c r="K30" s="804"/>
      <c r="L30" s="804"/>
      <c r="M30" s="804"/>
      <c r="N30" s="804"/>
      <c r="O30" s="804"/>
      <c r="P30" s="805"/>
      <c r="Q30" s="806">
        <v>670</v>
      </c>
      <c r="R30" s="807"/>
      <c r="S30" s="807"/>
      <c r="T30" s="807"/>
      <c r="U30" s="807"/>
      <c r="V30" s="807">
        <v>666</v>
      </c>
      <c r="W30" s="807"/>
      <c r="X30" s="807"/>
      <c r="Y30" s="807"/>
      <c r="Z30" s="807"/>
      <c r="AA30" s="807">
        <v>4</v>
      </c>
      <c r="AB30" s="807"/>
      <c r="AC30" s="807"/>
      <c r="AD30" s="807"/>
      <c r="AE30" s="808"/>
      <c r="AF30" s="809">
        <v>4</v>
      </c>
      <c r="AG30" s="810"/>
      <c r="AH30" s="810"/>
      <c r="AI30" s="810"/>
      <c r="AJ30" s="811"/>
      <c r="AK30" s="878">
        <v>114</v>
      </c>
      <c r="AL30" s="879"/>
      <c r="AM30" s="879"/>
      <c r="AN30" s="879"/>
      <c r="AO30" s="879"/>
      <c r="AP30" s="879" t="s">
        <v>586</v>
      </c>
      <c r="AQ30" s="879"/>
      <c r="AR30" s="879"/>
      <c r="AS30" s="879"/>
      <c r="AT30" s="879"/>
      <c r="AU30" s="879" t="s">
        <v>589</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402</v>
      </c>
      <c r="C31" s="804"/>
      <c r="D31" s="804"/>
      <c r="E31" s="804"/>
      <c r="F31" s="804"/>
      <c r="G31" s="804"/>
      <c r="H31" s="804"/>
      <c r="I31" s="804"/>
      <c r="J31" s="804"/>
      <c r="K31" s="804"/>
      <c r="L31" s="804"/>
      <c r="M31" s="804"/>
      <c r="N31" s="804"/>
      <c r="O31" s="804"/>
      <c r="P31" s="805"/>
      <c r="Q31" s="806">
        <v>1086</v>
      </c>
      <c r="R31" s="807"/>
      <c r="S31" s="807"/>
      <c r="T31" s="807"/>
      <c r="U31" s="807"/>
      <c r="V31" s="807">
        <v>884</v>
      </c>
      <c r="W31" s="807"/>
      <c r="X31" s="807"/>
      <c r="Y31" s="807"/>
      <c r="Z31" s="807"/>
      <c r="AA31" s="807">
        <v>202</v>
      </c>
      <c r="AB31" s="807"/>
      <c r="AC31" s="807"/>
      <c r="AD31" s="807"/>
      <c r="AE31" s="808"/>
      <c r="AF31" s="809">
        <v>1249</v>
      </c>
      <c r="AG31" s="810"/>
      <c r="AH31" s="810"/>
      <c r="AI31" s="810"/>
      <c r="AJ31" s="811"/>
      <c r="AK31" s="878">
        <v>6</v>
      </c>
      <c r="AL31" s="879"/>
      <c r="AM31" s="879"/>
      <c r="AN31" s="879"/>
      <c r="AO31" s="879"/>
      <c r="AP31" s="879">
        <v>1286</v>
      </c>
      <c r="AQ31" s="879"/>
      <c r="AR31" s="879"/>
      <c r="AS31" s="879"/>
      <c r="AT31" s="879"/>
      <c r="AU31" s="879">
        <v>1</v>
      </c>
      <c r="AV31" s="879"/>
      <c r="AW31" s="879"/>
      <c r="AX31" s="879"/>
      <c r="AY31" s="879"/>
      <c r="AZ31" s="880"/>
      <c r="BA31" s="880"/>
      <c r="BB31" s="880"/>
      <c r="BC31" s="880"/>
      <c r="BD31" s="880"/>
      <c r="BE31" s="876" t="s">
        <v>403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404</v>
      </c>
      <c r="C32" s="804"/>
      <c r="D32" s="804"/>
      <c r="E32" s="804"/>
      <c r="F32" s="804"/>
      <c r="G32" s="804"/>
      <c r="H32" s="804"/>
      <c r="I32" s="804"/>
      <c r="J32" s="804"/>
      <c r="K32" s="804"/>
      <c r="L32" s="804"/>
      <c r="M32" s="804"/>
      <c r="N32" s="804"/>
      <c r="O32" s="804"/>
      <c r="P32" s="805"/>
      <c r="Q32" s="806">
        <v>1075</v>
      </c>
      <c r="R32" s="807"/>
      <c r="S32" s="807"/>
      <c r="T32" s="807"/>
      <c r="U32" s="807"/>
      <c r="V32" s="807">
        <v>1047</v>
      </c>
      <c r="W32" s="807"/>
      <c r="X32" s="807"/>
      <c r="Y32" s="807"/>
      <c r="Z32" s="807"/>
      <c r="AA32" s="807">
        <v>28</v>
      </c>
      <c r="AB32" s="807"/>
      <c r="AC32" s="807"/>
      <c r="AD32" s="807"/>
      <c r="AE32" s="808"/>
      <c r="AF32" s="809">
        <v>132</v>
      </c>
      <c r="AG32" s="810"/>
      <c r="AH32" s="810"/>
      <c r="AI32" s="810"/>
      <c r="AJ32" s="811"/>
      <c r="AK32" s="878">
        <v>95</v>
      </c>
      <c r="AL32" s="879"/>
      <c r="AM32" s="879"/>
      <c r="AN32" s="879"/>
      <c r="AO32" s="879"/>
      <c r="AP32" s="879">
        <v>5999</v>
      </c>
      <c r="AQ32" s="879"/>
      <c r="AR32" s="879"/>
      <c r="AS32" s="879"/>
      <c r="AT32" s="879"/>
      <c r="AU32" s="879">
        <v>2602</v>
      </c>
      <c r="AV32" s="879"/>
      <c r="AW32" s="879"/>
      <c r="AX32" s="879"/>
      <c r="AY32" s="879"/>
      <c r="AZ32" s="880"/>
      <c r="BA32" s="880"/>
      <c r="BB32" s="880"/>
      <c r="BC32" s="880"/>
      <c r="BD32" s="880"/>
      <c r="BE32" s="876" t="s">
        <v>403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405</v>
      </c>
      <c r="C33" s="804"/>
      <c r="D33" s="804"/>
      <c r="E33" s="804"/>
      <c r="F33" s="804"/>
      <c r="G33" s="804"/>
      <c r="H33" s="804"/>
      <c r="I33" s="804"/>
      <c r="J33" s="804"/>
      <c r="K33" s="804"/>
      <c r="L33" s="804"/>
      <c r="M33" s="804"/>
      <c r="N33" s="804"/>
      <c r="O33" s="804"/>
      <c r="P33" s="805"/>
      <c r="Q33" s="806">
        <v>1075</v>
      </c>
      <c r="R33" s="807"/>
      <c r="S33" s="807"/>
      <c r="T33" s="807"/>
      <c r="U33" s="807"/>
      <c r="V33" s="807">
        <v>1047</v>
      </c>
      <c r="W33" s="807"/>
      <c r="X33" s="807"/>
      <c r="Y33" s="807"/>
      <c r="Z33" s="807"/>
      <c r="AA33" s="807">
        <v>28</v>
      </c>
      <c r="AB33" s="807"/>
      <c r="AC33" s="807"/>
      <c r="AD33" s="807"/>
      <c r="AE33" s="808"/>
      <c r="AF33" s="809">
        <v>5</v>
      </c>
      <c r="AG33" s="810"/>
      <c r="AH33" s="810"/>
      <c r="AI33" s="810"/>
      <c r="AJ33" s="811"/>
      <c r="AK33" s="878">
        <v>4</v>
      </c>
      <c r="AL33" s="879"/>
      <c r="AM33" s="879"/>
      <c r="AN33" s="879"/>
      <c r="AO33" s="879"/>
      <c r="AP33" s="879">
        <v>5999</v>
      </c>
      <c r="AQ33" s="879"/>
      <c r="AR33" s="879"/>
      <c r="AS33" s="879"/>
      <c r="AT33" s="879"/>
      <c r="AU33" s="879">
        <v>420</v>
      </c>
      <c r="AV33" s="879"/>
      <c r="AW33" s="879"/>
      <c r="AX33" s="879"/>
      <c r="AY33" s="879"/>
      <c r="AZ33" s="880"/>
      <c r="BA33" s="880"/>
      <c r="BB33" s="880"/>
      <c r="BC33" s="880"/>
      <c r="BD33" s="880"/>
      <c r="BE33" s="876" t="s">
        <v>403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406</v>
      </c>
      <c r="C34" s="804"/>
      <c r="D34" s="804"/>
      <c r="E34" s="804"/>
      <c r="F34" s="804"/>
      <c r="G34" s="804"/>
      <c r="H34" s="804"/>
      <c r="I34" s="804"/>
      <c r="J34" s="804"/>
      <c r="K34" s="804"/>
      <c r="L34" s="804"/>
      <c r="M34" s="804"/>
      <c r="N34" s="804"/>
      <c r="O34" s="804"/>
      <c r="P34" s="805"/>
      <c r="Q34" s="806">
        <v>5</v>
      </c>
      <c r="R34" s="807"/>
      <c r="S34" s="807"/>
      <c r="T34" s="807"/>
      <c r="U34" s="807"/>
      <c r="V34" s="807">
        <v>5</v>
      </c>
      <c r="W34" s="807"/>
      <c r="X34" s="807"/>
      <c r="Y34" s="807"/>
      <c r="Z34" s="807"/>
      <c r="AA34" s="807" t="s">
        <v>586</v>
      </c>
      <c r="AB34" s="807"/>
      <c r="AC34" s="807"/>
      <c r="AD34" s="807"/>
      <c r="AE34" s="808"/>
      <c r="AF34" s="809">
        <v>7</v>
      </c>
      <c r="AG34" s="810"/>
      <c r="AH34" s="810"/>
      <c r="AI34" s="810"/>
      <c r="AJ34" s="811"/>
      <c r="AK34" s="878" t="s">
        <v>586</v>
      </c>
      <c r="AL34" s="879"/>
      <c r="AM34" s="879"/>
      <c r="AN34" s="879"/>
      <c r="AO34" s="879"/>
      <c r="AP34" s="879" t="s">
        <v>586</v>
      </c>
      <c r="AQ34" s="879"/>
      <c r="AR34" s="879"/>
      <c r="AS34" s="879"/>
      <c r="AT34" s="879"/>
      <c r="AU34" s="879" t="s">
        <v>590</v>
      </c>
      <c r="AV34" s="879"/>
      <c r="AW34" s="879"/>
      <c r="AX34" s="879"/>
      <c r="AY34" s="879"/>
      <c r="AZ34" s="880"/>
      <c r="BA34" s="880"/>
      <c r="BB34" s="880"/>
      <c r="BC34" s="880"/>
      <c r="BD34" s="880"/>
      <c r="BE34" s="876" t="s">
        <v>407</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408</v>
      </c>
      <c r="C35" s="804"/>
      <c r="D35" s="804"/>
      <c r="E35" s="804"/>
      <c r="F35" s="804"/>
      <c r="G35" s="804"/>
      <c r="H35" s="804"/>
      <c r="I35" s="804"/>
      <c r="J35" s="804"/>
      <c r="K35" s="804"/>
      <c r="L35" s="804"/>
      <c r="M35" s="804"/>
      <c r="N35" s="804"/>
      <c r="O35" s="804"/>
      <c r="P35" s="805"/>
      <c r="Q35" s="806">
        <v>237</v>
      </c>
      <c r="R35" s="807"/>
      <c r="S35" s="807"/>
      <c r="T35" s="807"/>
      <c r="U35" s="807"/>
      <c r="V35" s="807">
        <v>225</v>
      </c>
      <c r="W35" s="807"/>
      <c r="X35" s="807"/>
      <c r="Y35" s="807"/>
      <c r="Z35" s="807"/>
      <c r="AA35" s="807">
        <v>12</v>
      </c>
      <c r="AB35" s="807"/>
      <c r="AC35" s="807"/>
      <c r="AD35" s="807"/>
      <c r="AE35" s="808"/>
      <c r="AF35" s="809">
        <v>10</v>
      </c>
      <c r="AG35" s="810"/>
      <c r="AH35" s="810"/>
      <c r="AI35" s="810"/>
      <c r="AJ35" s="811"/>
      <c r="AK35" s="878">
        <v>140</v>
      </c>
      <c r="AL35" s="879"/>
      <c r="AM35" s="879"/>
      <c r="AN35" s="879"/>
      <c r="AO35" s="879"/>
      <c r="AP35" s="879" t="s">
        <v>586</v>
      </c>
      <c r="AQ35" s="879"/>
      <c r="AR35" s="879"/>
      <c r="AS35" s="879"/>
      <c r="AT35" s="879"/>
      <c r="AU35" s="879" t="s">
        <v>586</v>
      </c>
      <c r="AV35" s="879"/>
      <c r="AW35" s="879"/>
      <c r="AX35" s="879"/>
      <c r="AY35" s="879"/>
      <c r="AZ35" s="880"/>
      <c r="BA35" s="880"/>
      <c r="BB35" s="880"/>
      <c r="BC35" s="880"/>
      <c r="BD35" s="880"/>
      <c r="BE35" s="876" t="s">
        <v>407</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2015</v>
      </c>
      <c r="AG63" s="890"/>
      <c r="AH63" s="890"/>
      <c r="AI63" s="890"/>
      <c r="AJ63" s="891"/>
      <c r="AK63" s="892"/>
      <c r="AL63" s="887"/>
      <c r="AM63" s="887"/>
      <c r="AN63" s="887"/>
      <c r="AO63" s="887"/>
      <c r="AP63" s="890">
        <v>13284</v>
      </c>
      <c r="AQ63" s="890"/>
      <c r="AR63" s="890"/>
      <c r="AS63" s="890"/>
      <c r="AT63" s="890"/>
      <c r="AU63" s="890">
        <v>3023</v>
      </c>
      <c r="AV63" s="890"/>
      <c r="AW63" s="890"/>
      <c r="AX63" s="890"/>
      <c r="AY63" s="890"/>
      <c r="AZ63" s="894"/>
      <c r="BA63" s="894"/>
      <c r="BB63" s="894"/>
      <c r="BC63" s="894"/>
      <c r="BD63" s="894"/>
      <c r="BE63" s="895"/>
      <c r="BF63" s="895"/>
      <c r="BG63" s="895"/>
      <c r="BH63" s="895"/>
      <c r="BI63" s="896"/>
      <c r="BJ63" s="897" t="s">
        <v>128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413</v>
      </c>
      <c r="R66" s="766"/>
      <c r="S66" s="766"/>
      <c r="T66" s="766"/>
      <c r="U66" s="767"/>
      <c r="V66" s="765" t="s">
        <v>392</v>
      </c>
      <c r="W66" s="766"/>
      <c r="X66" s="766"/>
      <c r="Y66" s="766"/>
      <c r="Z66" s="767"/>
      <c r="AA66" s="765" t="s">
        <v>393</v>
      </c>
      <c r="AB66" s="766"/>
      <c r="AC66" s="766"/>
      <c r="AD66" s="766"/>
      <c r="AE66" s="767"/>
      <c r="AF66" s="900" t="s">
        <v>394</v>
      </c>
      <c r="AG66" s="861"/>
      <c r="AH66" s="861"/>
      <c r="AI66" s="861"/>
      <c r="AJ66" s="901"/>
      <c r="AK66" s="765" t="s">
        <v>395</v>
      </c>
      <c r="AL66" s="789"/>
      <c r="AM66" s="789"/>
      <c r="AN66" s="789"/>
      <c r="AO66" s="790"/>
      <c r="AP66" s="765" t="s">
        <v>396</v>
      </c>
      <c r="AQ66" s="766"/>
      <c r="AR66" s="766"/>
      <c r="AS66" s="766"/>
      <c r="AT66" s="767"/>
      <c r="AU66" s="765" t="s">
        <v>414</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580</v>
      </c>
      <c r="C68" s="918"/>
      <c r="D68" s="918"/>
      <c r="E68" s="918"/>
      <c r="F68" s="918"/>
      <c r="G68" s="918"/>
      <c r="H68" s="918"/>
      <c r="I68" s="918"/>
      <c r="J68" s="918"/>
      <c r="K68" s="918"/>
      <c r="L68" s="918"/>
      <c r="M68" s="918"/>
      <c r="N68" s="918"/>
      <c r="O68" s="918"/>
      <c r="P68" s="919"/>
      <c r="Q68" s="920">
        <v>448</v>
      </c>
      <c r="R68" s="914"/>
      <c r="S68" s="914"/>
      <c r="T68" s="914"/>
      <c r="U68" s="914"/>
      <c r="V68" s="914">
        <v>429</v>
      </c>
      <c r="W68" s="914"/>
      <c r="X68" s="914"/>
      <c r="Y68" s="914"/>
      <c r="Z68" s="914"/>
      <c r="AA68" s="914">
        <v>19</v>
      </c>
      <c r="AB68" s="914"/>
      <c r="AC68" s="914"/>
      <c r="AD68" s="914"/>
      <c r="AE68" s="914"/>
      <c r="AF68" s="914">
        <v>19</v>
      </c>
      <c r="AG68" s="914"/>
      <c r="AH68" s="914"/>
      <c r="AI68" s="914"/>
      <c r="AJ68" s="914"/>
      <c r="AK68" s="914">
        <v>73</v>
      </c>
      <c r="AL68" s="914"/>
      <c r="AM68" s="914"/>
      <c r="AN68" s="914"/>
      <c r="AO68" s="914"/>
      <c r="AP68" s="914">
        <v>64</v>
      </c>
      <c r="AQ68" s="914"/>
      <c r="AR68" s="914"/>
      <c r="AS68" s="914"/>
      <c r="AT68" s="914"/>
      <c r="AU68" s="914">
        <v>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581</v>
      </c>
      <c r="C69" s="922"/>
      <c r="D69" s="922"/>
      <c r="E69" s="922"/>
      <c r="F69" s="922"/>
      <c r="G69" s="922"/>
      <c r="H69" s="922"/>
      <c r="I69" s="922"/>
      <c r="J69" s="922"/>
      <c r="K69" s="922"/>
      <c r="L69" s="922"/>
      <c r="M69" s="922"/>
      <c r="N69" s="922"/>
      <c r="O69" s="922"/>
      <c r="P69" s="923"/>
      <c r="Q69" s="924">
        <v>1776</v>
      </c>
      <c r="R69" s="879"/>
      <c r="S69" s="879"/>
      <c r="T69" s="879"/>
      <c r="U69" s="879"/>
      <c r="V69" s="879">
        <v>1721</v>
      </c>
      <c r="W69" s="879"/>
      <c r="X69" s="879"/>
      <c r="Y69" s="879"/>
      <c r="Z69" s="879"/>
      <c r="AA69" s="879">
        <v>54</v>
      </c>
      <c r="AB69" s="879"/>
      <c r="AC69" s="879"/>
      <c r="AD69" s="879"/>
      <c r="AE69" s="879"/>
      <c r="AF69" s="879">
        <v>53</v>
      </c>
      <c r="AG69" s="879"/>
      <c r="AH69" s="879"/>
      <c r="AI69" s="879"/>
      <c r="AJ69" s="879"/>
      <c r="AK69" s="879" t="s">
        <v>586</v>
      </c>
      <c r="AL69" s="879"/>
      <c r="AM69" s="879"/>
      <c r="AN69" s="879"/>
      <c r="AO69" s="879"/>
      <c r="AP69" s="879">
        <v>1038</v>
      </c>
      <c r="AQ69" s="879"/>
      <c r="AR69" s="879"/>
      <c r="AS69" s="879"/>
      <c r="AT69" s="879"/>
      <c r="AU69" s="879">
        <v>485</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582</v>
      </c>
      <c r="C70" s="922"/>
      <c r="D70" s="922"/>
      <c r="E70" s="922"/>
      <c r="F70" s="922"/>
      <c r="G70" s="922"/>
      <c r="H70" s="922"/>
      <c r="I70" s="922"/>
      <c r="J70" s="922"/>
      <c r="K70" s="922"/>
      <c r="L70" s="922"/>
      <c r="M70" s="922"/>
      <c r="N70" s="922"/>
      <c r="O70" s="922"/>
      <c r="P70" s="923"/>
      <c r="Q70" s="924">
        <v>23332</v>
      </c>
      <c r="R70" s="879"/>
      <c r="S70" s="879"/>
      <c r="T70" s="879"/>
      <c r="U70" s="879"/>
      <c r="V70" s="879">
        <v>22338</v>
      </c>
      <c r="W70" s="879"/>
      <c r="X70" s="879"/>
      <c r="Y70" s="879"/>
      <c r="Z70" s="879"/>
      <c r="AA70" s="879">
        <v>994</v>
      </c>
      <c r="AB70" s="879"/>
      <c r="AC70" s="879"/>
      <c r="AD70" s="879"/>
      <c r="AE70" s="879"/>
      <c r="AF70" s="879">
        <v>994</v>
      </c>
      <c r="AG70" s="879"/>
      <c r="AH70" s="879"/>
      <c r="AI70" s="879"/>
      <c r="AJ70" s="879"/>
      <c r="AK70" s="879">
        <v>28</v>
      </c>
      <c r="AL70" s="879"/>
      <c r="AM70" s="879"/>
      <c r="AN70" s="879"/>
      <c r="AO70" s="879"/>
      <c r="AP70" s="879" t="s">
        <v>587</v>
      </c>
      <c r="AQ70" s="879"/>
      <c r="AR70" s="879"/>
      <c r="AS70" s="879"/>
      <c r="AT70" s="879"/>
      <c r="AU70" s="879" t="s">
        <v>586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583</v>
      </c>
      <c r="C71" s="922"/>
      <c r="D71" s="922"/>
      <c r="E71" s="922"/>
      <c r="F71" s="922"/>
      <c r="G71" s="922"/>
      <c r="H71" s="922"/>
      <c r="I71" s="922"/>
      <c r="J71" s="922"/>
      <c r="K71" s="922"/>
      <c r="L71" s="922"/>
      <c r="M71" s="922"/>
      <c r="N71" s="922"/>
      <c r="O71" s="922"/>
      <c r="P71" s="923"/>
      <c r="Q71" s="924">
        <v>313</v>
      </c>
      <c r="R71" s="879"/>
      <c r="S71" s="879"/>
      <c r="T71" s="879"/>
      <c r="U71" s="879"/>
      <c r="V71" s="879">
        <v>295</v>
      </c>
      <c r="W71" s="879"/>
      <c r="X71" s="879"/>
      <c r="Y71" s="879"/>
      <c r="Z71" s="879"/>
      <c r="AA71" s="879">
        <v>18</v>
      </c>
      <c r="AB71" s="879"/>
      <c r="AC71" s="879"/>
      <c r="AD71" s="879"/>
      <c r="AE71" s="879"/>
      <c r="AF71" s="879">
        <v>18</v>
      </c>
      <c r="AG71" s="879"/>
      <c r="AH71" s="879"/>
      <c r="AI71" s="879"/>
      <c r="AJ71" s="879"/>
      <c r="AK71" s="879">
        <v>12</v>
      </c>
      <c r="AL71" s="879"/>
      <c r="AM71" s="879"/>
      <c r="AN71" s="879"/>
      <c r="AO71" s="879"/>
      <c r="AP71" s="879" t="s">
        <v>586</v>
      </c>
      <c r="AQ71" s="879"/>
      <c r="AR71" s="879"/>
      <c r="AS71" s="879"/>
      <c r="AT71" s="879"/>
      <c r="AU71" s="879" t="s">
        <v>586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584</v>
      </c>
      <c r="C72" s="922"/>
      <c r="D72" s="922"/>
      <c r="E72" s="922"/>
      <c r="F72" s="922"/>
      <c r="G72" s="922"/>
      <c r="H72" s="922"/>
      <c r="I72" s="922"/>
      <c r="J72" s="922"/>
      <c r="K72" s="922"/>
      <c r="L72" s="922"/>
      <c r="M72" s="922"/>
      <c r="N72" s="922"/>
      <c r="O72" s="922"/>
      <c r="P72" s="923"/>
      <c r="Q72" s="924">
        <v>161</v>
      </c>
      <c r="R72" s="879"/>
      <c r="S72" s="879"/>
      <c r="T72" s="879"/>
      <c r="U72" s="879"/>
      <c r="V72" s="879">
        <v>127</v>
      </c>
      <c r="W72" s="879"/>
      <c r="X72" s="879"/>
      <c r="Y72" s="879"/>
      <c r="Z72" s="879"/>
      <c r="AA72" s="879">
        <v>35</v>
      </c>
      <c r="AB72" s="879"/>
      <c r="AC72" s="879"/>
      <c r="AD72" s="879"/>
      <c r="AE72" s="879"/>
      <c r="AF72" s="879">
        <v>35</v>
      </c>
      <c r="AG72" s="879"/>
      <c r="AH72" s="879"/>
      <c r="AI72" s="879"/>
      <c r="AJ72" s="879"/>
      <c r="AK72" s="879" t="s">
        <v>586</v>
      </c>
      <c r="AL72" s="879"/>
      <c r="AM72" s="879"/>
      <c r="AN72" s="879"/>
      <c r="AO72" s="879"/>
      <c r="AP72" s="879" t="s">
        <v>588</v>
      </c>
      <c r="AQ72" s="879"/>
      <c r="AR72" s="879"/>
      <c r="AS72" s="879"/>
      <c r="AT72" s="879"/>
      <c r="AU72" s="879" t="s">
        <v>586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585</v>
      </c>
      <c r="C73" s="922"/>
      <c r="D73" s="922"/>
      <c r="E73" s="922"/>
      <c r="F73" s="922"/>
      <c r="G73" s="922"/>
      <c r="H73" s="922"/>
      <c r="I73" s="922"/>
      <c r="J73" s="922"/>
      <c r="K73" s="922"/>
      <c r="L73" s="922"/>
      <c r="M73" s="922"/>
      <c r="N73" s="922"/>
      <c r="O73" s="922"/>
      <c r="P73" s="923"/>
      <c r="Q73" s="924">
        <v>6685</v>
      </c>
      <c r="R73" s="879"/>
      <c r="S73" s="879"/>
      <c r="T73" s="879"/>
      <c r="U73" s="879"/>
      <c r="V73" s="879">
        <v>6338</v>
      </c>
      <c r="W73" s="879"/>
      <c r="X73" s="879"/>
      <c r="Y73" s="879"/>
      <c r="Z73" s="879"/>
      <c r="AA73" s="879">
        <v>347</v>
      </c>
      <c r="AB73" s="879"/>
      <c r="AC73" s="879"/>
      <c r="AD73" s="879"/>
      <c r="AE73" s="879"/>
      <c r="AF73" s="879">
        <v>347</v>
      </c>
      <c r="AG73" s="879"/>
      <c r="AH73" s="879"/>
      <c r="AI73" s="879"/>
      <c r="AJ73" s="879"/>
      <c r="AK73" s="879">
        <v>59</v>
      </c>
      <c r="AL73" s="879"/>
      <c r="AM73" s="879"/>
      <c r="AN73" s="879"/>
      <c r="AO73" s="879"/>
      <c r="AP73" s="879">
        <v>931</v>
      </c>
      <c r="AQ73" s="879"/>
      <c r="AR73" s="879"/>
      <c r="AS73" s="879"/>
      <c r="AT73" s="879"/>
      <c r="AU73" s="879" t="s">
        <v>586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1466</v>
      </c>
      <c r="AG88" s="890"/>
      <c r="AH88" s="890"/>
      <c r="AI88" s="890"/>
      <c r="AJ88" s="890"/>
      <c r="AK88" s="887"/>
      <c r="AL88" s="887"/>
      <c r="AM88" s="887"/>
      <c r="AN88" s="887"/>
      <c r="AO88" s="887"/>
      <c r="AP88" s="890">
        <v>2033</v>
      </c>
      <c r="AQ88" s="890"/>
      <c r="AR88" s="890"/>
      <c r="AS88" s="890"/>
      <c r="AT88" s="890"/>
      <c r="AU88" s="890">
        <v>493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424</v>
      </c>
      <c r="AB109" s="943"/>
      <c r="AC109" s="943"/>
      <c r="AD109" s="943"/>
      <c r="AE109" s="944"/>
      <c r="AF109" s="942" t="s">
        <v>425</v>
      </c>
      <c r="AG109" s="943"/>
      <c r="AH109" s="943"/>
      <c r="AI109" s="943"/>
      <c r="AJ109" s="944"/>
      <c r="AK109" s="942" t="s">
        <v>303</v>
      </c>
      <c r="AL109" s="943"/>
      <c r="AM109" s="943"/>
      <c r="AN109" s="943"/>
      <c r="AO109" s="944"/>
      <c r="AP109" s="942" t="s">
        <v>426</v>
      </c>
      <c r="AQ109" s="943"/>
      <c r="AR109" s="943"/>
      <c r="AS109" s="943"/>
      <c r="AT109" s="945"/>
      <c r="AU109" s="962" t="s">
        <v>423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424</v>
      </c>
      <c r="BR109" s="943"/>
      <c r="BS109" s="943"/>
      <c r="BT109" s="943"/>
      <c r="BU109" s="944"/>
      <c r="BV109" s="942" t="s">
        <v>425</v>
      </c>
      <c r="BW109" s="943"/>
      <c r="BX109" s="943"/>
      <c r="BY109" s="943"/>
      <c r="BZ109" s="944"/>
      <c r="CA109" s="942" t="s">
        <v>303</v>
      </c>
      <c r="CB109" s="943"/>
      <c r="CC109" s="943"/>
      <c r="CD109" s="943"/>
      <c r="CE109" s="944"/>
      <c r="CF109" s="963" t="s">
        <v>426</v>
      </c>
      <c r="CG109" s="963"/>
      <c r="CH109" s="963"/>
      <c r="CI109" s="963"/>
      <c r="CJ109" s="963"/>
      <c r="CK109" s="942" t="s">
        <v>427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424</v>
      </c>
      <c r="DH109" s="943"/>
      <c r="DI109" s="943"/>
      <c r="DJ109" s="943"/>
      <c r="DK109" s="944"/>
      <c r="DL109" s="942" t="s">
        <v>425</v>
      </c>
      <c r="DM109" s="943"/>
      <c r="DN109" s="943"/>
      <c r="DO109" s="943"/>
      <c r="DP109" s="944"/>
      <c r="DQ109" s="942" t="s">
        <v>303</v>
      </c>
      <c r="DR109" s="943"/>
      <c r="DS109" s="943"/>
      <c r="DT109" s="943"/>
      <c r="DU109" s="944"/>
      <c r="DV109" s="942" t="s">
        <v>426</v>
      </c>
      <c r="DW109" s="943"/>
      <c r="DX109" s="943"/>
      <c r="DY109" s="943"/>
      <c r="DZ109" s="945"/>
    </row>
    <row r="110" spans="1:131" s="248" customFormat="1" ht="26.25" customHeight="1" x14ac:dyDescent="0.15">
      <c r="A110" s="946" t="s">
        <v>428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1342254</v>
      </c>
      <c r="AB110" s="950"/>
      <c r="AC110" s="950"/>
      <c r="AD110" s="950"/>
      <c r="AE110" s="951"/>
      <c r="AF110" s="952">
        <v>1312998</v>
      </c>
      <c r="AG110" s="950"/>
      <c r="AH110" s="950"/>
      <c r="AI110" s="950"/>
      <c r="AJ110" s="951"/>
      <c r="AK110" s="952">
        <v>1272713</v>
      </c>
      <c r="AL110" s="950"/>
      <c r="AM110" s="950"/>
      <c r="AN110" s="950"/>
      <c r="AO110" s="951"/>
      <c r="AP110" s="953">
        <v>13.8</v>
      </c>
      <c r="AQ110" s="954"/>
      <c r="AR110" s="954"/>
      <c r="AS110" s="954"/>
      <c r="AT110" s="955"/>
      <c r="AU110" s="956" t="s">
        <v>73</v>
      </c>
      <c r="AV110" s="957"/>
      <c r="AW110" s="957"/>
      <c r="AX110" s="957"/>
      <c r="AY110" s="957"/>
      <c r="AZ110" s="998" t="s">
        <v>429</v>
      </c>
      <c r="BA110" s="947"/>
      <c r="BB110" s="947"/>
      <c r="BC110" s="947"/>
      <c r="BD110" s="947"/>
      <c r="BE110" s="947"/>
      <c r="BF110" s="947"/>
      <c r="BG110" s="947"/>
      <c r="BH110" s="947"/>
      <c r="BI110" s="947"/>
      <c r="BJ110" s="947"/>
      <c r="BK110" s="947"/>
      <c r="BL110" s="947"/>
      <c r="BM110" s="947"/>
      <c r="BN110" s="947"/>
      <c r="BO110" s="947"/>
      <c r="BP110" s="948"/>
      <c r="BQ110" s="984">
        <v>12146963</v>
      </c>
      <c r="BR110" s="985"/>
      <c r="BS110" s="985"/>
      <c r="BT110" s="985"/>
      <c r="BU110" s="985"/>
      <c r="BV110" s="985">
        <v>11794391</v>
      </c>
      <c r="BW110" s="985"/>
      <c r="BX110" s="985"/>
      <c r="BY110" s="985"/>
      <c r="BZ110" s="985"/>
      <c r="CA110" s="985">
        <v>11480290</v>
      </c>
      <c r="CB110" s="985"/>
      <c r="CC110" s="985"/>
      <c r="CD110" s="985"/>
      <c r="CE110" s="985"/>
      <c r="CF110" s="999">
        <v>124.9</v>
      </c>
      <c r="CG110" s="1000"/>
      <c r="CH110" s="1000"/>
      <c r="CI110" s="1000"/>
      <c r="CJ110" s="1000"/>
      <c r="CK110" s="1001" t="s">
        <v>430</v>
      </c>
      <c r="CL110" s="1002"/>
      <c r="CM110" s="981" t="s">
        <v>431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432</v>
      </c>
      <c r="DH110" s="985"/>
      <c r="DI110" s="985"/>
      <c r="DJ110" s="985"/>
      <c r="DK110" s="985"/>
      <c r="DL110" s="985" t="s">
        <v>433</v>
      </c>
      <c r="DM110" s="985"/>
      <c r="DN110" s="985"/>
      <c r="DO110" s="985"/>
      <c r="DP110" s="985"/>
      <c r="DQ110" s="985" t="s">
        <v>432</v>
      </c>
      <c r="DR110" s="985"/>
      <c r="DS110" s="985"/>
      <c r="DT110" s="985"/>
      <c r="DU110" s="985"/>
      <c r="DV110" s="986" t="s">
        <v>128</v>
      </c>
      <c r="DW110" s="986"/>
      <c r="DX110" s="986"/>
      <c r="DY110" s="986"/>
      <c r="DZ110" s="987"/>
    </row>
    <row r="111" spans="1:131" s="248" customFormat="1" ht="26.25" customHeight="1" x14ac:dyDescent="0.15">
      <c r="A111" s="988" t="s">
        <v>434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433</v>
      </c>
      <c r="AG111" s="992"/>
      <c r="AH111" s="992"/>
      <c r="AI111" s="992"/>
      <c r="AJ111" s="993"/>
      <c r="AK111" s="994" t="s">
        <v>128</v>
      </c>
      <c r="AL111" s="992"/>
      <c r="AM111" s="992"/>
      <c r="AN111" s="992"/>
      <c r="AO111" s="993"/>
      <c r="AP111" s="995" t="s">
        <v>433</v>
      </c>
      <c r="AQ111" s="996"/>
      <c r="AR111" s="996"/>
      <c r="AS111" s="996"/>
      <c r="AT111" s="997"/>
      <c r="AU111" s="958"/>
      <c r="AV111" s="959"/>
      <c r="AW111" s="959"/>
      <c r="AX111" s="959"/>
      <c r="AY111" s="959"/>
      <c r="AZ111" s="1007" t="s">
        <v>435</v>
      </c>
      <c r="BA111" s="1008"/>
      <c r="BB111" s="1008"/>
      <c r="BC111" s="1008"/>
      <c r="BD111" s="1008"/>
      <c r="BE111" s="1008"/>
      <c r="BF111" s="1008"/>
      <c r="BG111" s="1008"/>
      <c r="BH111" s="1008"/>
      <c r="BI111" s="1008"/>
      <c r="BJ111" s="1008"/>
      <c r="BK111" s="1008"/>
      <c r="BL111" s="1008"/>
      <c r="BM111" s="1008"/>
      <c r="BN111" s="1008"/>
      <c r="BO111" s="1008"/>
      <c r="BP111" s="1009"/>
      <c r="BQ111" s="977">
        <v>17800</v>
      </c>
      <c r="BR111" s="978"/>
      <c r="BS111" s="978"/>
      <c r="BT111" s="978"/>
      <c r="BU111" s="978"/>
      <c r="BV111" s="978" t="s">
        <v>128</v>
      </c>
      <c r="BW111" s="978"/>
      <c r="BX111" s="978"/>
      <c r="BY111" s="978"/>
      <c r="BZ111" s="978"/>
      <c r="CA111" s="978" t="s">
        <v>128</v>
      </c>
      <c r="CB111" s="978"/>
      <c r="CC111" s="978"/>
      <c r="CD111" s="978"/>
      <c r="CE111" s="978"/>
      <c r="CF111" s="972" t="s">
        <v>128</v>
      </c>
      <c r="CG111" s="973"/>
      <c r="CH111" s="973"/>
      <c r="CI111" s="973"/>
      <c r="CJ111" s="973"/>
      <c r="CK111" s="1003"/>
      <c r="CL111" s="1004"/>
      <c r="CM111" s="974" t="s">
        <v>436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432</v>
      </c>
      <c r="DH111" s="978"/>
      <c r="DI111" s="978"/>
      <c r="DJ111" s="978"/>
      <c r="DK111" s="978"/>
      <c r="DL111" s="978" t="s">
        <v>432</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x14ac:dyDescent="0.15">
      <c r="A112" s="1010" t="s">
        <v>437</v>
      </c>
      <c r="B112" s="1011"/>
      <c r="C112" s="1008" t="s">
        <v>438</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432</v>
      </c>
      <c r="AL112" s="1017"/>
      <c r="AM112" s="1017"/>
      <c r="AN112" s="1017"/>
      <c r="AO112" s="1018"/>
      <c r="AP112" s="1020" t="s">
        <v>128</v>
      </c>
      <c r="AQ112" s="1021"/>
      <c r="AR112" s="1021"/>
      <c r="AS112" s="1021"/>
      <c r="AT112" s="1022"/>
      <c r="AU112" s="958"/>
      <c r="AV112" s="959"/>
      <c r="AW112" s="959"/>
      <c r="AX112" s="959"/>
      <c r="AY112" s="959"/>
      <c r="AZ112" s="1007" t="s">
        <v>439</v>
      </c>
      <c r="BA112" s="1008"/>
      <c r="BB112" s="1008"/>
      <c r="BC112" s="1008"/>
      <c r="BD112" s="1008"/>
      <c r="BE112" s="1008"/>
      <c r="BF112" s="1008"/>
      <c r="BG112" s="1008"/>
      <c r="BH112" s="1008"/>
      <c r="BI112" s="1008"/>
      <c r="BJ112" s="1008"/>
      <c r="BK112" s="1008"/>
      <c r="BL112" s="1008"/>
      <c r="BM112" s="1008"/>
      <c r="BN112" s="1008"/>
      <c r="BO112" s="1008"/>
      <c r="BP112" s="1009"/>
      <c r="BQ112" s="977">
        <v>3401828</v>
      </c>
      <c r="BR112" s="978"/>
      <c r="BS112" s="978"/>
      <c r="BT112" s="978"/>
      <c r="BU112" s="978"/>
      <c r="BV112" s="978">
        <v>3421147</v>
      </c>
      <c r="BW112" s="978"/>
      <c r="BX112" s="978"/>
      <c r="BY112" s="978"/>
      <c r="BZ112" s="978"/>
      <c r="CA112" s="978">
        <v>3022679</v>
      </c>
      <c r="CB112" s="978"/>
      <c r="CC112" s="978"/>
      <c r="CD112" s="978"/>
      <c r="CE112" s="978"/>
      <c r="CF112" s="972">
        <v>32.9</v>
      </c>
      <c r="CG112" s="973"/>
      <c r="CH112" s="973"/>
      <c r="CI112" s="973"/>
      <c r="CJ112" s="973"/>
      <c r="CK112" s="1003"/>
      <c r="CL112" s="1004"/>
      <c r="CM112" s="974" t="s">
        <v>440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128</v>
      </c>
      <c r="DM112" s="978"/>
      <c r="DN112" s="978"/>
      <c r="DO112" s="978"/>
      <c r="DP112" s="978"/>
      <c r="DQ112" s="978" t="s">
        <v>128</v>
      </c>
      <c r="DR112" s="978"/>
      <c r="DS112" s="978"/>
      <c r="DT112" s="978"/>
      <c r="DU112" s="978"/>
      <c r="DV112" s="979" t="s">
        <v>441</v>
      </c>
      <c r="DW112" s="979"/>
      <c r="DX112" s="979"/>
      <c r="DY112" s="979"/>
      <c r="DZ112" s="980"/>
    </row>
    <row r="113" spans="1:130" s="248" customFormat="1" ht="26.25" customHeight="1" x14ac:dyDescent="0.15">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351896</v>
      </c>
      <c r="AB113" s="992"/>
      <c r="AC113" s="992"/>
      <c r="AD113" s="992"/>
      <c r="AE113" s="993"/>
      <c r="AF113" s="994">
        <v>372716</v>
      </c>
      <c r="AG113" s="992"/>
      <c r="AH113" s="992"/>
      <c r="AI113" s="992"/>
      <c r="AJ113" s="993"/>
      <c r="AK113" s="994">
        <v>252933</v>
      </c>
      <c r="AL113" s="992"/>
      <c r="AM113" s="992"/>
      <c r="AN113" s="992"/>
      <c r="AO113" s="993"/>
      <c r="AP113" s="995">
        <v>2.8</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734968</v>
      </c>
      <c r="BR113" s="978"/>
      <c r="BS113" s="978"/>
      <c r="BT113" s="978"/>
      <c r="BU113" s="978"/>
      <c r="BV113" s="978">
        <v>574542</v>
      </c>
      <c r="BW113" s="978"/>
      <c r="BX113" s="978"/>
      <c r="BY113" s="978"/>
      <c r="BZ113" s="978"/>
      <c r="CA113" s="978">
        <v>576280</v>
      </c>
      <c r="CB113" s="978"/>
      <c r="CC113" s="978"/>
      <c r="CD113" s="978"/>
      <c r="CE113" s="978"/>
      <c r="CF113" s="972">
        <v>6.3</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128</v>
      </c>
      <c r="DR113" s="1017"/>
      <c r="DS113" s="1017"/>
      <c r="DT113" s="1017"/>
      <c r="DU113" s="1018"/>
      <c r="DV113" s="1020" t="s">
        <v>432</v>
      </c>
      <c r="DW113" s="1021"/>
      <c r="DX113" s="1021"/>
      <c r="DY113" s="1021"/>
      <c r="DZ113" s="1022"/>
    </row>
    <row r="114" spans="1:130" s="248" customFormat="1" ht="26.25" customHeight="1" x14ac:dyDescent="0.15">
      <c r="A114" s="1012"/>
      <c r="B114" s="1013"/>
      <c r="C114" s="1008" t="s">
        <v>445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112172</v>
      </c>
      <c r="AB114" s="1017"/>
      <c r="AC114" s="1017"/>
      <c r="AD114" s="1017"/>
      <c r="AE114" s="1018"/>
      <c r="AF114" s="1019">
        <v>113548</v>
      </c>
      <c r="AG114" s="1017"/>
      <c r="AH114" s="1017"/>
      <c r="AI114" s="1017"/>
      <c r="AJ114" s="1018"/>
      <c r="AK114" s="1019">
        <v>108746</v>
      </c>
      <c r="AL114" s="1017"/>
      <c r="AM114" s="1017"/>
      <c r="AN114" s="1017"/>
      <c r="AO114" s="1018"/>
      <c r="AP114" s="1020">
        <v>1.2</v>
      </c>
      <c r="AQ114" s="1021"/>
      <c r="AR114" s="1021"/>
      <c r="AS114" s="1021"/>
      <c r="AT114" s="1022"/>
      <c r="AU114" s="958"/>
      <c r="AV114" s="959"/>
      <c r="AW114" s="959"/>
      <c r="AX114" s="959"/>
      <c r="AY114" s="959"/>
      <c r="AZ114" s="1007" t="s">
        <v>446</v>
      </c>
      <c r="BA114" s="1008"/>
      <c r="BB114" s="1008"/>
      <c r="BC114" s="1008"/>
      <c r="BD114" s="1008"/>
      <c r="BE114" s="1008"/>
      <c r="BF114" s="1008"/>
      <c r="BG114" s="1008"/>
      <c r="BH114" s="1008"/>
      <c r="BI114" s="1008"/>
      <c r="BJ114" s="1008"/>
      <c r="BK114" s="1008"/>
      <c r="BL114" s="1008"/>
      <c r="BM114" s="1008"/>
      <c r="BN114" s="1008"/>
      <c r="BO114" s="1008"/>
      <c r="BP114" s="1009"/>
      <c r="BQ114" s="977">
        <v>268927</v>
      </c>
      <c r="BR114" s="978"/>
      <c r="BS114" s="978"/>
      <c r="BT114" s="978"/>
      <c r="BU114" s="978"/>
      <c r="BV114" s="978">
        <v>493816</v>
      </c>
      <c r="BW114" s="978"/>
      <c r="BX114" s="978"/>
      <c r="BY114" s="978"/>
      <c r="BZ114" s="978"/>
      <c r="CA114" s="978">
        <v>198661</v>
      </c>
      <c r="CB114" s="978"/>
      <c r="CC114" s="978"/>
      <c r="CD114" s="978"/>
      <c r="CE114" s="978"/>
      <c r="CF114" s="972">
        <v>2.2000000000000002</v>
      </c>
      <c r="CG114" s="973"/>
      <c r="CH114" s="973"/>
      <c r="CI114" s="973"/>
      <c r="CJ114" s="973"/>
      <c r="CK114" s="1003"/>
      <c r="CL114" s="1004"/>
      <c r="CM114" s="974" t="s">
        <v>447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432</v>
      </c>
      <c r="DH114" s="1017"/>
      <c r="DI114" s="1017"/>
      <c r="DJ114" s="1017"/>
      <c r="DK114" s="1018"/>
      <c r="DL114" s="1019" t="s">
        <v>432</v>
      </c>
      <c r="DM114" s="1017"/>
      <c r="DN114" s="1017"/>
      <c r="DO114" s="1017"/>
      <c r="DP114" s="1018"/>
      <c r="DQ114" s="1019" t="s">
        <v>433</v>
      </c>
      <c r="DR114" s="1017"/>
      <c r="DS114" s="1017"/>
      <c r="DT114" s="1017"/>
      <c r="DU114" s="1018"/>
      <c r="DV114" s="1020" t="s">
        <v>128</v>
      </c>
      <c r="DW114" s="1021"/>
      <c r="DX114" s="1021"/>
      <c r="DY114" s="1021"/>
      <c r="DZ114" s="1022"/>
    </row>
    <row r="115" spans="1:130" s="248" customFormat="1" ht="26.25" customHeight="1" x14ac:dyDescent="0.15">
      <c r="A115" s="1012"/>
      <c r="B115" s="1013"/>
      <c r="C115" s="1008" t="s">
        <v>448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80562</v>
      </c>
      <c r="AB115" s="992"/>
      <c r="AC115" s="992"/>
      <c r="AD115" s="992"/>
      <c r="AE115" s="993"/>
      <c r="AF115" s="994">
        <v>52836</v>
      </c>
      <c r="AG115" s="992"/>
      <c r="AH115" s="992"/>
      <c r="AI115" s="992"/>
      <c r="AJ115" s="993"/>
      <c r="AK115" s="994">
        <v>158</v>
      </c>
      <c r="AL115" s="992"/>
      <c r="AM115" s="992"/>
      <c r="AN115" s="992"/>
      <c r="AO115" s="993"/>
      <c r="AP115" s="995">
        <v>0</v>
      </c>
      <c r="AQ115" s="996"/>
      <c r="AR115" s="996"/>
      <c r="AS115" s="996"/>
      <c r="AT115" s="997"/>
      <c r="AU115" s="958"/>
      <c r="AV115" s="959"/>
      <c r="AW115" s="959"/>
      <c r="AX115" s="959"/>
      <c r="AY115" s="959"/>
      <c r="AZ115" s="1007" t="s">
        <v>449</v>
      </c>
      <c r="BA115" s="1008"/>
      <c r="BB115" s="1008"/>
      <c r="BC115" s="1008"/>
      <c r="BD115" s="1008"/>
      <c r="BE115" s="1008"/>
      <c r="BF115" s="1008"/>
      <c r="BG115" s="1008"/>
      <c r="BH115" s="1008"/>
      <c r="BI115" s="1008"/>
      <c r="BJ115" s="1008"/>
      <c r="BK115" s="1008"/>
      <c r="BL115" s="1008"/>
      <c r="BM115" s="1008"/>
      <c r="BN115" s="1008"/>
      <c r="BO115" s="1008"/>
      <c r="BP115" s="1009"/>
      <c r="BQ115" s="977" t="s">
        <v>128</v>
      </c>
      <c r="BR115" s="978"/>
      <c r="BS115" s="978"/>
      <c r="BT115" s="978"/>
      <c r="BU115" s="978"/>
      <c r="BV115" s="978" t="s">
        <v>128</v>
      </c>
      <c r="BW115" s="978"/>
      <c r="BX115" s="978"/>
      <c r="BY115" s="978"/>
      <c r="BZ115" s="978"/>
      <c r="CA115" s="978" t="s">
        <v>128</v>
      </c>
      <c r="CB115" s="978"/>
      <c r="CC115" s="978"/>
      <c r="CD115" s="978"/>
      <c r="CE115" s="978"/>
      <c r="CF115" s="972" t="s">
        <v>432</v>
      </c>
      <c r="CG115" s="973"/>
      <c r="CH115" s="973"/>
      <c r="CI115" s="973"/>
      <c r="CJ115" s="973"/>
      <c r="CK115" s="1003"/>
      <c r="CL115" s="1004"/>
      <c r="CM115" s="1007" t="s">
        <v>450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17800</v>
      </c>
      <c r="DH115" s="1017"/>
      <c r="DI115" s="1017"/>
      <c r="DJ115" s="1017"/>
      <c r="DK115" s="1018"/>
      <c r="DL115" s="1019" t="s">
        <v>128</v>
      </c>
      <c r="DM115" s="1017"/>
      <c r="DN115" s="1017"/>
      <c r="DO115" s="1017"/>
      <c r="DP115" s="1018"/>
      <c r="DQ115" s="1019" t="s">
        <v>128</v>
      </c>
      <c r="DR115" s="1017"/>
      <c r="DS115" s="1017"/>
      <c r="DT115" s="1017"/>
      <c r="DU115" s="1018"/>
      <c r="DV115" s="1020" t="s">
        <v>128</v>
      </c>
      <c r="DW115" s="1021"/>
      <c r="DX115" s="1021"/>
      <c r="DY115" s="1021"/>
      <c r="DZ115" s="1022"/>
    </row>
    <row r="116" spans="1:130" s="248" customFormat="1" ht="26.25" customHeight="1" x14ac:dyDescent="0.15">
      <c r="A116" s="1014"/>
      <c r="B116" s="1015"/>
      <c r="C116" s="1023" t="s">
        <v>451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433</v>
      </c>
      <c r="AB116" s="1017"/>
      <c r="AC116" s="1017"/>
      <c r="AD116" s="1017"/>
      <c r="AE116" s="1018"/>
      <c r="AF116" s="1019" t="s">
        <v>128</v>
      </c>
      <c r="AG116" s="1017"/>
      <c r="AH116" s="1017"/>
      <c r="AI116" s="1017"/>
      <c r="AJ116" s="1018"/>
      <c r="AK116" s="1019" t="s">
        <v>432</v>
      </c>
      <c r="AL116" s="1017"/>
      <c r="AM116" s="1017"/>
      <c r="AN116" s="1017"/>
      <c r="AO116" s="1018"/>
      <c r="AP116" s="1020" t="s">
        <v>128</v>
      </c>
      <c r="AQ116" s="1021"/>
      <c r="AR116" s="1021"/>
      <c r="AS116" s="1021"/>
      <c r="AT116" s="1022"/>
      <c r="AU116" s="958"/>
      <c r="AV116" s="959"/>
      <c r="AW116" s="959"/>
      <c r="AX116" s="959"/>
      <c r="AY116" s="959"/>
      <c r="AZ116" s="1025" t="s">
        <v>452</v>
      </c>
      <c r="BA116" s="1026"/>
      <c r="BB116" s="1026"/>
      <c r="BC116" s="1026"/>
      <c r="BD116" s="1026"/>
      <c r="BE116" s="1026"/>
      <c r="BF116" s="1026"/>
      <c r="BG116" s="1026"/>
      <c r="BH116" s="1026"/>
      <c r="BI116" s="1026"/>
      <c r="BJ116" s="1026"/>
      <c r="BK116" s="1026"/>
      <c r="BL116" s="1026"/>
      <c r="BM116" s="1026"/>
      <c r="BN116" s="1026"/>
      <c r="BO116" s="1026"/>
      <c r="BP116" s="1027"/>
      <c r="BQ116" s="977" t="s">
        <v>433</v>
      </c>
      <c r="BR116" s="978"/>
      <c r="BS116" s="978"/>
      <c r="BT116" s="978"/>
      <c r="BU116" s="978"/>
      <c r="BV116" s="978" t="s">
        <v>128</v>
      </c>
      <c r="BW116" s="978"/>
      <c r="BX116" s="978"/>
      <c r="BY116" s="978"/>
      <c r="BZ116" s="978"/>
      <c r="CA116" s="978" t="s">
        <v>432</v>
      </c>
      <c r="CB116" s="978"/>
      <c r="CC116" s="978"/>
      <c r="CD116" s="978"/>
      <c r="CE116" s="978"/>
      <c r="CF116" s="972" t="s">
        <v>441</v>
      </c>
      <c r="CG116" s="973"/>
      <c r="CH116" s="973"/>
      <c r="CI116" s="973"/>
      <c r="CJ116" s="973"/>
      <c r="CK116" s="1003"/>
      <c r="CL116" s="1004"/>
      <c r="CM116" s="974" t="s">
        <v>453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432</v>
      </c>
      <c r="DH116" s="1017"/>
      <c r="DI116" s="1017"/>
      <c r="DJ116" s="1017"/>
      <c r="DK116" s="1018"/>
      <c r="DL116" s="1019" t="s">
        <v>432</v>
      </c>
      <c r="DM116" s="1017"/>
      <c r="DN116" s="1017"/>
      <c r="DO116" s="1017"/>
      <c r="DP116" s="1018"/>
      <c r="DQ116" s="1019" t="s">
        <v>128</v>
      </c>
      <c r="DR116" s="1017"/>
      <c r="DS116" s="1017"/>
      <c r="DT116" s="1017"/>
      <c r="DU116" s="1018"/>
      <c r="DV116" s="1020" t="s">
        <v>432</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454</v>
      </c>
      <c r="Z117" s="944"/>
      <c r="AA117" s="1034">
        <v>1886884</v>
      </c>
      <c r="AB117" s="1035"/>
      <c r="AC117" s="1035"/>
      <c r="AD117" s="1035"/>
      <c r="AE117" s="1036"/>
      <c r="AF117" s="1037">
        <v>1852098</v>
      </c>
      <c r="AG117" s="1035"/>
      <c r="AH117" s="1035"/>
      <c r="AI117" s="1035"/>
      <c r="AJ117" s="1036"/>
      <c r="AK117" s="1037">
        <v>1634550</v>
      </c>
      <c r="AL117" s="1035"/>
      <c r="AM117" s="1035"/>
      <c r="AN117" s="1035"/>
      <c r="AO117" s="1036"/>
      <c r="AP117" s="1038"/>
      <c r="AQ117" s="1039"/>
      <c r="AR117" s="1039"/>
      <c r="AS117" s="1039"/>
      <c r="AT117" s="1040"/>
      <c r="AU117" s="958"/>
      <c r="AV117" s="959"/>
      <c r="AW117" s="959"/>
      <c r="AX117" s="959"/>
      <c r="AY117" s="959"/>
      <c r="AZ117" s="1025" t="s">
        <v>455</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432</v>
      </c>
      <c r="BW117" s="978"/>
      <c r="BX117" s="978"/>
      <c r="BY117" s="978"/>
      <c r="BZ117" s="978"/>
      <c r="CA117" s="978" t="s">
        <v>128</v>
      </c>
      <c r="CB117" s="978"/>
      <c r="CC117" s="978"/>
      <c r="CD117" s="978"/>
      <c r="CE117" s="978"/>
      <c r="CF117" s="972" t="s">
        <v>432</v>
      </c>
      <c r="CG117" s="973"/>
      <c r="CH117" s="973"/>
      <c r="CI117" s="973"/>
      <c r="CJ117" s="973"/>
      <c r="CK117" s="1003"/>
      <c r="CL117" s="1004"/>
      <c r="CM117" s="974" t="s">
        <v>456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441</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427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424</v>
      </c>
      <c r="AB118" s="943"/>
      <c r="AC118" s="943"/>
      <c r="AD118" s="943"/>
      <c r="AE118" s="944"/>
      <c r="AF118" s="942" t="s">
        <v>425</v>
      </c>
      <c r="AG118" s="943"/>
      <c r="AH118" s="943"/>
      <c r="AI118" s="943"/>
      <c r="AJ118" s="944"/>
      <c r="AK118" s="942" t="s">
        <v>303</v>
      </c>
      <c r="AL118" s="943"/>
      <c r="AM118" s="943"/>
      <c r="AN118" s="943"/>
      <c r="AO118" s="944"/>
      <c r="AP118" s="1029" t="s">
        <v>426</v>
      </c>
      <c r="AQ118" s="1030"/>
      <c r="AR118" s="1030"/>
      <c r="AS118" s="1030"/>
      <c r="AT118" s="1031"/>
      <c r="AU118" s="958"/>
      <c r="AV118" s="959"/>
      <c r="AW118" s="959"/>
      <c r="AX118" s="959"/>
      <c r="AY118" s="959"/>
      <c r="AZ118" s="1032" t="s">
        <v>457</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441</v>
      </c>
      <c r="BW118" s="1056"/>
      <c r="BX118" s="1056"/>
      <c r="BY118" s="1056"/>
      <c r="BZ118" s="1056"/>
      <c r="CA118" s="1056" t="s">
        <v>128</v>
      </c>
      <c r="CB118" s="1056"/>
      <c r="CC118" s="1056"/>
      <c r="CD118" s="1056"/>
      <c r="CE118" s="1056"/>
      <c r="CF118" s="972" t="s">
        <v>432</v>
      </c>
      <c r="CG118" s="973"/>
      <c r="CH118" s="973"/>
      <c r="CI118" s="973"/>
      <c r="CJ118" s="973"/>
      <c r="CK118" s="1003"/>
      <c r="CL118" s="1004"/>
      <c r="CM118" s="974" t="s">
        <v>458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128</v>
      </c>
      <c r="DM118" s="1017"/>
      <c r="DN118" s="1017"/>
      <c r="DO118" s="1017"/>
      <c r="DP118" s="1018"/>
      <c r="DQ118" s="1019" t="s">
        <v>128</v>
      </c>
      <c r="DR118" s="1017"/>
      <c r="DS118" s="1017"/>
      <c r="DT118" s="1017"/>
      <c r="DU118" s="1018"/>
      <c r="DV118" s="1020" t="s">
        <v>128</v>
      </c>
      <c r="DW118" s="1021"/>
      <c r="DX118" s="1021"/>
      <c r="DY118" s="1021"/>
      <c r="DZ118" s="1022"/>
    </row>
    <row r="119" spans="1:130" s="248" customFormat="1" ht="26.25" customHeight="1" x14ac:dyDescent="0.15">
      <c r="A119" s="1116" t="s">
        <v>430</v>
      </c>
      <c r="B119" s="1002"/>
      <c r="C119" s="981" t="s">
        <v>431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128</v>
      </c>
      <c r="AG119" s="950"/>
      <c r="AH119" s="950"/>
      <c r="AI119" s="950"/>
      <c r="AJ119" s="951"/>
      <c r="AK119" s="952" t="s">
        <v>128</v>
      </c>
      <c r="AL119" s="950"/>
      <c r="AM119" s="950"/>
      <c r="AN119" s="950"/>
      <c r="AO119" s="951"/>
      <c r="AP119" s="953" t="s">
        <v>128</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459</v>
      </c>
      <c r="BP119" s="1064"/>
      <c r="BQ119" s="1055">
        <v>16570486</v>
      </c>
      <c r="BR119" s="1056"/>
      <c r="BS119" s="1056"/>
      <c r="BT119" s="1056"/>
      <c r="BU119" s="1056"/>
      <c r="BV119" s="1056">
        <v>16283896</v>
      </c>
      <c r="BW119" s="1056"/>
      <c r="BX119" s="1056"/>
      <c r="BY119" s="1056"/>
      <c r="BZ119" s="1056"/>
      <c r="CA119" s="1056">
        <v>15277910</v>
      </c>
      <c r="CB119" s="1056"/>
      <c r="CC119" s="1056"/>
      <c r="CD119" s="1056"/>
      <c r="CE119" s="1056"/>
      <c r="CF119" s="1057"/>
      <c r="CG119" s="1058"/>
      <c r="CH119" s="1058"/>
      <c r="CI119" s="1058"/>
      <c r="CJ119" s="1059"/>
      <c r="CK119" s="1005"/>
      <c r="CL119" s="1006"/>
      <c r="CM119" s="1060" t="s">
        <v>460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432</v>
      </c>
      <c r="DH119" s="1042"/>
      <c r="DI119" s="1042"/>
      <c r="DJ119" s="1042"/>
      <c r="DK119" s="1043"/>
      <c r="DL119" s="1041" t="s">
        <v>128</v>
      </c>
      <c r="DM119" s="1042"/>
      <c r="DN119" s="1042"/>
      <c r="DO119" s="1042"/>
      <c r="DP119" s="1043"/>
      <c r="DQ119" s="1041" t="s">
        <v>128</v>
      </c>
      <c r="DR119" s="1042"/>
      <c r="DS119" s="1042"/>
      <c r="DT119" s="1042"/>
      <c r="DU119" s="1043"/>
      <c r="DV119" s="1044" t="s">
        <v>441</v>
      </c>
      <c r="DW119" s="1045"/>
      <c r="DX119" s="1045"/>
      <c r="DY119" s="1045"/>
      <c r="DZ119" s="1046"/>
    </row>
    <row r="120" spans="1:130" s="248" customFormat="1" ht="26.25" customHeight="1" x14ac:dyDescent="0.15">
      <c r="A120" s="1117"/>
      <c r="B120" s="1004"/>
      <c r="C120" s="974" t="s">
        <v>436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432</v>
      </c>
      <c r="AB120" s="1017"/>
      <c r="AC120" s="1017"/>
      <c r="AD120" s="1017"/>
      <c r="AE120" s="1018"/>
      <c r="AF120" s="1019" t="s">
        <v>441</v>
      </c>
      <c r="AG120" s="1017"/>
      <c r="AH120" s="1017"/>
      <c r="AI120" s="1017"/>
      <c r="AJ120" s="1018"/>
      <c r="AK120" s="1019" t="s">
        <v>128</v>
      </c>
      <c r="AL120" s="1017"/>
      <c r="AM120" s="1017"/>
      <c r="AN120" s="1017"/>
      <c r="AO120" s="1018"/>
      <c r="AP120" s="1020" t="s">
        <v>432</v>
      </c>
      <c r="AQ120" s="1021"/>
      <c r="AR120" s="1021"/>
      <c r="AS120" s="1021"/>
      <c r="AT120" s="1022"/>
      <c r="AU120" s="1047" t="s">
        <v>461</v>
      </c>
      <c r="AV120" s="1048"/>
      <c r="AW120" s="1048"/>
      <c r="AX120" s="1048"/>
      <c r="AY120" s="1049"/>
      <c r="AZ120" s="998" t="s">
        <v>462</v>
      </c>
      <c r="BA120" s="947"/>
      <c r="BB120" s="947"/>
      <c r="BC120" s="947"/>
      <c r="BD120" s="947"/>
      <c r="BE120" s="947"/>
      <c r="BF120" s="947"/>
      <c r="BG120" s="947"/>
      <c r="BH120" s="947"/>
      <c r="BI120" s="947"/>
      <c r="BJ120" s="947"/>
      <c r="BK120" s="947"/>
      <c r="BL120" s="947"/>
      <c r="BM120" s="947"/>
      <c r="BN120" s="947"/>
      <c r="BO120" s="947"/>
      <c r="BP120" s="948"/>
      <c r="BQ120" s="984">
        <v>2658485</v>
      </c>
      <c r="BR120" s="985"/>
      <c r="BS120" s="985"/>
      <c r="BT120" s="985"/>
      <c r="BU120" s="985"/>
      <c r="BV120" s="985">
        <v>2754466</v>
      </c>
      <c r="BW120" s="985"/>
      <c r="BX120" s="985"/>
      <c r="BY120" s="985"/>
      <c r="BZ120" s="985"/>
      <c r="CA120" s="985">
        <v>3148246</v>
      </c>
      <c r="CB120" s="985"/>
      <c r="CC120" s="985"/>
      <c r="CD120" s="985"/>
      <c r="CE120" s="985"/>
      <c r="CF120" s="999">
        <v>34.299999999999997</v>
      </c>
      <c r="CG120" s="1000"/>
      <c r="CH120" s="1000"/>
      <c r="CI120" s="1000"/>
      <c r="CJ120" s="1000"/>
      <c r="CK120" s="1065" t="s">
        <v>463</v>
      </c>
      <c r="CL120" s="1066"/>
      <c r="CM120" s="1066"/>
      <c r="CN120" s="1066"/>
      <c r="CO120" s="1067"/>
      <c r="CP120" s="1073" t="s">
        <v>464</v>
      </c>
      <c r="CQ120" s="1074"/>
      <c r="CR120" s="1074"/>
      <c r="CS120" s="1074"/>
      <c r="CT120" s="1074"/>
      <c r="CU120" s="1074"/>
      <c r="CV120" s="1074"/>
      <c r="CW120" s="1074"/>
      <c r="CX120" s="1074"/>
      <c r="CY120" s="1074"/>
      <c r="CZ120" s="1074"/>
      <c r="DA120" s="1074"/>
      <c r="DB120" s="1074"/>
      <c r="DC120" s="1074"/>
      <c r="DD120" s="1074"/>
      <c r="DE120" s="1074"/>
      <c r="DF120" s="1075"/>
      <c r="DG120" s="984" t="s">
        <v>432</v>
      </c>
      <c r="DH120" s="985"/>
      <c r="DI120" s="985"/>
      <c r="DJ120" s="985"/>
      <c r="DK120" s="985"/>
      <c r="DL120" s="985" t="s">
        <v>432</v>
      </c>
      <c r="DM120" s="985"/>
      <c r="DN120" s="985"/>
      <c r="DO120" s="985"/>
      <c r="DP120" s="985"/>
      <c r="DQ120" s="985">
        <v>2601876</v>
      </c>
      <c r="DR120" s="985"/>
      <c r="DS120" s="985"/>
      <c r="DT120" s="985"/>
      <c r="DU120" s="985"/>
      <c r="DV120" s="986">
        <v>28.3</v>
      </c>
      <c r="DW120" s="986"/>
      <c r="DX120" s="986"/>
      <c r="DY120" s="986"/>
      <c r="DZ120" s="987"/>
    </row>
    <row r="121" spans="1:130" s="248" customFormat="1" ht="26.25" customHeight="1" x14ac:dyDescent="0.15">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128</v>
      </c>
      <c r="AB121" s="1017"/>
      <c r="AC121" s="1017"/>
      <c r="AD121" s="1017"/>
      <c r="AE121" s="1018"/>
      <c r="AF121" s="1019" t="s">
        <v>128</v>
      </c>
      <c r="AG121" s="1017"/>
      <c r="AH121" s="1017"/>
      <c r="AI121" s="1017"/>
      <c r="AJ121" s="1018"/>
      <c r="AK121" s="1019" t="s">
        <v>441</v>
      </c>
      <c r="AL121" s="1017"/>
      <c r="AM121" s="1017"/>
      <c r="AN121" s="1017"/>
      <c r="AO121" s="1018"/>
      <c r="AP121" s="1020" t="s">
        <v>441</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591519</v>
      </c>
      <c r="BR121" s="978"/>
      <c r="BS121" s="978"/>
      <c r="BT121" s="978"/>
      <c r="BU121" s="978"/>
      <c r="BV121" s="978">
        <v>649310</v>
      </c>
      <c r="BW121" s="978"/>
      <c r="BX121" s="978"/>
      <c r="BY121" s="978"/>
      <c r="BZ121" s="978"/>
      <c r="CA121" s="978">
        <v>611156</v>
      </c>
      <c r="CB121" s="978"/>
      <c r="CC121" s="978"/>
      <c r="CD121" s="978"/>
      <c r="CE121" s="978"/>
      <c r="CF121" s="972">
        <v>6.6</v>
      </c>
      <c r="CG121" s="973"/>
      <c r="CH121" s="973"/>
      <c r="CI121" s="973"/>
      <c r="CJ121" s="973"/>
      <c r="CK121" s="1068"/>
      <c r="CL121" s="1069"/>
      <c r="CM121" s="1069"/>
      <c r="CN121" s="1069"/>
      <c r="CO121" s="1070"/>
      <c r="CP121" s="1078" t="s">
        <v>405</v>
      </c>
      <c r="CQ121" s="1079"/>
      <c r="CR121" s="1079"/>
      <c r="CS121" s="1079"/>
      <c r="CT121" s="1079"/>
      <c r="CU121" s="1079"/>
      <c r="CV121" s="1079"/>
      <c r="CW121" s="1079"/>
      <c r="CX121" s="1079"/>
      <c r="CY121" s="1079"/>
      <c r="CZ121" s="1079"/>
      <c r="DA121" s="1079"/>
      <c r="DB121" s="1079"/>
      <c r="DC121" s="1079"/>
      <c r="DD121" s="1079"/>
      <c r="DE121" s="1079"/>
      <c r="DF121" s="1080"/>
      <c r="DG121" s="977" t="s">
        <v>432</v>
      </c>
      <c r="DH121" s="978"/>
      <c r="DI121" s="978"/>
      <c r="DJ121" s="978"/>
      <c r="DK121" s="978"/>
      <c r="DL121" s="978" t="s">
        <v>128</v>
      </c>
      <c r="DM121" s="978"/>
      <c r="DN121" s="978"/>
      <c r="DO121" s="978"/>
      <c r="DP121" s="978"/>
      <c r="DQ121" s="978">
        <v>419518</v>
      </c>
      <c r="DR121" s="978"/>
      <c r="DS121" s="978"/>
      <c r="DT121" s="978"/>
      <c r="DU121" s="978"/>
      <c r="DV121" s="979">
        <v>4.5999999999999996</v>
      </c>
      <c r="DW121" s="979"/>
      <c r="DX121" s="979"/>
      <c r="DY121" s="979"/>
      <c r="DZ121" s="980"/>
    </row>
    <row r="122" spans="1:130" s="248" customFormat="1" ht="26.25" customHeight="1" x14ac:dyDescent="0.15">
      <c r="A122" s="1117"/>
      <c r="B122" s="1004"/>
      <c r="C122" s="974" t="s">
        <v>447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441</v>
      </c>
      <c r="AL122" s="1017"/>
      <c r="AM122" s="1017"/>
      <c r="AN122" s="1017"/>
      <c r="AO122" s="1018"/>
      <c r="AP122" s="1020" t="s">
        <v>128</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13148221</v>
      </c>
      <c r="BR122" s="1056"/>
      <c r="BS122" s="1056"/>
      <c r="BT122" s="1056"/>
      <c r="BU122" s="1056"/>
      <c r="BV122" s="1056">
        <v>12968366</v>
      </c>
      <c r="BW122" s="1056"/>
      <c r="BX122" s="1056"/>
      <c r="BY122" s="1056"/>
      <c r="BZ122" s="1056"/>
      <c r="CA122" s="1056">
        <v>12875958</v>
      </c>
      <c r="CB122" s="1056"/>
      <c r="CC122" s="1056"/>
      <c r="CD122" s="1056"/>
      <c r="CE122" s="1056"/>
      <c r="CF122" s="1076">
        <v>140.1</v>
      </c>
      <c r="CG122" s="1077"/>
      <c r="CH122" s="1077"/>
      <c r="CI122" s="1077"/>
      <c r="CJ122" s="1077"/>
      <c r="CK122" s="1068"/>
      <c r="CL122" s="1069"/>
      <c r="CM122" s="1069"/>
      <c r="CN122" s="1069"/>
      <c r="CO122" s="1070"/>
      <c r="CP122" s="1078" t="s">
        <v>468</v>
      </c>
      <c r="CQ122" s="1079"/>
      <c r="CR122" s="1079"/>
      <c r="CS122" s="1079"/>
      <c r="CT122" s="1079"/>
      <c r="CU122" s="1079"/>
      <c r="CV122" s="1079"/>
      <c r="CW122" s="1079"/>
      <c r="CX122" s="1079"/>
      <c r="CY122" s="1079"/>
      <c r="CZ122" s="1079"/>
      <c r="DA122" s="1079"/>
      <c r="DB122" s="1079"/>
      <c r="DC122" s="1079"/>
      <c r="DD122" s="1079"/>
      <c r="DE122" s="1079"/>
      <c r="DF122" s="1080"/>
      <c r="DG122" s="977">
        <v>1590</v>
      </c>
      <c r="DH122" s="978"/>
      <c r="DI122" s="978"/>
      <c r="DJ122" s="978"/>
      <c r="DK122" s="978"/>
      <c r="DL122" s="978">
        <v>1440</v>
      </c>
      <c r="DM122" s="978"/>
      <c r="DN122" s="978"/>
      <c r="DO122" s="978"/>
      <c r="DP122" s="978"/>
      <c r="DQ122" s="978">
        <v>1285</v>
      </c>
      <c r="DR122" s="978"/>
      <c r="DS122" s="978"/>
      <c r="DT122" s="978"/>
      <c r="DU122" s="978"/>
      <c r="DV122" s="979">
        <v>0</v>
      </c>
      <c r="DW122" s="979"/>
      <c r="DX122" s="979"/>
      <c r="DY122" s="979"/>
      <c r="DZ122" s="980"/>
    </row>
    <row r="123" spans="1:130" s="248" customFormat="1" ht="26.25" customHeight="1" x14ac:dyDescent="0.15">
      <c r="A123" s="1117"/>
      <c r="B123" s="1004"/>
      <c r="C123" s="974" t="s">
        <v>453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128</v>
      </c>
      <c r="AG123" s="1017"/>
      <c r="AH123" s="1017"/>
      <c r="AI123" s="1017"/>
      <c r="AJ123" s="1018"/>
      <c r="AK123" s="1019" t="s">
        <v>128</v>
      </c>
      <c r="AL123" s="1017"/>
      <c r="AM123" s="1017"/>
      <c r="AN123" s="1017"/>
      <c r="AO123" s="1018"/>
      <c r="AP123" s="1020" t="s">
        <v>128</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469</v>
      </c>
      <c r="BP123" s="1064"/>
      <c r="BQ123" s="1123">
        <v>16398225</v>
      </c>
      <c r="BR123" s="1124"/>
      <c r="BS123" s="1124"/>
      <c r="BT123" s="1124"/>
      <c r="BU123" s="1124"/>
      <c r="BV123" s="1124">
        <v>16372142</v>
      </c>
      <c r="BW123" s="1124"/>
      <c r="BX123" s="1124"/>
      <c r="BY123" s="1124"/>
      <c r="BZ123" s="1124"/>
      <c r="CA123" s="1124">
        <v>16635360</v>
      </c>
      <c r="CB123" s="1124"/>
      <c r="CC123" s="1124"/>
      <c r="CD123" s="1124"/>
      <c r="CE123" s="1124"/>
      <c r="CF123" s="1057"/>
      <c r="CG123" s="1058"/>
      <c r="CH123" s="1058"/>
      <c r="CI123" s="1058"/>
      <c r="CJ123" s="1059"/>
      <c r="CK123" s="1068"/>
      <c r="CL123" s="1069"/>
      <c r="CM123" s="1069"/>
      <c r="CN123" s="1069"/>
      <c r="CO123" s="1070"/>
      <c r="CP123" s="1078" t="s">
        <v>408</v>
      </c>
      <c r="CQ123" s="1079"/>
      <c r="CR123" s="1079"/>
      <c r="CS123" s="1079"/>
      <c r="CT123" s="1079"/>
      <c r="CU123" s="1079"/>
      <c r="CV123" s="1079"/>
      <c r="CW123" s="1079"/>
      <c r="CX123" s="1079"/>
      <c r="CY123" s="1079"/>
      <c r="CZ123" s="1079"/>
      <c r="DA123" s="1079"/>
      <c r="DB123" s="1079"/>
      <c r="DC123" s="1079"/>
      <c r="DD123" s="1079"/>
      <c r="DE123" s="1079"/>
      <c r="DF123" s="1080"/>
      <c r="DG123" s="1016" t="s">
        <v>441</v>
      </c>
      <c r="DH123" s="1017"/>
      <c r="DI123" s="1017"/>
      <c r="DJ123" s="1017"/>
      <c r="DK123" s="1018"/>
      <c r="DL123" s="1019" t="s">
        <v>128</v>
      </c>
      <c r="DM123" s="1017"/>
      <c r="DN123" s="1017"/>
      <c r="DO123" s="1017"/>
      <c r="DP123" s="1018"/>
      <c r="DQ123" s="1019" t="s">
        <v>441</v>
      </c>
      <c r="DR123" s="1017"/>
      <c r="DS123" s="1017"/>
      <c r="DT123" s="1017"/>
      <c r="DU123" s="1018"/>
      <c r="DV123" s="1020" t="s">
        <v>128</v>
      </c>
      <c r="DW123" s="1021"/>
      <c r="DX123" s="1021"/>
      <c r="DY123" s="1021"/>
      <c r="DZ123" s="1022"/>
    </row>
    <row r="124" spans="1:130" s="248" customFormat="1" ht="26.25" customHeight="1" thickBot="1" x14ac:dyDescent="0.2">
      <c r="A124" s="1117"/>
      <c r="B124" s="1004"/>
      <c r="C124" s="974" t="s">
        <v>456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v>79474</v>
      </c>
      <c r="AB124" s="1017"/>
      <c r="AC124" s="1017"/>
      <c r="AD124" s="1017"/>
      <c r="AE124" s="1018"/>
      <c r="AF124" s="1019">
        <v>51800</v>
      </c>
      <c r="AG124" s="1017"/>
      <c r="AH124" s="1017"/>
      <c r="AI124" s="1017"/>
      <c r="AJ124" s="1018"/>
      <c r="AK124" s="1019" t="s">
        <v>128</v>
      </c>
      <c r="AL124" s="1017"/>
      <c r="AM124" s="1017"/>
      <c r="AN124" s="1017"/>
      <c r="AO124" s="1018"/>
      <c r="AP124" s="1020" t="s">
        <v>128</v>
      </c>
      <c r="AQ124" s="1021"/>
      <c r="AR124" s="1021"/>
      <c r="AS124" s="1021"/>
      <c r="AT124" s="1022"/>
      <c r="AU124" s="1119" t="s">
        <v>470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1.9</v>
      </c>
      <c r="BR124" s="1086"/>
      <c r="BS124" s="1086"/>
      <c r="BT124" s="1086"/>
      <c r="BU124" s="1086"/>
      <c r="BV124" s="1086" t="s">
        <v>441</v>
      </c>
      <c r="BW124" s="1086"/>
      <c r="BX124" s="1086"/>
      <c r="BY124" s="1086"/>
      <c r="BZ124" s="1086"/>
      <c r="CA124" s="1086" t="s">
        <v>128</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v>3400238</v>
      </c>
      <c r="DH124" s="1042"/>
      <c r="DI124" s="1042"/>
      <c r="DJ124" s="1042"/>
      <c r="DK124" s="1043"/>
      <c r="DL124" s="1041">
        <v>3419707</v>
      </c>
      <c r="DM124" s="1042"/>
      <c r="DN124" s="1042"/>
      <c r="DO124" s="1042"/>
      <c r="DP124" s="1043"/>
      <c r="DQ124" s="1041" t="s">
        <v>432</v>
      </c>
      <c r="DR124" s="1042"/>
      <c r="DS124" s="1042"/>
      <c r="DT124" s="1042"/>
      <c r="DU124" s="1043"/>
      <c r="DV124" s="1044" t="s">
        <v>432</v>
      </c>
      <c r="DW124" s="1045"/>
      <c r="DX124" s="1045"/>
      <c r="DY124" s="1045"/>
      <c r="DZ124" s="1046"/>
    </row>
    <row r="125" spans="1:130" s="248" customFormat="1" ht="26.25" customHeight="1" x14ac:dyDescent="0.15">
      <c r="A125" s="1117"/>
      <c r="B125" s="1004"/>
      <c r="C125" s="974" t="s">
        <v>458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432</v>
      </c>
      <c r="AB125" s="1017"/>
      <c r="AC125" s="1017"/>
      <c r="AD125" s="1017"/>
      <c r="AE125" s="1018"/>
      <c r="AF125" s="1019" t="s">
        <v>432</v>
      </c>
      <c r="AG125" s="1017"/>
      <c r="AH125" s="1017"/>
      <c r="AI125" s="1017"/>
      <c r="AJ125" s="1018"/>
      <c r="AK125" s="1019" t="s">
        <v>128</v>
      </c>
      <c r="AL125" s="1017"/>
      <c r="AM125" s="1017"/>
      <c r="AN125" s="1017"/>
      <c r="AO125" s="1018"/>
      <c r="AP125" s="1020" t="s">
        <v>432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472</v>
      </c>
      <c r="CL125" s="1066"/>
      <c r="CM125" s="1066"/>
      <c r="CN125" s="1066"/>
      <c r="CO125" s="1067"/>
      <c r="CP125" s="998" t="s">
        <v>473</v>
      </c>
      <c r="CQ125" s="947"/>
      <c r="CR125" s="947"/>
      <c r="CS125" s="947"/>
      <c r="CT125" s="947"/>
      <c r="CU125" s="947"/>
      <c r="CV125" s="947"/>
      <c r="CW125" s="947"/>
      <c r="CX125" s="947"/>
      <c r="CY125" s="947"/>
      <c r="CZ125" s="947"/>
      <c r="DA125" s="947"/>
      <c r="DB125" s="947"/>
      <c r="DC125" s="947"/>
      <c r="DD125" s="947"/>
      <c r="DE125" s="947"/>
      <c r="DF125" s="948"/>
      <c r="DG125" s="984" t="s">
        <v>432</v>
      </c>
      <c r="DH125" s="985"/>
      <c r="DI125" s="985"/>
      <c r="DJ125" s="985"/>
      <c r="DK125" s="985"/>
      <c r="DL125" s="985" t="s">
        <v>432</v>
      </c>
      <c r="DM125" s="985"/>
      <c r="DN125" s="985"/>
      <c r="DO125" s="985"/>
      <c r="DP125" s="985"/>
      <c r="DQ125" s="985" t="s">
        <v>432</v>
      </c>
      <c r="DR125" s="985"/>
      <c r="DS125" s="985"/>
      <c r="DT125" s="985"/>
      <c r="DU125" s="985"/>
      <c r="DV125" s="986" t="s">
        <v>432</v>
      </c>
      <c r="DW125" s="986"/>
      <c r="DX125" s="986"/>
      <c r="DY125" s="986"/>
      <c r="DZ125" s="987"/>
    </row>
    <row r="126" spans="1:130" s="248" customFormat="1" ht="26.25" customHeight="1" thickBot="1" x14ac:dyDescent="0.2">
      <c r="A126" s="1117"/>
      <c r="B126" s="1004"/>
      <c r="C126" s="974" t="s">
        <v>460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432</v>
      </c>
      <c r="AB126" s="1017"/>
      <c r="AC126" s="1017"/>
      <c r="AD126" s="1017"/>
      <c r="AE126" s="1018"/>
      <c r="AF126" s="1019" t="s">
        <v>432</v>
      </c>
      <c r="AG126" s="1017"/>
      <c r="AH126" s="1017"/>
      <c r="AI126" s="1017"/>
      <c r="AJ126" s="1018"/>
      <c r="AK126" s="1019" t="s">
        <v>432</v>
      </c>
      <c r="AL126" s="1017"/>
      <c r="AM126" s="1017"/>
      <c r="AN126" s="1017"/>
      <c r="AO126" s="1018"/>
      <c r="AP126" s="1020" t="s">
        <v>432</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474</v>
      </c>
      <c r="CQ126" s="1008"/>
      <c r="CR126" s="1008"/>
      <c r="CS126" s="1008"/>
      <c r="CT126" s="1008"/>
      <c r="CU126" s="1008"/>
      <c r="CV126" s="1008"/>
      <c r="CW126" s="1008"/>
      <c r="CX126" s="1008"/>
      <c r="CY126" s="1008"/>
      <c r="CZ126" s="1008"/>
      <c r="DA126" s="1008"/>
      <c r="DB126" s="1008"/>
      <c r="DC126" s="1008"/>
      <c r="DD126" s="1008"/>
      <c r="DE126" s="1008"/>
      <c r="DF126" s="1009"/>
      <c r="DG126" s="977" t="s">
        <v>432</v>
      </c>
      <c r="DH126" s="978"/>
      <c r="DI126" s="978"/>
      <c r="DJ126" s="978"/>
      <c r="DK126" s="978"/>
      <c r="DL126" s="978" t="s">
        <v>432</v>
      </c>
      <c r="DM126" s="978"/>
      <c r="DN126" s="978"/>
      <c r="DO126" s="978"/>
      <c r="DP126" s="978"/>
      <c r="DQ126" s="978" t="s">
        <v>432</v>
      </c>
      <c r="DR126" s="978"/>
      <c r="DS126" s="978"/>
      <c r="DT126" s="978"/>
      <c r="DU126" s="978"/>
      <c r="DV126" s="979" t="s">
        <v>432</v>
      </c>
      <c r="DW126" s="979"/>
      <c r="DX126" s="979"/>
      <c r="DY126" s="979"/>
      <c r="DZ126" s="980"/>
    </row>
    <row r="127" spans="1:130" s="248" customFormat="1" ht="26.25" customHeight="1" x14ac:dyDescent="0.15">
      <c r="A127" s="1118"/>
      <c r="B127" s="1006"/>
      <c r="C127" s="1060" t="s">
        <v>475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1088</v>
      </c>
      <c r="AB127" s="1017"/>
      <c r="AC127" s="1017"/>
      <c r="AD127" s="1017"/>
      <c r="AE127" s="1018"/>
      <c r="AF127" s="1019">
        <v>1036</v>
      </c>
      <c r="AG127" s="1017"/>
      <c r="AH127" s="1017"/>
      <c r="AI127" s="1017"/>
      <c r="AJ127" s="1018"/>
      <c r="AK127" s="1019">
        <v>158</v>
      </c>
      <c r="AL127" s="1017"/>
      <c r="AM127" s="1017"/>
      <c r="AN127" s="1017"/>
      <c r="AO127" s="1018"/>
      <c r="AP127" s="1020">
        <v>0</v>
      </c>
      <c r="AQ127" s="1021"/>
      <c r="AR127" s="1021"/>
      <c r="AS127" s="1021"/>
      <c r="AT127" s="1022"/>
      <c r="AU127" s="284"/>
      <c r="AV127" s="284"/>
      <c r="AW127" s="284"/>
      <c r="AX127" s="1090" t="s">
        <v>476</v>
      </c>
      <c r="AY127" s="1091"/>
      <c r="AZ127" s="1091"/>
      <c r="BA127" s="1091"/>
      <c r="BB127" s="1091"/>
      <c r="BC127" s="1091"/>
      <c r="BD127" s="1091"/>
      <c r="BE127" s="1092"/>
      <c r="BF127" s="1093" t="s">
        <v>477</v>
      </c>
      <c r="BG127" s="1091"/>
      <c r="BH127" s="1091"/>
      <c r="BI127" s="1091"/>
      <c r="BJ127" s="1091"/>
      <c r="BK127" s="1091"/>
      <c r="BL127" s="1092"/>
      <c r="BM127" s="1093" t="s">
        <v>478</v>
      </c>
      <c r="BN127" s="1091"/>
      <c r="BO127" s="1091"/>
      <c r="BP127" s="1091"/>
      <c r="BQ127" s="1091"/>
      <c r="BR127" s="1091"/>
      <c r="BS127" s="1092"/>
      <c r="BT127" s="1093" t="s">
        <v>479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480</v>
      </c>
      <c r="CQ127" s="1008"/>
      <c r="CR127" s="1008"/>
      <c r="CS127" s="1008"/>
      <c r="CT127" s="1008"/>
      <c r="CU127" s="1008"/>
      <c r="CV127" s="1008"/>
      <c r="CW127" s="1008"/>
      <c r="CX127" s="1008"/>
      <c r="CY127" s="1008"/>
      <c r="CZ127" s="1008"/>
      <c r="DA127" s="1008"/>
      <c r="DB127" s="1008"/>
      <c r="DC127" s="1008"/>
      <c r="DD127" s="1008"/>
      <c r="DE127" s="1008"/>
      <c r="DF127" s="1009"/>
      <c r="DG127" s="977" t="s">
        <v>432</v>
      </c>
      <c r="DH127" s="978"/>
      <c r="DI127" s="978"/>
      <c r="DJ127" s="978"/>
      <c r="DK127" s="978"/>
      <c r="DL127" s="978" t="s">
        <v>432</v>
      </c>
      <c r="DM127" s="978"/>
      <c r="DN127" s="978"/>
      <c r="DO127" s="978"/>
      <c r="DP127" s="978"/>
      <c r="DQ127" s="978" t="s">
        <v>432</v>
      </c>
      <c r="DR127" s="978"/>
      <c r="DS127" s="978"/>
      <c r="DT127" s="978"/>
      <c r="DU127" s="978"/>
      <c r="DV127" s="979" t="s">
        <v>432</v>
      </c>
      <c r="DW127" s="979"/>
      <c r="DX127" s="979"/>
      <c r="DY127" s="979"/>
      <c r="DZ127" s="980"/>
    </row>
    <row r="128" spans="1:130" s="248" customFormat="1" ht="26.25" customHeight="1" thickBot="1" x14ac:dyDescent="0.2">
      <c r="A128" s="1101" t="s">
        <v>481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482</v>
      </c>
      <c r="X128" s="1103"/>
      <c r="Y128" s="1103"/>
      <c r="Z128" s="1104"/>
      <c r="AA128" s="1105">
        <v>122219</v>
      </c>
      <c r="AB128" s="1106"/>
      <c r="AC128" s="1106"/>
      <c r="AD128" s="1106"/>
      <c r="AE128" s="1107"/>
      <c r="AF128" s="1108">
        <v>143850</v>
      </c>
      <c r="AG128" s="1106"/>
      <c r="AH128" s="1106"/>
      <c r="AI128" s="1106"/>
      <c r="AJ128" s="1107"/>
      <c r="AK128" s="1108">
        <v>94914</v>
      </c>
      <c r="AL128" s="1106"/>
      <c r="AM128" s="1106"/>
      <c r="AN128" s="1106"/>
      <c r="AO128" s="1107"/>
      <c r="AP128" s="1109"/>
      <c r="AQ128" s="1110"/>
      <c r="AR128" s="1110"/>
      <c r="AS128" s="1110"/>
      <c r="AT128" s="1111"/>
      <c r="AU128" s="284"/>
      <c r="AV128" s="284"/>
      <c r="AW128" s="284"/>
      <c r="AX128" s="946" t="s">
        <v>483</v>
      </c>
      <c r="AY128" s="947"/>
      <c r="AZ128" s="947"/>
      <c r="BA128" s="947"/>
      <c r="BB128" s="947"/>
      <c r="BC128" s="947"/>
      <c r="BD128" s="947"/>
      <c r="BE128" s="948"/>
      <c r="BF128" s="1112" t="s">
        <v>128</v>
      </c>
      <c r="BG128" s="1113"/>
      <c r="BH128" s="1113"/>
      <c r="BI128" s="1113"/>
      <c r="BJ128" s="1113"/>
      <c r="BK128" s="1113"/>
      <c r="BL128" s="1114"/>
      <c r="BM128" s="1112">
        <v>13.29</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484</v>
      </c>
      <c r="CQ128" s="1095"/>
      <c r="CR128" s="1095"/>
      <c r="CS128" s="1095"/>
      <c r="CT128" s="1095"/>
      <c r="CU128" s="1095"/>
      <c r="CV128" s="1095"/>
      <c r="CW128" s="1095"/>
      <c r="CX128" s="1095"/>
      <c r="CY128" s="1095"/>
      <c r="CZ128" s="1095"/>
      <c r="DA128" s="1095"/>
      <c r="DB128" s="1095"/>
      <c r="DC128" s="1095"/>
      <c r="DD128" s="1095"/>
      <c r="DE128" s="1095"/>
      <c r="DF128" s="1096"/>
      <c r="DG128" s="1097" t="s">
        <v>441</v>
      </c>
      <c r="DH128" s="1098"/>
      <c r="DI128" s="1098"/>
      <c r="DJ128" s="1098"/>
      <c r="DK128" s="1098"/>
      <c r="DL128" s="1098" t="s">
        <v>128</v>
      </c>
      <c r="DM128" s="1098"/>
      <c r="DN128" s="1098"/>
      <c r="DO128" s="1098"/>
      <c r="DP128" s="1098"/>
      <c r="DQ128" s="1098" t="s">
        <v>441</v>
      </c>
      <c r="DR128" s="1098"/>
      <c r="DS128" s="1098"/>
      <c r="DT128" s="1098"/>
      <c r="DU128" s="1098"/>
      <c r="DV128" s="1099" t="s">
        <v>128</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9950101</v>
      </c>
      <c r="AB129" s="1017"/>
      <c r="AC129" s="1017"/>
      <c r="AD129" s="1017"/>
      <c r="AE129" s="1018"/>
      <c r="AF129" s="1019">
        <v>9964653</v>
      </c>
      <c r="AG129" s="1017"/>
      <c r="AH129" s="1017"/>
      <c r="AI129" s="1017"/>
      <c r="AJ129" s="1018"/>
      <c r="AK129" s="1019">
        <v>10243692</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128</v>
      </c>
      <c r="BG129" s="1127"/>
      <c r="BH129" s="1127"/>
      <c r="BI129" s="1127"/>
      <c r="BJ129" s="1127"/>
      <c r="BK129" s="1127"/>
      <c r="BL129" s="1128"/>
      <c r="BM129" s="1126">
        <v>18.29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488</v>
      </c>
      <c r="X130" s="1132"/>
      <c r="Y130" s="1132"/>
      <c r="Z130" s="1133"/>
      <c r="AA130" s="1016">
        <v>1102852</v>
      </c>
      <c r="AB130" s="1017"/>
      <c r="AC130" s="1017"/>
      <c r="AD130" s="1017"/>
      <c r="AE130" s="1018"/>
      <c r="AF130" s="1019">
        <v>1086477</v>
      </c>
      <c r="AG130" s="1017"/>
      <c r="AH130" s="1017"/>
      <c r="AI130" s="1017"/>
      <c r="AJ130" s="1018"/>
      <c r="AK130" s="1019">
        <v>1052690</v>
      </c>
      <c r="AL130" s="1017"/>
      <c r="AM130" s="1017"/>
      <c r="AN130" s="1017"/>
      <c r="AO130" s="1018"/>
      <c r="AP130" s="1134"/>
      <c r="AQ130" s="1135"/>
      <c r="AR130" s="1135"/>
      <c r="AS130" s="1135"/>
      <c r="AT130" s="1136"/>
      <c r="AU130" s="286"/>
      <c r="AV130" s="286"/>
      <c r="AW130" s="286"/>
      <c r="AX130" s="1125" t="s">
        <v>489</v>
      </c>
      <c r="AY130" s="1008"/>
      <c r="AZ130" s="1008"/>
      <c r="BA130" s="1008"/>
      <c r="BB130" s="1008"/>
      <c r="BC130" s="1008"/>
      <c r="BD130" s="1008"/>
      <c r="BE130" s="1009"/>
      <c r="BF130" s="1162">
        <v>6.5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490</v>
      </c>
      <c r="X131" s="1170"/>
      <c r="Y131" s="1170"/>
      <c r="Z131" s="1171"/>
      <c r="AA131" s="1063">
        <v>8847249</v>
      </c>
      <c r="AB131" s="1042"/>
      <c r="AC131" s="1042"/>
      <c r="AD131" s="1042"/>
      <c r="AE131" s="1043"/>
      <c r="AF131" s="1041">
        <v>8878176</v>
      </c>
      <c r="AG131" s="1042"/>
      <c r="AH131" s="1042"/>
      <c r="AI131" s="1042"/>
      <c r="AJ131" s="1043"/>
      <c r="AK131" s="1041">
        <v>9191002</v>
      </c>
      <c r="AL131" s="1042"/>
      <c r="AM131" s="1042"/>
      <c r="AN131" s="1042"/>
      <c r="AO131" s="1043"/>
      <c r="AP131" s="1172"/>
      <c r="AQ131" s="1173"/>
      <c r="AR131" s="1173"/>
      <c r="AS131" s="1173"/>
      <c r="AT131" s="1174"/>
      <c r="AU131" s="286"/>
      <c r="AV131" s="286"/>
      <c r="AW131" s="286"/>
      <c r="AX131" s="1144" t="s">
        <v>491</v>
      </c>
      <c r="AY131" s="1095"/>
      <c r="AZ131" s="1095"/>
      <c r="BA131" s="1095"/>
      <c r="BB131" s="1095"/>
      <c r="BC131" s="1095"/>
      <c r="BD131" s="1095"/>
      <c r="BE131" s="1096"/>
      <c r="BF131" s="1145" t="s">
        <v>128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493</v>
      </c>
      <c r="W132" s="1155"/>
      <c r="X132" s="1155"/>
      <c r="Y132" s="1155"/>
      <c r="Z132" s="1156"/>
      <c r="AA132" s="1157">
        <v>7.4804382699999996</v>
      </c>
      <c r="AB132" s="1158"/>
      <c r="AC132" s="1158"/>
      <c r="AD132" s="1158"/>
      <c r="AE132" s="1159"/>
      <c r="AF132" s="1160">
        <v>7.0033642049999996</v>
      </c>
      <c r="AG132" s="1158"/>
      <c r="AH132" s="1158"/>
      <c r="AI132" s="1158"/>
      <c r="AJ132" s="1159"/>
      <c r="AK132" s="1160">
        <v>5.2980768510000003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494</v>
      </c>
      <c r="W133" s="1138"/>
      <c r="X133" s="1138"/>
      <c r="Y133" s="1138"/>
      <c r="Z133" s="1139"/>
      <c r="AA133" s="1140">
        <v>8.1999999999999993</v>
      </c>
      <c r="AB133" s="1141"/>
      <c r="AC133" s="1141"/>
      <c r="AD133" s="1141"/>
      <c r="AE133" s="1142"/>
      <c r="AF133" s="1140">
        <v>7.3</v>
      </c>
      <c r="AG133" s="1141"/>
      <c r="AH133" s="1141"/>
      <c r="AI133" s="1141"/>
      <c r="AJ133" s="1142"/>
      <c r="AK133" s="1140">
        <v>6.5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Qq4sxzDSPC1BvAl6PEhpBROal4GP6ijBOLwigNYijlhr6E6zuxHIInG0DRKttaMa2+3DhTltQeD/cTbqRfKmQ==" saltValue="iBZh4it4plMwtcKckGnS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V46"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olu1tlz8tJ6y8Y68JYsCC5ncb5srMyEHRpqCPCcNONiLiLXjlUiDjwSpYK19Cs237a+MuII8rtcuG5GFSCc6w==" saltValue="YsyE/8yM/uoJqhEBgJYh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3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T/+UMqgKcTzVIWOSwuA4fr6le5nk2tW/FF5m+Ug3Pzd4cqeQut6D5HfcbG7NKGbafLtUsjcz0ZxyUyOo/s5Yg==" saltValue="Rsi7BAxOTvBKLI2gpISWE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503</v>
      </c>
      <c r="AL9" s="1178"/>
      <c r="AM9" s="1178"/>
      <c r="AN9" s="1179"/>
      <c r="AO9" s="314">
        <v>2712573</v>
      </c>
      <c r="AP9" s="314">
        <v>51693</v>
      </c>
      <c r="AQ9" s="315">
        <v>63314</v>
      </c>
      <c r="AR9" s="316">
        <v>-18.399999999999999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504</v>
      </c>
      <c r="AL10" s="1178"/>
      <c r="AM10" s="1178"/>
      <c r="AN10" s="1179"/>
      <c r="AO10" s="317">
        <v>657033</v>
      </c>
      <c r="AP10" s="317">
        <v>12521</v>
      </c>
      <c r="AQ10" s="318">
        <v>6537</v>
      </c>
      <c r="AR10" s="319">
        <v>91.5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505</v>
      </c>
      <c r="AL11" s="1178"/>
      <c r="AM11" s="1178"/>
      <c r="AN11" s="1179"/>
      <c r="AO11" s="317">
        <v>33978</v>
      </c>
      <c r="AP11" s="317">
        <v>648</v>
      </c>
      <c r="AQ11" s="318">
        <v>1199</v>
      </c>
      <c r="AR11" s="319">
        <v>-46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506</v>
      </c>
      <c r="AL12" s="1178"/>
      <c r="AM12" s="1178"/>
      <c r="AN12" s="1179"/>
      <c r="AO12" s="317" t="s">
        <v>507</v>
      </c>
      <c r="AP12" s="317" t="s">
        <v>507</v>
      </c>
      <c r="AQ12" s="318">
        <v>6</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508</v>
      </c>
      <c r="AL13" s="1178"/>
      <c r="AM13" s="1178"/>
      <c r="AN13" s="1179"/>
      <c r="AO13" s="317">
        <v>134901</v>
      </c>
      <c r="AP13" s="317">
        <v>2571</v>
      </c>
      <c r="AQ13" s="318">
        <v>2551</v>
      </c>
      <c r="AR13" s="319">
        <v>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509</v>
      </c>
      <c r="AL14" s="1178"/>
      <c r="AM14" s="1178"/>
      <c r="AN14" s="1179"/>
      <c r="AO14" s="317">
        <v>80469</v>
      </c>
      <c r="AP14" s="317">
        <v>1533</v>
      </c>
      <c r="AQ14" s="318">
        <v>1371</v>
      </c>
      <c r="AR14" s="319">
        <v>11.8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510</v>
      </c>
      <c r="AL15" s="1184"/>
      <c r="AM15" s="1184"/>
      <c r="AN15" s="1185"/>
      <c r="AO15" s="317">
        <v>-212413</v>
      </c>
      <c r="AP15" s="317">
        <v>-4048</v>
      </c>
      <c r="AQ15" s="318">
        <v>-3830</v>
      </c>
      <c r="AR15" s="319">
        <v>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3406541</v>
      </c>
      <c r="AP16" s="317">
        <v>64917</v>
      </c>
      <c r="AQ16" s="318">
        <v>71148</v>
      </c>
      <c r="AR16" s="319">
        <v>-8.8000000000000007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515</v>
      </c>
      <c r="AL21" s="1187"/>
      <c r="AM21" s="1187"/>
      <c r="AN21" s="1188"/>
      <c r="AO21" s="330">
        <v>6.46</v>
      </c>
      <c r="AP21" s="331">
        <v>6.38</v>
      </c>
      <c r="AQ21" s="332">
        <v>0.08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516</v>
      </c>
      <c r="AL22" s="1187"/>
      <c r="AM22" s="1187"/>
      <c r="AN22" s="1188"/>
      <c r="AO22" s="335">
        <v>98.3</v>
      </c>
      <c r="AP22" s="336">
        <v>98.2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520</v>
      </c>
      <c r="AL32" s="1181"/>
      <c r="AM32" s="1181"/>
      <c r="AN32" s="1182"/>
      <c r="AO32" s="345">
        <v>1272713</v>
      </c>
      <c r="AP32" s="345">
        <v>24254</v>
      </c>
      <c r="AQ32" s="346">
        <v>34974</v>
      </c>
      <c r="AR32" s="347">
        <v>-30.7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521</v>
      </c>
      <c r="AL33" s="1181"/>
      <c r="AM33" s="1181"/>
      <c r="AN33" s="1182"/>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522</v>
      </c>
      <c r="AL34" s="1181"/>
      <c r="AM34" s="1181"/>
      <c r="AN34" s="1182"/>
      <c r="AO34" s="345" t="s">
        <v>507</v>
      </c>
      <c r="AP34" s="345" t="s">
        <v>507</v>
      </c>
      <c r="AQ34" s="346">
        <v>13</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523</v>
      </c>
      <c r="AL35" s="1181"/>
      <c r="AM35" s="1181"/>
      <c r="AN35" s="1182"/>
      <c r="AO35" s="345">
        <v>252933</v>
      </c>
      <c r="AP35" s="345">
        <v>4820</v>
      </c>
      <c r="AQ35" s="346">
        <v>9202</v>
      </c>
      <c r="AR35" s="347">
        <v>-47.6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524</v>
      </c>
      <c r="AL36" s="1181"/>
      <c r="AM36" s="1181"/>
      <c r="AN36" s="1182"/>
      <c r="AO36" s="345">
        <v>108746</v>
      </c>
      <c r="AP36" s="345">
        <v>2072</v>
      </c>
      <c r="AQ36" s="346">
        <v>1932</v>
      </c>
      <c r="AR36" s="347">
        <v>7.2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525</v>
      </c>
      <c r="AL37" s="1181"/>
      <c r="AM37" s="1181"/>
      <c r="AN37" s="1182"/>
      <c r="AO37" s="345">
        <v>158</v>
      </c>
      <c r="AP37" s="345">
        <v>3</v>
      </c>
      <c r="AQ37" s="346">
        <v>1045</v>
      </c>
      <c r="AR37" s="347">
        <v>-99.7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526</v>
      </c>
      <c r="AL38" s="1190"/>
      <c r="AM38" s="1190"/>
      <c r="AN38" s="1191"/>
      <c r="AO38" s="348" t="s">
        <v>507</v>
      </c>
      <c r="AP38" s="348" t="s">
        <v>507</v>
      </c>
      <c r="AQ38" s="349">
        <v>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527</v>
      </c>
      <c r="AL39" s="1190"/>
      <c r="AM39" s="1190"/>
      <c r="AN39" s="1191"/>
      <c r="AO39" s="345">
        <v>-94914</v>
      </c>
      <c r="AP39" s="345">
        <v>-1809</v>
      </c>
      <c r="AQ39" s="346">
        <v>-6121</v>
      </c>
      <c r="AR39" s="347">
        <v>-70.400000000000006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528</v>
      </c>
      <c r="AL40" s="1181"/>
      <c r="AM40" s="1181"/>
      <c r="AN40" s="1182"/>
      <c r="AO40" s="345">
        <v>-1052690</v>
      </c>
      <c r="AP40" s="345">
        <v>-20061</v>
      </c>
      <c r="AQ40" s="346">
        <v>-29274</v>
      </c>
      <c r="AR40" s="347">
        <v>-31.5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486946</v>
      </c>
      <c r="AP41" s="345">
        <v>9280</v>
      </c>
      <c r="AQ41" s="346">
        <v>11772</v>
      </c>
      <c r="AR41" s="347">
        <v>-21.2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498</v>
      </c>
      <c r="AN49" s="1197" t="s">
        <v>532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1756001</v>
      </c>
      <c r="AN51" s="367">
        <v>33603</v>
      </c>
      <c r="AO51" s="368">
        <v>42.6</v>
      </c>
      <c r="AP51" s="369">
        <v>44504</v>
      </c>
      <c r="AQ51" s="370">
        <v>-5.9</v>
      </c>
      <c r="AR51" s="371">
        <v>48.5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1338398</v>
      </c>
      <c r="AN52" s="375">
        <v>25612</v>
      </c>
      <c r="AO52" s="376">
        <v>64.3</v>
      </c>
      <c r="AP52" s="377">
        <v>25876</v>
      </c>
      <c r="AQ52" s="378">
        <v>7.4</v>
      </c>
      <c r="AR52" s="379">
        <v>56.9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2083350</v>
      </c>
      <c r="AN53" s="367">
        <v>39653</v>
      </c>
      <c r="AO53" s="368">
        <v>18</v>
      </c>
      <c r="AP53" s="369">
        <v>47820</v>
      </c>
      <c r="AQ53" s="370">
        <v>7.5</v>
      </c>
      <c r="AR53" s="371">
        <v>10.5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1779956</v>
      </c>
      <c r="AN54" s="375">
        <v>33879</v>
      </c>
      <c r="AO54" s="376">
        <v>32.299999999999997</v>
      </c>
      <c r="AP54" s="377">
        <v>25855</v>
      </c>
      <c r="AQ54" s="378">
        <v>-0.1</v>
      </c>
      <c r="AR54" s="379">
        <v>32.4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1820944</v>
      </c>
      <c r="AN55" s="367">
        <v>34687</v>
      </c>
      <c r="AO55" s="368">
        <v>-12.5</v>
      </c>
      <c r="AP55" s="369">
        <v>41934</v>
      </c>
      <c r="AQ55" s="370">
        <v>-12.3</v>
      </c>
      <c r="AR55" s="371">
        <v>-0.2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1446629</v>
      </c>
      <c r="AN56" s="375">
        <v>27556</v>
      </c>
      <c r="AO56" s="376">
        <v>-18.7</v>
      </c>
      <c r="AP56" s="377">
        <v>23352</v>
      </c>
      <c r="AQ56" s="378">
        <v>-9.6999999999999993</v>
      </c>
      <c r="AR56" s="379">
        <v>-9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1083071</v>
      </c>
      <c r="AN57" s="367">
        <v>20668</v>
      </c>
      <c r="AO57" s="368">
        <v>-40.4</v>
      </c>
      <c r="AP57" s="369">
        <v>45588</v>
      </c>
      <c r="AQ57" s="370">
        <v>8.6999999999999993</v>
      </c>
      <c r="AR57" s="371">
        <v>-49.1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633396</v>
      </c>
      <c r="AN58" s="375">
        <v>12087</v>
      </c>
      <c r="AO58" s="376">
        <v>-56.1</v>
      </c>
      <c r="AP58" s="377">
        <v>24150</v>
      </c>
      <c r="AQ58" s="378">
        <v>3.4</v>
      </c>
      <c r="AR58" s="379">
        <v>-59.5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1162412</v>
      </c>
      <c r="AN59" s="367">
        <v>22152</v>
      </c>
      <c r="AO59" s="368">
        <v>7.2</v>
      </c>
      <c r="AP59" s="369">
        <v>45483</v>
      </c>
      <c r="AQ59" s="370">
        <v>-0.2</v>
      </c>
      <c r="AR59" s="371">
        <v>7.4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595142</v>
      </c>
      <c r="AN60" s="375">
        <v>11341</v>
      </c>
      <c r="AO60" s="376">
        <v>-6.2</v>
      </c>
      <c r="AP60" s="377">
        <v>24241</v>
      </c>
      <c r="AQ60" s="378">
        <v>0.4</v>
      </c>
      <c r="AR60" s="379">
        <v>-6.6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1581156</v>
      </c>
      <c r="AN61" s="382">
        <v>30153</v>
      </c>
      <c r="AO61" s="383">
        <v>3</v>
      </c>
      <c r="AP61" s="384">
        <v>45066</v>
      </c>
      <c r="AQ61" s="385">
        <v>-0.4</v>
      </c>
      <c r="AR61" s="371">
        <v>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1158704</v>
      </c>
      <c r="AN62" s="375">
        <v>22095</v>
      </c>
      <c r="AO62" s="376">
        <v>3.1</v>
      </c>
      <c r="AP62" s="377">
        <v>24695</v>
      </c>
      <c r="AQ62" s="378">
        <v>0.3</v>
      </c>
      <c r="AR62" s="379">
        <v>2.8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54dPAoEsLRPoZF0CzZYzKallNG8dfRpT1rH3Gk3AzjNfy64lzAUG2N33tgyaxIOH8W2Y532OJ9BE2pQzVRaLw==" saltValue="slI85xyBmu+dzhaL9VcHk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C97"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1" spans="125:125" ht="13.5" hidden="1" customHeight="1" x14ac:dyDescent="0.15">
      <c r="DU121" s="292"/>
    </row>
  </sheetData>
  <sheetProtection algorithmName="SHA-512" hashValue="QNSQKUgMg0IOTamYznWvAEsM11q7AAEc2kktklUCZSE0CWlzVFjxZQJc02diE/AjE6+pdremJBYLSnzlSrlSAg==" saltValue="u8J+XoRYorUdyySSJyHk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oq2oW+PCUb1Mur+yzY1Cq1woKPUfWP30Kq5A1nKkco7sjN6z5YHn8jDn6rWbKtS8IGGd23jJbVQEuFUQEKe7Tw==" saltValue="Vmi2fjc/hg+ru7mVwZ5D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0" zoomScaleNormal="70" zoomScaleSheetLayoutView="100" workbookViewId="0">
      <selection activeCell="P49" sqref="P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10.94</v>
      </c>
      <c r="G47" s="12">
        <v>10.26</v>
      </c>
      <c r="H47" s="12">
        <v>8.6199999999999992</v>
      </c>
      <c r="I47" s="12">
        <v>8.6199999999999992</v>
      </c>
      <c r="J47" s="13">
        <v>9.24</v>
      </c>
    </row>
    <row r="48" spans="2:10" ht="57.75" customHeight="1" x14ac:dyDescent="0.15">
      <c r="B48" s="14"/>
      <c r="C48" s="1202" t="s">
        <v>4</v>
      </c>
      <c r="D48" s="1202"/>
      <c r="E48" s="1203"/>
      <c r="F48" s="15">
        <v>5.79</v>
      </c>
      <c r="G48" s="16">
        <v>6.35</v>
      </c>
      <c r="H48" s="16">
        <v>7.22</v>
      </c>
      <c r="I48" s="16">
        <v>5.87</v>
      </c>
      <c r="J48" s="17">
        <v>7.44</v>
      </c>
    </row>
    <row r="49" spans="2:10" ht="57.75" customHeight="1" thickBot="1" x14ac:dyDescent="0.2">
      <c r="B49" s="18"/>
      <c r="C49" s="1204" t="s">
        <v>5</v>
      </c>
      <c r="D49" s="1204"/>
      <c r="E49" s="1205"/>
      <c r="F49" s="19" t="s">
        <v>553</v>
      </c>
      <c r="G49" s="20">
        <v>0.25</v>
      </c>
      <c r="H49" s="20" t="s">
        <v>554</v>
      </c>
      <c r="I49" s="20" t="s">
        <v>555</v>
      </c>
      <c r="J49" s="21">
        <v>2.58</v>
      </c>
    </row>
    <row r="50" spans="2:10" ht="13.5" customHeight="1" x14ac:dyDescent="0.15"/>
  </sheetData>
  <sheetProtection algorithmName="SHA-512" hashValue="m7U1+A5GCp9JQAEZCJHxPOjF3L7ab1OH0JI+UN+anlSk6SLxutTZ07Nm+wbQlwxEF+dtMesIxMqWf65HXgazPw==" saltValue="jUVj2N29NR2LA5bL9Jve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武内 麻里奈</cp:lastModifiedBy>
  <dcterms:modified xsi:type="dcterms:W3CDTF">2022-09-08T08:59:34Z</dcterms:modified>
</cp:coreProperties>
</file>