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現年度\R4\02総務部財政課\02総務部財政課\財政担当\01 財政共通\05 庁外団体\01 市町村課\2022.07～09月\20220906【埼玉県市町村課】（921〆・作業依頼）令和２年度財政状況資料集の作成について（２回目）\02 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O35" i="7"/>
  <c r="W35" i="7"/>
  <c r="E35" i="7"/>
  <c r="C35" i="7" s="1"/>
  <c r="DG34" i="7"/>
  <c r="CQ34" i="7"/>
  <c r="BY34" i="7"/>
  <c r="BG34" i="7"/>
  <c r="AO34" i="7"/>
  <c r="W34" i="7"/>
  <c r="E34" i="7"/>
  <c r="C34" i="7"/>
  <c r="U35" i="7" l="1"/>
  <c r="U36" i="7"/>
  <c r="U34" i="7"/>
  <c r="AM34" i="7"/>
  <c r="AM35" i="7" s="1"/>
  <c r="BE34" i="7" l="1"/>
  <c r="BE35" i="7" s="1"/>
  <c r="BW34" i="7" l="1"/>
  <c r="BW35" i="7" l="1"/>
  <c r="BW36" i="7" s="1"/>
  <c r="BW37" i="7" s="1"/>
  <c r="BW38" i="7" s="1"/>
  <c r="BW39" i="7" s="1"/>
  <c r="BW40" i="7" s="1"/>
  <c r="BW41" i="7" s="1"/>
  <c r="CO34" i="7"/>
</calcChain>
</file>

<file path=xl/sharedStrings.xml><?xml version="1.0" encoding="utf-8"?>
<sst xmlns="http://schemas.openxmlformats.org/spreadsheetml/2006/main" count="1063" uniqueCount="582">
  <si>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</si>
  <si>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</si>
  <si>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</si>
  <si>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</si>
  <si>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</si>
  <si>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</si>
  <si>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</si>
  <si>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</si>
  <si>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</si>
  <si>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</si>
  <si>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</si>
  <si>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</si>
  <si>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</si>
  <si>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</si>
  <si>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</si>
  <si>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</si>
  <si>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</si>
  <si>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当市では、第二保育所の建て替えや吉川美南駅周辺の開発に伴う人口増加に対応した吉川中学校などの新しい施設の整備より、有形固定資産減価償却率は類似団体と比較すると低い水準となっている。将来負担比率については、基金残高の増により充当可能財源等が増加したことなどにより、前年度より18.2％減少したが、吉川中学校建設事業や吉川美南駅東口周辺地区土地区画整理事業などの大規模事業の推進により地方債現在高が増加してきていることから、将来負担比率は類似団体より高い水準となっている。令和3年度以降も、新規整備された施設により有形固定資産減価償却率は類似団体より低い水準を維持する一方で、大規模事業の推進により地方債残高の増加が見込まれ、将来負担比率への影響が懸念されることから、地方債を活用する事業厳選や、より低利な借入、基金汚活用など、将来に配慮似た財政運営に努めていく。</t>
    <rPh sb="1" eb="3">
      <t>トウシ</t>
    </rPh>
    <rPh sb="6" eb="7">
      <t>ダイ</t>
    </rPh>
    <rPh sb="7" eb="8">
      <t>２</t>
    </rPh>
    <rPh sb="8" eb="10">
      <t>ホイク</t>
    </rPh>
    <rPh sb="10" eb="11">
      <t>ショ</t>
    </rPh>
    <rPh sb="12" eb="13">
      <t>タ</t>
    </rPh>
    <rPh sb="14" eb="15">
      <t>カ</t>
    </rPh>
    <rPh sb="17" eb="19">
      <t>ヨシカワ</t>
    </rPh>
    <rPh sb="19" eb="22">
      <t>ミナミエキ</t>
    </rPh>
    <rPh sb="22" eb="24">
      <t>シュウヘン</t>
    </rPh>
    <rPh sb="25" eb="27">
      <t>カイハツ</t>
    </rPh>
    <rPh sb="28" eb="29">
      <t>トモナ</t>
    </rPh>
    <rPh sb="30" eb="32">
      <t>ジンコウ</t>
    </rPh>
    <rPh sb="32" eb="34">
      <t>ゾウカ</t>
    </rPh>
    <rPh sb="35" eb="37">
      <t>タイオウ</t>
    </rPh>
    <rPh sb="39" eb="41">
      <t>ヨシカワ</t>
    </rPh>
    <rPh sb="41" eb="44">
      <t>チュウガッコウ</t>
    </rPh>
    <rPh sb="47" eb="48">
      <t>アタラ</t>
    </rPh>
    <rPh sb="50" eb="52">
      <t>シセツ</t>
    </rPh>
    <rPh sb="53" eb="55">
      <t>セイビ</t>
    </rPh>
    <rPh sb="58" eb="60">
      <t>ユウケイ</t>
    </rPh>
    <rPh sb="60" eb="62">
      <t>コテイ</t>
    </rPh>
    <rPh sb="62" eb="64">
      <t>シサン</t>
    </rPh>
    <rPh sb="64" eb="66">
      <t>ゲンカ</t>
    </rPh>
    <rPh sb="66" eb="68">
      <t>ショウキャク</t>
    </rPh>
    <rPh sb="68" eb="69">
      <t>リツ</t>
    </rPh>
    <rPh sb="70" eb="72">
      <t>ルイジ</t>
    </rPh>
    <rPh sb="72" eb="74">
      <t>ダンタイ</t>
    </rPh>
    <rPh sb="75" eb="77">
      <t>ヒカク</t>
    </rPh>
    <rPh sb="80" eb="81">
      <t>ヒク</t>
    </rPh>
    <rPh sb="82" eb="84">
      <t>スイジュン</t>
    </rPh>
    <rPh sb="91" eb="93">
      <t>ショウライ</t>
    </rPh>
    <rPh sb="93" eb="95">
      <t>フタン</t>
    </rPh>
    <rPh sb="95" eb="97">
      <t>ヒリツ</t>
    </rPh>
    <rPh sb="103" eb="105">
      <t>キキン</t>
    </rPh>
    <rPh sb="105" eb="107">
      <t>ザンダカ</t>
    </rPh>
    <rPh sb="108" eb="109">
      <t>ゾウ</t>
    </rPh>
    <rPh sb="112" eb="114">
      <t>ジュウトウ</t>
    </rPh>
    <rPh sb="114" eb="116">
      <t>カノウ</t>
    </rPh>
    <rPh sb="116" eb="118">
      <t>ザイゲン</t>
    </rPh>
    <rPh sb="118" eb="119">
      <t>トウ</t>
    </rPh>
    <rPh sb="148" eb="150">
      <t>ヨシカワ</t>
    </rPh>
    <rPh sb="150" eb="153">
      <t>チュウガッコウ</t>
    </rPh>
    <rPh sb="153" eb="155">
      <t>ケンセツ</t>
    </rPh>
    <rPh sb="155" eb="157">
      <t>ジギョウ</t>
    </rPh>
    <rPh sb="158" eb="160">
      <t>ヨシカワ</t>
    </rPh>
    <rPh sb="160" eb="163">
      <t>ミナミエキ</t>
    </rPh>
    <rPh sb="163" eb="165">
      <t>ヒガシグチ</t>
    </rPh>
    <rPh sb="165" eb="167">
      <t>シュウヘン</t>
    </rPh>
    <rPh sb="167" eb="169">
      <t>チク</t>
    </rPh>
    <rPh sb="169" eb="171">
      <t>トチ</t>
    </rPh>
    <rPh sb="171" eb="173">
      <t>クカク</t>
    </rPh>
    <rPh sb="173" eb="175">
      <t>セイリ</t>
    </rPh>
    <rPh sb="175" eb="177">
      <t>ジギョウ</t>
    </rPh>
    <rPh sb="180" eb="183">
      <t>ダイキボ</t>
    </rPh>
    <rPh sb="183" eb="185">
      <t>ジギョウ</t>
    </rPh>
    <rPh sb="186" eb="188">
      <t>スイシン</t>
    </rPh>
    <rPh sb="191" eb="194">
      <t>チホウサイ</t>
    </rPh>
    <rPh sb="194" eb="196">
      <t>ゲンザイ</t>
    </rPh>
    <rPh sb="196" eb="197">
      <t>ダカ</t>
    </rPh>
    <rPh sb="198" eb="200">
      <t>ゾウカ</t>
    </rPh>
    <rPh sb="211" eb="213">
      <t>ショウライ</t>
    </rPh>
    <rPh sb="213" eb="215">
      <t>フタン</t>
    </rPh>
    <rPh sb="215" eb="217">
      <t>ヒリツ</t>
    </rPh>
    <rPh sb="218" eb="220">
      <t>ルイジ</t>
    </rPh>
    <rPh sb="220" eb="222">
      <t>ダンタイ</t>
    </rPh>
    <rPh sb="224" eb="225">
      <t>タカ</t>
    </rPh>
    <rPh sb="226" eb="228">
      <t>スイジュン</t>
    </rPh>
    <rPh sb="235" eb="237">
      <t>レイワ</t>
    </rPh>
    <rPh sb="238" eb="240">
      <t>ネンド</t>
    </rPh>
    <rPh sb="240" eb="242">
      <t>イコウ</t>
    </rPh>
    <rPh sb="244" eb="246">
      <t>シンキ</t>
    </rPh>
    <rPh sb="246" eb="248">
      <t>セイビ</t>
    </rPh>
    <rPh sb="251" eb="253">
      <t>シセツ</t>
    </rPh>
    <rPh sb="256" eb="258">
      <t>ユウケイ</t>
    </rPh>
    <rPh sb="258" eb="260">
      <t>コテイ</t>
    </rPh>
    <rPh sb="260" eb="262">
      <t>シサン</t>
    </rPh>
    <rPh sb="262" eb="264">
      <t>ゲンカ</t>
    </rPh>
    <rPh sb="264" eb="266">
      <t>ショウキャク</t>
    </rPh>
    <rPh sb="266" eb="267">
      <t>リツ</t>
    </rPh>
    <rPh sb="268" eb="270">
      <t>ルイジ</t>
    </rPh>
    <rPh sb="270" eb="272">
      <t>ダンタイ</t>
    </rPh>
    <rPh sb="274" eb="275">
      <t>ヒク</t>
    </rPh>
    <rPh sb="276" eb="278">
      <t>スイジュン</t>
    </rPh>
    <rPh sb="279" eb="281">
      <t>イジ</t>
    </rPh>
    <rPh sb="283" eb="285">
      <t>イッポウ</t>
    </rPh>
    <rPh sb="287" eb="290">
      <t>ダイキボ</t>
    </rPh>
    <rPh sb="290" eb="292">
      <t>ジギョウ</t>
    </rPh>
    <rPh sb="293" eb="295">
      <t>スイシン</t>
    </rPh>
    <rPh sb="298" eb="301">
      <t>チホウサイ</t>
    </rPh>
    <rPh sb="301" eb="303">
      <t>ザンダカ</t>
    </rPh>
    <rPh sb="304" eb="306">
      <t>ゾウカ</t>
    </rPh>
    <rPh sb="307" eb="309">
      <t>ミコ</t>
    </rPh>
    <rPh sb="312" eb="314">
      <t>ショウライ</t>
    </rPh>
    <rPh sb="314" eb="316">
      <t>フタン</t>
    </rPh>
    <rPh sb="316" eb="318">
      <t>ヒリツ</t>
    </rPh>
    <rPh sb="320" eb="322">
      <t>エイキョウ</t>
    </rPh>
    <rPh sb="323" eb="325">
      <t>ケネン</t>
    </rPh>
    <rPh sb="333" eb="336">
      <t>チホウサイ</t>
    </rPh>
    <rPh sb="337" eb="339">
      <t>カツヨウ</t>
    </rPh>
    <rPh sb="341" eb="343">
      <t>ジギョウ</t>
    </rPh>
    <rPh sb="343" eb="345">
      <t>ゲンセン</t>
    </rPh>
    <rPh sb="349" eb="351">
      <t>テイリ</t>
    </rPh>
    <rPh sb="352" eb="354">
      <t>カリイレ</t>
    </rPh>
    <rPh sb="355" eb="357">
      <t>キキン</t>
    </rPh>
    <rPh sb="357" eb="358">
      <t>オ</t>
    </rPh>
    <rPh sb="358" eb="360">
      <t>カツヨウ</t>
    </rPh>
    <rPh sb="363" eb="365">
      <t>ショウライ</t>
    </rPh>
    <rPh sb="366" eb="368">
      <t>ハイリョ</t>
    </rPh>
    <rPh sb="368" eb="369">
      <t>ニ</t>
    </rPh>
    <rPh sb="370" eb="372">
      <t>ザイセイ</t>
    </rPh>
    <rPh sb="372" eb="374">
      <t>ウンエイ</t>
    </rPh>
    <rPh sb="375" eb="376">
      <t>ツト</t>
    </rPh>
    <phoneticPr fontId="5"/>
  </si>
  <si>
    <t>　令和2年度における3年平均での実質公債費比率は、類似団体と比較して高い水準となっている。新庁舎建設事業や吉川中学校用地取得事業など、平成29年度に発行した市債の償還開始により、平成30年度以降の元利償還金が増加したことなどが要因である。今後も吉川中学校建設事業や吉川美南駅東口土地区画整理事業など、大規模事業の推進により市債の償還が増えることから、実施公債費比率は上昇傾向が続くことが見込まれる。将来負担比率については、充当可能財源の増加などにより、令和2年度は比率は18.2%減少したものの、今後予定されている大規模事業による将来負担比率への影響が懸念されることから、計画的な市債の償還に努め、将来負担に配慮した財政運営に努めていく。</t>
    <rPh sb="1" eb="3">
      <t>レイワ</t>
    </rPh>
    <rPh sb="4" eb="6">
      <t>ネンド</t>
    </rPh>
    <rPh sb="11" eb="12">
      <t>ネン</t>
    </rPh>
    <rPh sb="12" eb="14">
      <t>ヘイキン</t>
    </rPh>
    <rPh sb="16" eb="18">
      <t>ジッシツ</t>
    </rPh>
    <rPh sb="18" eb="21">
      <t>コウサイヒ</t>
    </rPh>
    <rPh sb="21" eb="23">
      <t>ヒリツ</t>
    </rPh>
    <rPh sb="25" eb="27">
      <t>ルイジ</t>
    </rPh>
    <rPh sb="27" eb="29">
      <t>ダンタイ</t>
    </rPh>
    <rPh sb="30" eb="32">
      <t>ヒカク</t>
    </rPh>
    <rPh sb="34" eb="35">
      <t>タカ</t>
    </rPh>
    <rPh sb="36" eb="38">
      <t>スイジュン</t>
    </rPh>
    <rPh sb="45" eb="48">
      <t>シンチョウシャ</t>
    </rPh>
    <rPh sb="48" eb="50">
      <t>ケンセツ</t>
    </rPh>
    <rPh sb="50" eb="52">
      <t>ジギョウ</t>
    </rPh>
    <rPh sb="53" eb="55">
      <t>ヨシカワ</t>
    </rPh>
    <rPh sb="55" eb="58">
      <t>チュウガッコウ</t>
    </rPh>
    <rPh sb="58" eb="60">
      <t>ヨウチ</t>
    </rPh>
    <rPh sb="60" eb="62">
      <t>シュトク</t>
    </rPh>
    <rPh sb="211" eb="213">
      <t>ジュウトウ</t>
    </rPh>
    <rPh sb="213" eb="215">
      <t>カノウ</t>
    </rPh>
    <rPh sb="215" eb="217">
      <t>ザイゲン</t>
    </rPh>
    <rPh sb="218" eb="220">
      <t>ゾウカ</t>
    </rPh>
    <rPh sb="226" eb="228">
      <t>レイワ</t>
    </rPh>
    <rPh sb="229" eb="231">
      <t>ネンド</t>
    </rPh>
    <rPh sb="232" eb="234">
      <t>ヒリツ</t>
    </rPh>
    <rPh sb="240" eb="241">
      <t>ゲン</t>
    </rPh>
    <rPh sb="241" eb="242">
      <t>ショウ</t>
    </rPh>
    <rPh sb="265" eb="267">
      <t>ショウライ</t>
    </rPh>
    <rPh sb="267" eb="269">
      <t>フタン</t>
    </rPh>
    <rPh sb="269" eb="271">
      <t>ヒリツ</t>
    </rPh>
    <rPh sb="273" eb="275">
      <t>エイキョウ</t>
    </rPh>
    <rPh sb="276" eb="278">
      <t>ケネン</t>
    </rPh>
    <rPh sb="286" eb="289">
      <t>ケイカクテキ</t>
    </rPh>
    <rPh sb="290" eb="292">
      <t>シサイ</t>
    </rPh>
    <rPh sb="293" eb="295">
      <t>ショウカン</t>
    </rPh>
    <rPh sb="296" eb="297">
      <t>ツト</t>
    </rPh>
    <rPh sb="299" eb="301">
      <t>ショウライ</t>
    </rPh>
    <rPh sb="301" eb="303">
      <t>フタン</t>
    </rPh>
    <rPh sb="304" eb="306">
      <t>ハイリョ</t>
    </rPh>
    <rPh sb="308" eb="310">
      <t>ザイセイ</t>
    </rPh>
    <rPh sb="310" eb="312">
      <t>ウンエイ</t>
    </rPh>
    <rPh sb="313" eb="314">
      <t>ツト</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</si>
  <si>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</si>
  <si>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</si>
  <si>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</si>
  <si>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</si>
  <si>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</si>
  <si>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</si>
  <si>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</si>
  <si>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</si>
  <si>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</si>
  <si>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</si>
  <si>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</si>
  <si>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</si>
  <si>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</si>
  <si>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</si>
  <si>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</si>
  <si>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</si>
  <si>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</si>
  <si>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</si>
  <si>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</si>
  <si>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吉川市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</si>
  <si>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</si>
  <si>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</si>
  <si>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</si>
  <si>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</si>
  <si>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</si>
  <si>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</si>
  <si>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</si>
  <si>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</si>
  <si>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</si>
  <si>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</si>
  <si>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</si>
  <si>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</si>
  <si>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</si>
  <si>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</si>
  <si>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</si>
  <si>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</si>
  <si>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</si>
  <si>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</si>
  <si>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</si>
  <si>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</si>
  <si>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</si>
  <si>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</si>
  <si>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</si>
  <si>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</si>
  <si>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</si>
  <si>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</si>
  <si>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</si>
  <si>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</si>
  <si>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</si>
  <si>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</si>
  <si>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</si>
  <si>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</si>
  <si>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</si>
  <si>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</si>
  <si>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</si>
  <si>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</si>
  <si>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</si>
  <si>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</si>
  <si>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</si>
  <si>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</si>
  <si>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</si>
  <si>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</si>
  <si>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</si>
  <si>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</si>
  <si>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</si>
  <si>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</si>
  <si>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</si>
  <si>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</si>
  <si>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</si>
  <si>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</si>
  <si>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</si>
  <si>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</si>
  <si>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</si>
  <si>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</si>
  <si>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</si>
  <si>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</si>
  <si>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</si>
  <si>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</si>
  <si>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</si>
  <si>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</si>
  <si>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</si>
  <si>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</si>
  <si>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</si>
  <si>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</si>
  <si>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</si>
  <si>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</si>
  <si>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</si>
  <si>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</si>
  <si>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</si>
  <si>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</si>
  <si>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</si>
  <si>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</si>
  <si>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</si>
  <si>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</si>
  <si>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</si>
  <si>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</si>
  <si>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</si>
  <si>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</si>
  <si>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</si>
  <si>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</si>
  <si>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</si>
  <si>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</si>
  <si>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</si>
  <si>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</si>
  <si>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</si>
  <si>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</si>
  <si>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</si>
  <si>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</si>
  <si>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</si>
  <si>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</si>
  <si>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</si>
  <si>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</si>
  <si>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</si>
  <si>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</si>
  <si>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</si>
  <si>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</si>
  <si>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</si>
  <si>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</si>
  <si>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</si>
  <si>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</si>
  <si>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</si>
  <si>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</si>
  <si>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</si>
  <si>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</si>
  <si>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</si>
  <si>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</si>
  <si>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</si>
  <si>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</si>
  <si>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</si>
  <si>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</si>
  <si>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</si>
  <si>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</si>
  <si>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</si>
  <si>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</si>
  <si>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</si>
  <si>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</si>
  <si>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</si>
  <si>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</si>
  <si>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</si>
  <si>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</si>
  <si>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埼玉県吉川市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</si>
  <si>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</si>
  <si>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</si>
  <si>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</si>
  <si>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</si>
  <si>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</si>
  <si>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</si>
  <si>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</si>
  <si>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</si>
  <si>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</si>
  <si>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</si>
  <si>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</si>
  <si>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</si>
  <si>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</si>
  <si>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</si>
  <si>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</si>
  <si>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</si>
  <si>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</si>
  <si>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</si>
  <si>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</si>
  <si>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</si>
  <si>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</si>
  <si>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</si>
  <si>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</si>
  <si>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</si>
  <si>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</si>
  <si>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</si>
  <si>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</si>
  <si>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</si>
  <si>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</si>
  <si>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</si>
  <si>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</si>
  <si>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</si>
  <si>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</si>
  <si>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</si>
  <si>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</si>
  <si>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</si>
  <si>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</si>
  <si>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</si>
  <si>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</si>
  <si>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</si>
  <si>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</si>
  <si>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</si>
  <si>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</si>
  <si>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</si>
  <si>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</si>
  <si>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</si>
  <si>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</si>
  <si>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</si>
  <si>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</si>
  <si>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</si>
  <si>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</si>
  <si>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</si>
  <si>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</si>
  <si>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</si>
  <si>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</si>
  <si>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</si>
  <si>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</si>
  <si>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</si>
  <si>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</si>
  <si>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</si>
  <si>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</si>
  <si>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</si>
  <si>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</si>
  <si>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</si>
  <si>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</si>
  <si>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</si>
  <si>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</si>
  <si>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</si>
  <si>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</si>
  <si>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</si>
  <si>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</si>
  <si>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</si>
  <si>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</si>
  <si>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</si>
  <si>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</si>
  <si>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</si>
  <si>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</si>
  <si>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</si>
  <si>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</si>
  <si>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</si>
  <si>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</si>
  <si>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</si>
  <si>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</si>
  <si>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</si>
  <si>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</si>
  <si>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</si>
  <si>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</si>
  <si>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</si>
  <si>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</si>
  <si>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</si>
  <si>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</si>
  <si>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</si>
  <si>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</si>
  <si>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</si>
  <si>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</si>
  <si>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</si>
  <si>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</si>
  <si>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</si>
  <si>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</si>
  <si>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</si>
  <si>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</si>
  <si>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</si>
  <si>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</si>
  <si>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</si>
  <si>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</si>
  <si>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</si>
  <si>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</si>
  <si>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</si>
  <si>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</si>
  <si>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</si>
  <si>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</si>
  <si>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</si>
  <si>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</si>
  <si>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</si>
  <si>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</si>
  <si>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</si>
  <si>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</si>
  <si>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</si>
  <si>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</si>
  <si>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</si>
  <si>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</si>
  <si>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</si>
  <si>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</si>
  <si>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</si>
  <si>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</si>
  <si>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</si>
  <si>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</si>
  <si>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</si>
  <si>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</si>
  <si>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</si>
  <si>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</si>
  <si>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</si>
  <si>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</si>
  <si>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</si>
  <si>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</si>
  <si>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</si>
  <si>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</si>
  <si>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</si>
  <si>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</si>
  <si>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</si>
  <si>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</si>
  <si>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</si>
  <si>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</si>
  <si>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</si>
  <si>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</si>
  <si>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</si>
  <si>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</si>
  <si>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</si>
  <si>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</si>
  <si>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</si>
  <si>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</si>
  <si>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</si>
  <si>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</si>
  <si>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埼玉県吉川市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</si>
  <si>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</si>
  <si>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</si>
  <si>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</si>
  <si>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</si>
  <si>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</si>
  <si>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</si>
  <si>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</si>
  <si>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</si>
  <si>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</si>
  <si>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</si>
  <si>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</si>
  <si>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</si>
  <si>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</si>
  <si>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</si>
  <si>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</si>
  <si>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</si>
  <si>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</si>
  <si>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</si>
  <si>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</si>
  <si>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</si>
  <si>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吉川市土地開発公社</t>
    <rPh sb="0" eb="3">
      <t>ヨシカワシ</t>
    </rPh>
    <rPh sb="3" eb="5">
      <t>トチ</t>
    </rPh>
    <rPh sb="5" eb="7">
      <t>カイハツ</t>
    </rPh>
    <rPh sb="7" eb="9">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</si>
  <si>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</si>
  <si>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</si>
  <si>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</si>
  <si>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</si>
  <si>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</si>
  <si>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</si>
  <si>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</si>
  <si>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</si>
  <si>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</si>
  <si>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</si>
  <si>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</si>
  <si>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</si>
  <si>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</si>
  <si>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</si>
  <si>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吉川市国民健康保険特別会計</t>
    <phoneticPr fontId="5"/>
  </si>
  <si>
    <t>-</t>
    <phoneticPr fontId="2"/>
  </si>
  <si>
    <t>吉川市介護保険特別会計</t>
    <phoneticPr fontId="5"/>
  </si>
  <si>
    <t>-</t>
    <phoneticPr fontId="2"/>
  </si>
  <si>
    <t>-</t>
  </si>
  <si>
    <t>吉川市後期高齢者医療特別会計</t>
    <phoneticPr fontId="5"/>
  </si>
  <si>
    <t>吉川市水道事業会計</t>
    <phoneticPr fontId="5"/>
  </si>
  <si>
    <t>法適用企業</t>
    <phoneticPr fontId="5"/>
  </si>
  <si>
    <t>吉川市下水道事業会計</t>
    <phoneticPr fontId="5"/>
  </si>
  <si>
    <t>吉川市農業集落排水特別会計</t>
    <phoneticPr fontId="5"/>
  </si>
  <si>
    <t>法非適用企業</t>
    <phoneticPr fontId="5"/>
  </si>
  <si>
    <t>吉川市吉川美南駅東口周辺地区土地区画整理事業特別会計</t>
    <phoneticPr fontId="5"/>
  </si>
  <si>
    <t>吉川市吉川美南駅東口周辺地区土地区画整理事業特別会計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</si>
  <si>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</si>
  <si>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</si>
  <si>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</si>
  <si>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</si>
  <si>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</si>
  <si>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</si>
  <si>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</si>
  <si>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</si>
  <si>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</si>
  <si>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t>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</si>
  <si>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</si>
  <si>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</si>
  <si>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</si>
  <si>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</si>
  <si>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</si>
  <si>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吉川松伏消防組合</t>
    <rPh sb="0" eb="2">
      <t>ヨシカワ</t>
    </rPh>
    <rPh sb="2" eb="4">
      <t>マツブシ</t>
    </rPh>
    <rPh sb="4" eb="6">
      <t>ショウボウ</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</si>
  <si>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</si>
  <si>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</si>
  <si>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</si>
  <si>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</si>
  <si>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</si>
  <si>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</si>
  <si>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</si>
  <si>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</si>
  <si>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</si>
  <si>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</si>
  <si>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</si>
  <si>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</si>
  <si>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</si>
  <si>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</si>
  <si>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</si>
  <si>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</si>
  <si>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</si>
  <si>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</si>
  <si>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</si>
  <si>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</si>
  <si>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</si>
  <si>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</si>
  <si>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</si>
  <si>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</si>
  <si>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</si>
  <si>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</si>
  <si>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</si>
  <si>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</si>
  <si>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</si>
  <si>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</si>
  <si>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</si>
  <si>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</si>
  <si>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</si>
  <si>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</si>
  <si>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</si>
  <si>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</si>
  <si>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</si>
  <si>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</si>
  <si>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</si>
  <si>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</si>
  <si>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</si>
  <si>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</si>
  <si>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</si>
  <si>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</si>
  <si>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</si>
  <si>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</si>
  <si>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</si>
  <si>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</si>
  <si>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</si>
  <si>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</si>
  <si>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吉川市農業集落排水事業特別会計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</si>
  <si>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</si>
  <si>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</si>
  <si>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</si>
  <si>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</si>
  <si>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</si>
  <si>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</si>
  <si>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</si>
  <si>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</si>
  <si>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</si>
  <si>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</si>
  <si>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</si>
  <si>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</si>
  <si>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</si>
  <si>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</si>
  <si>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</si>
  <si>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</si>
  <si>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</si>
  <si>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</si>
  <si>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</si>
  <si>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</si>
  <si>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</si>
  <si>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</si>
  <si>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</si>
  <si>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</si>
  <si>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</si>
  <si>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</si>
  <si>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</si>
  <si>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</si>
  <si>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</si>
  <si>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</si>
  <si>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</si>
  <si>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</si>
  <si>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</si>
  <si>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</si>
  <si>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</si>
  <si>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</si>
  <si>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</si>
  <si>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</si>
  <si>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</si>
  <si>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</si>
  <si>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</si>
  <si>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</si>
  <si>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</si>
  <si>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</si>
  <si>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</si>
  <si>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</si>
  <si>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</si>
  <si>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</si>
  <si>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</si>
  <si>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</si>
  <si>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</si>
  <si>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</si>
  <si>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</si>
  <si>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</si>
  <si>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</si>
  <si>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</si>
  <si>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</si>
  <si>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</si>
  <si>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</si>
  <si>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</si>
  <si>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</si>
  <si>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</si>
  <si>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</si>
  <si>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</si>
  <si>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</si>
  <si>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</si>
  <si>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</si>
  <si>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</si>
  <si>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</si>
  <si>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</si>
  <si>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</si>
  <si>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</si>
  <si>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</si>
  <si>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</si>
  <si>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</si>
  <si>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</si>
  <si>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</si>
  <si>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</si>
  <si>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</si>
  <si>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</si>
  <si>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</si>
  <si>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</si>
  <si>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</si>
  <si>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3.88</t>
  </si>
  <si>
    <t>▲ 0.17</t>
  </si>
  <si>
    <t>▲ 0.72</t>
  </si>
  <si>
    <t>標準財政規模比（％）</t>
    <phoneticPr fontId="5"/>
  </si>
  <si>
    <t>会計</t>
    <rPh sb="0" eb="2">
      <t>カイケイ</t>
    </rPh>
    <phoneticPr fontId="5"/>
  </si>
  <si>
    <t>吉川市水道事業会計</t>
  </si>
  <si>
    <t>一般会計</t>
  </si>
  <si>
    <t>吉川市国民健康保険特別会計</t>
  </si>
  <si>
    <t>吉川市下水道事業会計</t>
  </si>
  <si>
    <t>吉川市介護保険特別会計</t>
  </si>
  <si>
    <t>吉川市後期高齢者医療特別会計</t>
  </si>
  <si>
    <t>吉川市農業集落排水特別会計</t>
  </si>
  <si>
    <t>吉川市吉川美南駅東口周辺地区土地区画整理事業特別会計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</si>
  <si>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</si>
  <si>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</si>
  <si>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</si>
  <si>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</si>
  <si>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</si>
  <si>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</si>
  <si>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</si>
  <si>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</si>
  <si>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</si>
  <si>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</si>
  <si>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</si>
  <si>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</si>
  <si>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</si>
  <si>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</si>
  <si>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</si>
  <si>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</si>
  <si>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</si>
  <si>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</si>
  <si>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</si>
  <si>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</si>
  <si>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</si>
  <si>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</si>
  <si>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</si>
  <si>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</si>
  <si>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</si>
  <si>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</si>
  <si>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</si>
  <si>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</si>
  <si>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</si>
  <si>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</si>
  <si>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</si>
  <si>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</si>
  <si>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</si>
  <si>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</si>
  <si>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</si>
  <si>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</si>
  <si>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</si>
  <si>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</si>
  <si>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</si>
  <si>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</si>
  <si>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</si>
  <si>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</si>
  <si>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</si>
  <si>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</si>
  <si>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</si>
  <si>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</si>
  <si>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</si>
  <si>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</si>
  <si>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</si>
  <si>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(当該欄に積立額が多い上位５基金の基金名を入力して下さい(R02年度末現在))</t>
    <phoneticPr fontId="5"/>
  </si>
  <si>
    <t>公共施設整備基金</t>
    <rPh sb="0" eb="2">
      <t>コウキョウ</t>
    </rPh>
    <rPh sb="2" eb="4">
      <t>シセツ</t>
    </rPh>
    <rPh sb="4" eb="6">
      <t>セイビ</t>
    </rPh>
    <rPh sb="6" eb="8">
      <t>キキン</t>
    </rPh>
    <phoneticPr fontId="2"/>
  </si>
  <si>
    <t>(当該欄に積立額が多い上位５基金の基金名を入力して下さい(R02年度末現在))</t>
    <phoneticPr fontId="5"/>
  </si>
  <si>
    <t>庁舎建設基金</t>
    <rPh sb="0" eb="2">
      <t>チョウシャ</t>
    </rPh>
    <rPh sb="2" eb="4">
      <t>ケンセツ</t>
    </rPh>
    <rPh sb="4" eb="6">
      <t>キキン</t>
    </rPh>
    <phoneticPr fontId="2"/>
  </si>
  <si>
    <t>鉄道建設基金</t>
    <rPh sb="0" eb="2">
      <t>テツドウ</t>
    </rPh>
    <rPh sb="2" eb="4">
      <t>ケンセツ</t>
    </rPh>
    <rPh sb="4" eb="6">
      <t>キキン</t>
    </rPh>
    <phoneticPr fontId="2"/>
  </si>
  <si>
    <t>障がい者安心暮らしサポート基金</t>
    <rPh sb="0" eb="1">
      <t>ショウ</t>
    </rPh>
    <rPh sb="3" eb="4">
      <t>シャ</t>
    </rPh>
    <rPh sb="4" eb="6">
      <t>アンシン</t>
    </rPh>
    <rPh sb="6" eb="7">
      <t>ク</t>
    </rPh>
    <rPh sb="13" eb="15">
      <t>キキン</t>
    </rPh>
    <phoneticPr fontId="2"/>
  </si>
  <si>
    <t>(当該欄に積立額が多い上位５基金の基金名を入力して下さい(R02年度末現在))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</si>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</sst>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2"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42" xfId="9" applyFont="1" applyFill="1" applyBorder="1" applyAlignment="1">
      <alignment horizontal="center"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7" xfId="7" applyFont="1" applyFill="1" applyBorder="1" applyAlignment="1">
      <alignment horizontal="center"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8"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6"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6"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4"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6"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4"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BA2-4EB2-84CC-7D47CBD5AA7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30516</c:v>
                </c:pt>
                <c:pt idx="1">
                  <c:v>109789</c:v>
                </c:pt>
                <c:pt idx="2">
                  <c:v>36558</c:v>
                </c:pt>
                <c:pt idx="3">
                  <c:v>82967</c:v>
                </c:pt>
                <c:pt idx="4">
                  <c:v>25635</c:v>
                </c:pt>
              </c:numCache>
            </c:numRef>
          </c:val>
          <c:smooth val="0"/>
          <c:extLst>
            <c:ext xmlns:c16="http://schemas.microsoft.com/office/drawing/2014/chart" uri="{C3380CC4-5D6E-409C-BE32-E72D297353CC}">
              <c16:uniqueId val="{00000001-7BA2-4EB2-84CC-7D47CBD5AA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4.1500000000000004</c:v>
                </c:pt>
                <c:pt idx="1">
                  <c:v>4.2300000000000004</c:v>
                </c:pt>
                <c:pt idx="2">
                  <c:v>4.4800000000000004</c:v>
                </c:pt>
                <c:pt idx="3">
                  <c:v>4.47</c:v>
                </c:pt>
                <c:pt idx="4">
                  <c:v>6.3</c:v>
                </c:pt>
              </c:numCache>
            </c:numRef>
          </c:val>
          <c:extLst>
            <c:ext xmlns:c16="http://schemas.microsoft.com/office/drawing/2014/chart" uri="{C3380CC4-5D6E-409C-BE32-E72D297353CC}">
              <c16:uniqueId val="{00000000-EC19-4E44-AED3-F4F330C4127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10.77</c:v>
                </c:pt>
                <c:pt idx="1">
                  <c:v>10.3</c:v>
                </c:pt>
                <c:pt idx="2">
                  <c:v>9.89</c:v>
                </c:pt>
                <c:pt idx="3">
                  <c:v>9.2100000000000009</c:v>
                </c:pt>
                <c:pt idx="4">
                  <c:v>9.42</c:v>
                </c:pt>
              </c:numCache>
            </c:numRef>
          </c:val>
          <c:extLst>
            <c:ext xmlns:c16="http://schemas.microsoft.com/office/drawing/2014/chart" uri="{C3380CC4-5D6E-409C-BE32-E72D297353CC}">
              <c16:uniqueId val="{00000001-EC19-4E44-AED3-F4F330C412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-3.88</c:v>
                </c:pt>
                <c:pt idx="1">
                  <c:v>-0.17</c:v>
                </c:pt>
                <c:pt idx="2">
                  <c:v>0.1</c:v>
                </c:pt>
                <c:pt idx="3">
                  <c:v>-0.72</c:v>
                </c:pt>
                <c:pt idx="4">
                  <c:v>2.58</c:v>
                </c:pt>
              </c:numCache>
            </c:numRef>
          </c:val>
          <c:smooth val="0"/>
          <c:extLst>
            <c:ext xmlns:c16="http://schemas.microsoft.com/office/drawing/2014/chart" uri="{C3380CC4-5D6E-409C-BE32-E72D297353CC}">
              <c16:uniqueId val="{00000002-EC19-4E44-AED3-F4F330C412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0.14000000000000001</c:v>
                </c:pt>
                <c:pt idx="2">
                  <c:v>#N/A</c:v>
                </c:pt>
                <c:pt idx="3">
                  <c:v>0.17</c:v>
                </c:pt>
                <c:pt idx="4">
                  <c:v>#N/A</c:v>
                </c:pt>
                <c:pt idx="5">
                  <c:v>0.49</c:v>
                </c:pt>
                <c:pt idx="6">
                  <c:v>0</c:v>
                </c:pt>
                <c:pt idx="7">
                  <c:v>0</c:v>
                </c:pt>
                <c:pt idx="8">
                  <c:v>0</c:v>
                </c:pt>
                <c:pt idx="9">
                  <c:v>0</c:v>
                </c:pt>
              </c:numCache>
            </c:numRef>
          </c:val>
          <c:extLst>
            <c:ext xmlns:c16="http://schemas.microsoft.com/office/drawing/2014/chart" uri="{C3380CC4-5D6E-409C-BE32-E72D297353CC}">
              <c16:uniqueId val="{00000000-ED29-412D-ACF9-3D0D2D1DEDE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29-412D-ACF9-3D0D2D1DEDE8}"/>
            </c:ext>
          </c:extLst>
        </c:ser>
        <c:ser>
          <c:idx val="2"/>
          <c:order val="2"/>
          <c:tx>
            <c:strRef>
              <c:f>[1]データシート!$A$29</c:f>
              <c:strCache>
                <c:ptCount val="1"/>
                <c:pt idx="0">
                  <c:v>吉川市吉川美南駅東口周辺地区土地区画整理事業特別会計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29-412D-ACF9-3D0D2D1DEDE8}"/>
            </c:ext>
          </c:extLst>
        </c:ser>
        <c:ser>
          <c:idx val="3"/>
          <c:order val="3"/>
          <c:tx>
            <c:strRef>
              <c:f>[1]データシート!$A$30</c:f>
              <c:strCache>
                <c:ptCount val="1"/>
                <c:pt idx="0">
                  <c:v>吉川市農業集落排水特別会計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0.02</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ED29-412D-ACF9-3D0D2D1DEDE8}"/>
            </c:ext>
          </c:extLst>
        </c:ser>
        <c:ser>
          <c:idx val="4"/>
          <c:order val="4"/>
          <c:tx>
            <c:strRef>
              <c:f>[1]データシート!$A$31</c:f>
              <c:strCache>
                <c:ptCount val="1"/>
                <c:pt idx="0">
                  <c:v>吉川市後期高齢者医療特別会計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0.02</c:v>
                </c:pt>
                <c:pt idx="2">
                  <c:v>#N/A</c:v>
                </c:pt>
                <c:pt idx="3">
                  <c:v>0.02</c:v>
                </c:pt>
                <c:pt idx="4">
                  <c:v>#N/A</c:v>
                </c:pt>
                <c:pt idx="5">
                  <c:v>0.03</c:v>
                </c:pt>
                <c:pt idx="6">
                  <c:v>#N/A</c:v>
                </c:pt>
                <c:pt idx="7">
                  <c:v>0.14000000000000001</c:v>
                </c:pt>
                <c:pt idx="8">
                  <c:v>#N/A</c:v>
                </c:pt>
                <c:pt idx="9">
                  <c:v>0.09</c:v>
                </c:pt>
              </c:numCache>
            </c:numRef>
          </c:val>
          <c:extLst>
            <c:ext xmlns:c16="http://schemas.microsoft.com/office/drawing/2014/chart" uri="{C3380CC4-5D6E-409C-BE32-E72D297353CC}">
              <c16:uniqueId val="{00000004-ED29-412D-ACF9-3D0D2D1DEDE8}"/>
            </c:ext>
          </c:extLst>
        </c:ser>
        <c:ser>
          <c:idx val="5"/>
          <c:order val="5"/>
          <c:tx>
            <c:strRef>
              <c:f>[1]データシート!$A$32</c:f>
              <c:strCache>
                <c:ptCount val="1"/>
                <c:pt idx="0">
                  <c:v>吉川市介護保険特別会計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0.39</c:v>
                </c:pt>
                <c:pt idx="2">
                  <c:v>#N/A</c:v>
                </c:pt>
                <c:pt idx="3">
                  <c:v>1.65</c:v>
                </c:pt>
                <c:pt idx="4">
                  <c:v>#N/A</c:v>
                </c:pt>
                <c:pt idx="5">
                  <c:v>0.61</c:v>
                </c:pt>
                <c:pt idx="6">
                  <c:v>#N/A</c:v>
                </c:pt>
                <c:pt idx="7">
                  <c:v>1.38</c:v>
                </c:pt>
                <c:pt idx="8">
                  <c:v>#N/A</c:v>
                </c:pt>
                <c:pt idx="9">
                  <c:v>0.66</c:v>
                </c:pt>
              </c:numCache>
            </c:numRef>
          </c:val>
          <c:extLst>
            <c:ext xmlns:c16="http://schemas.microsoft.com/office/drawing/2014/chart" uri="{C3380CC4-5D6E-409C-BE32-E72D297353CC}">
              <c16:uniqueId val="{00000005-ED29-412D-ACF9-3D0D2D1DEDE8}"/>
            </c:ext>
          </c:extLst>
        </c:ser>
        <c:ser>
          <c:idx val="6"/>
          <c:order val="6"/>
          <c:tx>
            <c:strRef>
              <c:f>[1]データシート!$A$33</c:f>
              <c:strCache>
                <c:ptCount val="1"/>
                <c:pt idx="0">
                  <c:v>吉川市下水道事業会計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0.55000000000000004</c:v>
                </c:pt>
                <c:pt idx="8">
                  <c:v>#N/A</c:v>
                </c:pt>
                <c:pt idx="9">
                  <c:v>1.28</c:v>
                </c:pt>
              </c:numCache>
            </c:numRef>
          </c:val>
          <c:extLst>
            <c:ext xmlns:c16="http://schemas.microsoft.com/office/drawing/2014/chart" uri="{C3380CC4-5D6E-409C-BE32-E72D297353CC}">
              <c16:uniqueId val="{00000006-ED29-412D-ACF9-3D0D2D1DEDE8}"/>
            </c:ext>
          </c:extLst>
        </c:ser>
        <c:ser>
          <c:idx val="7"/>
          <c:order val="7"/>
          <c:tx>
            <c:strRef>
              <c:f>[1]データシート!$A$34</c:f>
              <c:strCache>
                <c:ptCount val="1"/>
                <c:pt idx="0">
                  <c:v>吉川市国民健康保険特別会計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3.48</c:v>
                </c:pt>
                <c:pt idx="2">
                  <c:v>#N/A</c:v>
                </c:pt>
                <c:pt idx="3">
                  <c:v>3.32</c:v>
                </c:pt>
                <c:pt idx="4">
                  <c:v>#N/A</c:v>
                </c:pt>
                <c:pt idx="5">
                  <c:v>1.65</c:v>
                </c:pt>
                <c:pt idx="6">
                  <c:v>#N/A</c:v>
                </c:pt>
                <c:pt idx="7">
                  <c:v>1.28</c:v>
                </c:pt>
                <c:pt idx="8">
                  <c:v>#N/A</c:v>
                </c:pt>
                <c:pt idx="9">
                  <c:v>1.75</c:v>
                </c:pt>
              </c:numCache>
            </c:numRef>
          </c:val>
          <c:extLst>
            <c:ext xmlns:c16="http://schemas.microsoft.com/office/drawing/2014/chart" uri="{C3380CC4-5D6E-409C-BE32-E72D297353CC}">
              <c16:uniqueId val="{00000007-ED29-412D-ACF9-3D0D2D1DEDE8}"/>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4.1500000000000004</c:v>
                </c:pt>
                <c:pt idx="2">
                  <c:v>#N/A</c:v>
                </c:pt>
                <c:pt idx="3">
                  <c:v>4.2300000000000004</c:v>
                </c:pt>
                <c:pt idx="4">
                  <c:v>#N/A</c:v>
                </c:pt>
                <c:pt idx="5">
                  <c:v>4.4800000000000004</c:v>
                </c:pt>
                <c:pt idx="6">
                  <c:v>#N/A</c:v>
                </c:pt>
                <c:pt idx="7">
                  <c:v>4.47</c:v>
                </c:pt>
                <c:pt idx="8">
                  <c:v>#N/A</c:v>
                </c:pt>
                <c:pt idx="9">
                  <c:v>6.29</c:v>
                </c:pt>
              </c:numCache>
            </c:numRef>
          </c:val>
          <c:extLst>
            <c:ext xmlns:c16="http://schemas.microsoft.com/office/drawing/2014/chart" uri="{C3380CC4-5D6E-409C-BE32-E72D297353CC}">
              <c16:uniqueId val="{00000008-ED29-412D-ACF9-3D0D2D1DEDE8}"/>
            </c:ext>
          </c:extLst>
        </c:ser>
        <c:ser>
          <c:idx val="9"/>
          <c:order val="9"/>
          <c:tx>
            <c:strRef>
              <c:f>[1]データシート!$A$36</c:f>
              <c:strCache>
                <c:ptCount val="1"/>
                <c:pt idx="0">
                  <c:v>吉川市水道事業会計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20.329999999999998</c:v>
                </c:pt>
                <c:pt idx="2">
                  <c:v>#N/A</c:v>
                </c:pt>
                <c:pt idx="3">
                  <c:v>19.489999999999998</c:v>
                </c:pt>
                <c:pt idx="4">
                  <c:v>#N/A</c:v>
                </c:pt>
                <c:pt idx="5">
                  <c:v>17.399999999999999</c:v>
                </c:pt>
                <c:pt idx="6">
                  <c:v>#N/A</c:v>
                </c:pt>
                <c:pt idx="7">
                  <c:v>15.91</c:v>
                </c:pt>
                <c:pt idx="8">
                  <c:v>#N/A</c:v>
                </c:pt>
                <c:pt idx="9">
                  <c:v>13.98</c:v>
                </c:pt>
              </c:numCache>
            </c:numRef>
          </c:val>
          <c:extLst>
            <c:ext xmlns:c16="http://schemas.microsoft.com/office/drawing/2014/chart" uri="{C3380CC4-5D6E-409C-BE32-E72D297353CC}">
              <c16:uniqueId val="{00000009-ED29-412D-ACF9-3D0D2D1DED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1529</c:v>
                </c:pt>
                <c:pt idx="5">
                  <c:v>1517</c:v>
                </c:pt>
                <c:pt idx="8">
                  <c:v>1553</c:v>
                </c:pt>
                <c:pt idx="11">
                  <c:v>1458</c:v>
                </c:pt>
                <c:pt idx="14">
                  <c:v>1465</c:v>
                </c:pt>
              </c:numCache>
            </c:numRef>
          </c:val>
          <c:extLst>
            <c:ext xmlns:c16="http://schemas.microsoft.com/office/drawing/2014/chart" uri="{C3380CC4-5D6E-409C-BE32-E72D297353CC}">
              <c16:uniqueId val="{00000000-9360-421C-8251-4BC2CA7B3F2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60-421C-8251-4BC2CA7B3F2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187</c:v>
                </c:pt>
                <c:pt idx="3">
                  <c:v>112</c:v>
                </c:pt>
                <c:pt idx="6">
                  <c:v>101</c:v>
                </c:pt>
                <c:pt idx="9">
                  <c:v>95</c:v>
                </c:pt>
                <c:pt idx="12">
                  <c:v>112</c:v>
                </c:pt>
              </c:numCache>
            </c:numRef>
          </c:val>
          <c:extLst>
            <c:ext xmlns:c16="http://schemas.microsoft.com/office/drawing/2014/chart" uri="{C3380CC4-5D6E-409C-BE32-E72D297353CC}">
              <c16:uniqueId val="{00000002-9360-421C-8251-4BC2CA7B3F2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148</c:v>
                </c:pt>
                <c:pt idx="3">
                  <c:v>145</c:v>
                </c:pt>
                <c:pt idx="6">
                  <c:v>151</c:v>
                </c:pt>
                <c:pt idx="9">
                  <c:v>147</c:v>
                </c:pt>
                <c:pt idx="12">
                  <c:v>163</c:v>
                </c:pt>
              </c:numCache>
            </c:numRef>
          </c:val>
          <c:extLst>
            <c:ext xmlns:c16="http://schemas.microsoft.com/office/drawing/2014/chart" uri="{C3380CC4-5D6E-409C-BE32-E72D297353CC}">
              <c16:uniqueId val="{00000003-9360-421C-8251-4BC2CA7B3F2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257</c:v>
                </c:pt>
                <c:pt idx="3">
                  <c:v>243</c:v>
                </c:pt>
                <c:pt idx="6">
                  <c:v>236</c:v>
                </c:pt>
                <c:pt idx="9">
                  <c:v>143</c:v>
                </c:pt>
                <c:pt idx="12">
                  <c:v>139</c:v>
                </c:pt>
              </c:numCache>
            </c:numRef>
          </c:val>
          <c:extLst>
            <c:ext xmlns:c16="http://schemas.microsoft.com/office/drawing/2014/chart" uri="{C3380CC4-5D6E-409C-BE32-E72D297353CC}">
              <c16:uniqueId val="{00000004-9360-421C-8251-4BC2CA7B3F2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0-421C-8251-4BC2CA7B3F2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60-421C-8251-4BC2CA7B3F2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1617</c:v>
                </c:pt>
                <c:pt idx="3">
                  <c:v>1696</c:v>
                </c:pt>
                <c:pt idx="6">
                  <c:v>1964</c:v>
                </c:pt>
                <c:pt idx="9">
                  <c:v>1970</c:v>
                </c:pt>
                <c:pt idx="12">
                  <c:v>1973</c:v>
                </c:pt>
              </c:numCache>
            </c:numRef>
          </c:val>
          <c:extLst>
            <c:ext xmlns:c16="http://schemas.microsoft.com/office/drawing/2014/chart" uri="{C3380CC4-5D6E-409C-BE32-E72D297353CC}">
              <c16:uniqueId val="{00000007-9360-421C-8251-4BC2CA7B3F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680</c:v>
                </c:pt>
                <c:pt idx="2">
                  <c:v>#N/A</c:v>
                </c:pt>
                <c:pt idx="3">
                  <c:v>#N/A</c:v>
                </c:pt>
                <c:pt idx="4">
                  <c:v>679</c:v>
                </c:pt>
                <c:pt idx="5">
                  <c:v>#N/A</c:v>
                </c:pt>
                <c:pt idx="6">
                  <c:v>#N/A</c:v>
                </c:pt>
                <c:pt idx="7">
                  <c:v>899</c:v>
                </c:pt>
                <c:pt idx="8">
                  <c:v>#N/A</c:v>
                </c:pt>
                <c:pt idx="9">
                  <c:v>#N/A</c:v>
                </c:pt>
                <c:pt idx="10">
                  <c:v>897</c:v>
                </c:pt>
                <c:pt idx="11">
                  <c:v>#N/A</c:v>
                </c:pt>
                <c:pt idx="12">
                  <c:v>#N/A</c:v>
                </c:pt>
                <c:pt idx="13">
                  <c:v>922</c:v>
                </c:pt>
                <c:pt idx="14">
                  <c:v>#N/A</c:v>
                </c:pt>
              </c:numCache>
            </c:numRef>
          </c:val>
          <c:smooth val="0"/>
          <c:extLst>
            <c:ext xmlns:c16="http://schemas.microsoft.com/office/drawing/2014/chart" uri="{C3380CC4-5D6E-409C-BE32-E72D297353CC}">
              <c16:uniqueId val="{00000008-9360-421C-8251-4BC2CA7B3F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15521</c:v>
                </c:pt>
                <c:pt idx="5">
                  <c:v>16157</c:v>
                </c:pt>
                <c:pt idx="8">
                  <c:v>16729</c:v>
                </c:pt>
                <c:pt idx="11">
                  <c:v>17487</c:v>
                </c:pt>
                <c:pt idx="14">
                  <c:v>17811</c:v>
                </c:pt>
              </c:numCache>
            </c:numRef>
          </c:val>
          <c:extLst>
            <c:ext xmlns:c16="http://schemas.microsoft.com/office/drawing/2014/chart" uri="{C3380CC4-5D6E-409C-BE32-E72D297353CC}">
              <c16:uniqueId val="{00000000-C823-4A9D-AEE4-344671E05B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2508</c:v>
                </c:pt>
                <c:pt idx="5">
                  <c:v>2434</c:v>
                </c:pt>
                <c:pt idx="8">
                  <c:v>2937</c:v>
                </c:pt>
                <c:pt idx="11">
                  <c:v>3593</c:v>
                </c:pt>
                <c:pt idx="14">
                  <c:v>3954</c:v>
                </c:pt>
              </c:numCache>
            </c:numRef>
          </c:val>
          <c:extLst>
            <c:ext xmlns:c16="http://schemas.microsoft.com/office/drawing/2014/chart" uri="{C3380CC4-5D6E-409C-BE32-E72D297353CC}">
              <c16:uniqueId val="{00000001-C823-4A9D-AEE4-344671E05B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4499</c:v>
                </c:pt>
                <c:pt idx="5">
                  <c:v>3037</c:v>
                </c:pt>
                <c:pt idx="8">
                  <c:v>3189</c:v>
                </c:pt>
                <c:pt idx="11">
                  <c:v>3093</c:v>
                </c:pt>
                <c:pt idx="14">
                  <c:v>3481</c:v>
                </c:pt>
              </c:numCache>
            </c:numRef>
          </c:val>
          <c:extLst>
            <c:ext xmlns:c16="http://schemas.microsoft.com/office/drawing/2014/chart" uri="{C3380CC4-5D6E-409C-BE32-E72D297353CC}">
              <c16:uniqueId val="{00000002-C823-4A9D-AEE4-344671E05B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23-4A9D-AEE4-344671E05B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23-4A9D-AEE4-344671E05B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23-4A9D-AEE4-344671E05B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1103</c:v>
                </c:pt>
                <c:pt idx="3">
                  <c:v>1041</c:v>
                </c:pt>
                <c:pt idx="6">
                  <c:v>906</c:v>
                </c:pt>
                <c:pt idx="9">
                  <c:v>806</c:v>
                </c:pt>
                <c:pt idx="12">
                  <c:v>664</c:v>
                </c:pt>
              </c:numCache>
            </c:numRef>
          </c:val>
          <c:extLst>
            <c:ext xmlns:c16="http://schemas.microsoft.com/office/drawing/2014/chart" uri="{C3380CC4-5D6E-409C-BE32-E72D297353CC}">
              <c16:uniqueId val="{00000006-C823-4A9D-AEE4-344671E05B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1314</c:v>
                </c:pt>
                <c:pt idx="3">
                  <c:v>1210</c:v>
                </c:pt>
                <c:pt idx="6">
                  <c:v>1035</c:v>
                </c:pt>
                <c:pt idx="9">
                  <c:v>987</c:v>
                </c:pt>
                <c:pt idx="12">
                  <c:v>931</c:v>
                </c:pt>
              </c:numCache>
            </c:numRef>
          </c:val>
          <c:extLst>
            <c:ext xmlns:c16="http://schemas.microsoft.com/office/drawing/2014/chart" uri="{C3380CC4-5D6E-409C-BE32-E72D297353CC}">
              <c16:uniqueId val="{00000007-C823-4A9D-AEE4-344671E05B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2630</c:v>
                </c:pt>
                <c:pt idx="3">
                  <c:v>2438</c:v>
                </c:pt>
                <c:pt idx="6">
                  <c:v>2464</c:v>
                </c:pt>
                <c:pt idx="9">
                  <c:v>1954</c:v>
                </c:pt>
                <c:pt idx="12">
                  <c:v>1533</c:v>
                </c:pt>
              </c:numCache>
            </c:numRef>
          </c:val>
          <c:extLst>
            <c:ext xmlns:c16="http://schemas.microsoft.com/office/drawing/2014/chart" uri="{C3380CC4-5D6E-409C-BE32-E72D297353CC}">
              <c16:uniqueId val="{00000008-C823-4A9D-AEE4-344671E05B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4033</c:v>
                </c:pt>
                <c:pt idx="3">
                  <c:v>1853</c:v>
                </c:pt>
                <c:pt idx="6">
                  <c:v>2487</c:v>
                </c:pt>
                <c:pt idx="9">
                  <c:v>1657</c:v>
                </c:pt>
                <c:pt idx="12">
                  <c:v>1538</c:v>
                </c:pt>
              </c:numCache>
            </c:numRef>
          </c:val>
          <c:extLst>
            <c:ext xmlns:c16="http://schemas.microsoft.com/office/drawing/2014/chart" uri="{C3380CC4-5D6E-409C-BE32-E72D297353CC}">
              <c16:uniqueId val="{00000009-C823-4A9D-AEE4-344671E05B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16247</c:v>
                </c:pt>
                <c:pt idx="3">
                  <c:v>20599</c:v>
                </c:pt>
                <c:pt idx="6">
                  <c:v>20840</c:v>
                </c:pt>
                <c:pt idx="9">
                  <c:v>23799</c:v>
                </c:pt>
                <c:pt idx="12">
                  <c:v>23603</c:v>
                </c:pt>
              </c:numCache>
            </c:numRef>
          </c:val>
          <c:extLst>
            <c:ext xmlns:c16="http://schemas.microsoft.com/office/drawing/2014/chart" uri="{C3380CC4-5D6E-409C-BE32-E72D297353CC}">
              <c16:uniqueId val="{0000000A-C823-4A9D-AEE4-344671E05B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2799</c:v>
                </c:pt>
                <c:pt idx="2">
                  <c:v>#N/A</c:v>
                </c:pt>
                <c:pt idx="3">
                  <c:v>#N/A</c:v>
                </c:pt>
                <c:pt idx="4">
                  <c:v>5511</c:v>
                </c:pt>
                <c:pt idx="5">
                  <c:v>#N/A</c:v>
                </c:pt>
                <c:pt idx="6">
                  <c:v>#N/A</c:v>
                </c:pt>
                <c:pt idx="7">
                  <c:v>4877</c:v>
                </c:pt>
                <c:pt idx="8">
                  <c:v>#N/A</c:v>
                </c:pt>
                <c:pt idx="9">
                  <c:v>#N/A</c:v>
                </c:pt>
                <c:pt idx="10">
                  <c:v>5030</c:v>
                </c:pt>
                <c:pt idx="11">
                  <c:v>#N/A</c:v>
                </c:pt>
                <c:pt idx="12">
                  <c:v>#N/A</c:v>
                </c:pt>
                <c:pt idx="13">
                  <c:v>3023</c:v>
                </c:pt>
                <c:pt idx="14">
                  <c:v>#N/A</c:v>
                </c:pt>
              </c:numCache>
            </c:numRef>
          </c:val>
          <c:smooth val="0"/>
          <c:extLst>
            <c:ext xmlns:c16="http://schemas.microsoft.com/office/drawing/2014/chart" uri="{C3380CC4-5D6E-409C-BE32-E72D297353CC}">
              <c16:uniqueId val="{0000000B-C823-4A9D-AEE4-344671E05B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1276</c:v>
                </c:pt>
                <c:pt idx="1">
                  <c:v>1186</c:v>
                </c:pt>
                <c:pt idx="2">
                  <c:v>1263</c:v>
                </c:pt>
              </c:numCache>
            </c:numRef>
          </c:val>
          <c:extLst>
            <c:ext xmlns:c16="http://schemas.microsoft.com/office/drawing/2014/chart" uri="{C3380CC4-5D6E-409C-BE32-E72D297353CC}">
              <c16:uniqueId val="{00000000-8C17-44F2-B0C6-8E6AC7B46B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C17-44F2-B0C6-8E6AC7B46B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612</c:v>
                </c:pt>
                <c:pt idx="1">
                  <c:v>354</c:v>
                </c:pt>
                <c:pt idx="2">
                  <c:v>425</c:v>
                </c:pt>
              </c:numCache>
            </c:numRef>
          </c:val>
          <c:extLst>
            <c:ext xmlns:c16="http://schemas.microsoft.com/office/drawing/2014/chart" uri="{C3380CC4-5D6E-409C-BE32-E72D297353CC}">
              <c16:uniqueId val="{00000002-8C17-44F2-B0C6-8E6AC7B46B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{0FF219A7-54DA-4FBA-B236-475FC59D75F1}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83C-4B9E-8212-1E75B5858E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{CBDD2089-3C7A-4DAA-8BB8-3F9A3500AAAF}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C-4B9E-8212-1E75B5858E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{5EFD4FB8-58AC-4CC4-94BC-DDA10A6851FA}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C-4B9E-8212-1E75B5858E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{F9A4DADD-D5BA-4C06-A0BE-6F56436A5148}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C-4B9E-8212-1E75B5858E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{ACA65738-E23D-471F-9E63-E43D08E176F0}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C-4B9E-8212-1E75B5858E9F}"/>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{D7883BDF-C463-4986-ADCA-F364398326FD}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83C-4B9E-8212-1E75B5858E9F}"/>
                </c:ext>
              </c:extLst>
            </c:dLbl>
            <c:dLbl>
              <c:idx val="16"/>
              <c:layout>
                <c:manualLayout>
                  <c:x val="0"/>
                  <c:y val="-9.4901691644723105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{950B7327-25DA-457D-8E00-9982CFA8383A}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83C-4B9E-8212-1E75B5858E9F}"/>
                </c:ext>
              </c:extLst>
            </c:dLbl>
            <c:dLbl>
              <c:idx val="24"/>
              <c:layout>
                <c:manualLayout>
                  <c:x val="0"/>
                  <c:y val="9.490169164472145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{B7A3DD2B-C700-4F20-BFD9-F3745BE0C360}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83C-4B9E-8212-1E75B5858E9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{FB990681-E1E2-486E-B27E-FB587F9B20E0}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83C-4B9E-8212-1E75B5858E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50.8</c:v>
                </c:pt>
                <c:pt idx="16">
                  <c:v>53</c:v>
                </c:pt>
                <c:pt idx="24">
                  <c:v>53.1</c:v>
                </c:pt>
                <c:pt idx="32">
                  <c:v>55.2</c:v>
                </c:pt>
              </c:numCache>
            </c:numRef>
          </c:xVal>
          <c:yVal>
            <c:numRef>
              <c:f>公会計指標分析・財政指標組合せ分析表!$BP$51:$DC$51</c:f>
              <c:numCache>
                <c:formatCode>#,##0.0;"▲ "#,##0.0</c:formatCode>
                <c:ptCount val="40"/>
                <c:pt idx="0">
                  <c:v>24.6</c:v>
                </c:pt>
                <c:pt idx="8">
                  <c:v>47.9</c:v>
                </c:pt>
                <c:pt idx="16">
                  <c:v>41.6</c:v>
                </c:pt>
                <c:pt idx="24">
                  <c:v>42.9</c:v>
                </c:pt>
                <c:pt idx="32">
                  <c:v>24.7</c:v>
                </c:pt>
              </c:numCache>
            </c:numRef>
          </c:yVal>
          <c:smooth val="0"/>
          <c:extLst>
            <c:ext xmlns:c16="http://schemas.microsoft.com/office/drawing/2014/chart" uri="{C3380CC4-5D6E-409C-BE32-E72D297353CC}">
              <c16:uniqueId val="{00000009-483C-4B9E-8212-1E75B5858E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{A51D772C-6B77-4C0A-A3E6-2BE605F113E4}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83C-4B9E-8212-1E75B5858E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{CA673504-ACF0-4F89-BFCB-38D911C6271B}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C-4B9E-8212-1E75B5858E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{4C528ABC-1EDC-462C-A09F-B1FCC0B896AA}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C-4B9E-8212-1E75B5858E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{8729B423-A9CA-4496-8D64-3F1A975E4101}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C-4B9E-8212-1E75B5858E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{C32AD82E-4A4D-4273-B0CB-A033192FB6B7}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C-4B9E-8212-1E75B5858E9F}"/>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{E81EDE1D-3178-4AF9-A707-FB482A00F7B1}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83C-4B9E-8212-1E75B5858E9F}"/>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{B72DBE74-0F91-479E-B41E-8CC2027FA550}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83C-4B9E-8212-1E75B5858E9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{7C03AB2E-A1C5-47E3-98FA-7E694CF47A1A}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83C-4B9E-8212-1E75B5858E9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{041BF03C-587D-4ACC-B021-F68ECD71357F}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83C-4B9E-8212-1E75B5858E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83C-4B9E-8212-1E75B5858E9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{1D8DAD27-5C59-471B-988D-A42E8FD9DB25}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3E0-44AD-9255-AF65402BF6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{86972E95-CF18-4F82-BF19-5D2D0D948421}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E0-44AD-9255-AF65402BF6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{08DA2CC4-71AB-44AC-B3DB-E7522F65F4E7}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E0-44AD-9255-AF65402BF6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{379FED39-330E-44EF-B461-47F9467406AB}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E0-44AD-9255-AF65402BF6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{B6292A84-EE9D-4FB9-8033-C9DA26DA3D70}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E0-44AD-9255-AF65402BF6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{B27011DC-E727-4E66-82E9-C9F105A9EAC9}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3E0-44AD-9255-AF65402BF6D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{5EE9B85D-B603-48F1-A30C-9A0FD5872172}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3E0-44AD-9255-AF65402BF6D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{BDFC4A11-2A76-451F-B6B9-84B928CF7A3F}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3E0-44AD-9255-AF65402BF6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{A3A277EE-4E11-484E-BF10-87489ACEFC54}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3E0-44AD-9255-AF65402BF6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5.5</c:v>
                </c:pt>
                <c:pt idx="16">
                  <c:v>6.5</c:v>
                </c:pt>
                <c:pt idx="24">
                  <c:v>7</c:v>
                </c:pt>
                <c:pt idx="32">
                  <c:v>7.5</c:v>
                </c:pt>
              </c:numCache>
            </c:numRef>
          </c:xVal>
          <c:yVal>
            <c:numRef>
              <c:f>公会計指標分析・財政指標組合せ分析表!$BP$73:$DC$73</c:f>
              <c:numCache>
                <c:formatCode>#,##0.0;"▲ "#,##0.0</c:formatCode>
                <c:ptCount val="40"/>
                <c:pt idx="0">
                  <c:v>24.6</c:v>
                </c:pt>
                <c:pt idx="8">
                  <c:v>47.9</c:v>
                </c:pt>
                <c:pt idx="16">
                  <c:v>41.6</c:v>
                </c:pt>
                <c:pt idx="24">
                  <c:v>42.9</c:v>
                </c:pt>
                <c:pt idx="32">
                  <c:v>24.7</c:v>
                </c:pt>
              </c:numCache>
            </c:numRef>
          </c:yVal>
          <c:smooth val="0"/>
          <c:extLst>
            <c:ext xmlns:c16="http://schemas.microsoft.com/office/drawing/2014/chart" uri="{C3380CC4-5D6E-409C-BE32-E72D297353CC}">
              <c16:uniqueId val="{00000009-B3E0-44AD-9255-AF65402BF6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{20AAAACD-5223-4707-AA9F-07199EC8862E}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3E0-44AD-9255-AF65402BF6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{2B65C90C-3799-4B34-A3A6-1E1B140E4E0A}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E0-44AD-9255-AF65402BF6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{1B7753A2-D58C-4589-9E81-33A43D2A4BAB}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E0-44AD-9255-AF65402BF6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{F8256A1C-0E7E-43D7-AFC5-B4F3D7933954}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E0-44AD-9255-AF65402BF6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{B46DF138-C1B9-40D1-8C01-E3C80F536018}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E0-44AD-9255-AF65402BF6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{8E5EF7B3-8F02-432D-B781-C4F695362DC2}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3E0-44AD-9255-AF65402BF6D3}"/>
                </c:ext>
              </c:extLst>
            </c:dLbl>
            <c:dLbl>
              <c:idx val="16"/>
              <c:layout>
                <c:manualLayout>
                  <c:x val="-3.4502318643803015E-2"/>
                  <c:y val="-5.7020070456542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{0E3315FA-5634-4AD1-8FCF-6F0D021C37E4}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3E0-44AD-9255-AF65402BF6D3}"/>
                </c:ext>
              </c:extLst>
            </c:dLbl>
            <c:dLbl>
              <c:idx val="24"/>
              <c:layout>
                <c:manualLayout>
                  <c:x val="-2.8766015700383271E-2"/>
                  <c:y val="-5.943923140309624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{52202DE5-4666-47DD-AC96-DAA7A071F893}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3E0-44AD-9255-AF65402BF6D3}"/>
                </c:ext>
              </c:extLst>
            </c:dLbl>
            <c:dLbl>
              <c:idx val="32"/>
              <c:layout>
                <c:manualLayout>
                  <c:x val="-3.1570342725075584E-2"/>
                  <c:y val="-7.079029691617344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{4D83F232-B99C-4B4C-B0EF-0B8B8F565E7A}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3E0-44AD-9255-AF65402BF6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B3E0-44AD-9255-AF65402BF6D3}"/>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東埼玉資源環境組合などの一部事務組合が起こした地方債の元利償還金に対する負担金が</a:t>
          </a:r>
          <a:r>
            <a:rPr kumimoji="1" lang="en-US" altLang="ja-JP" sz="1400">
              <a:latin typeface="ＭＳ ゴシック" pitchFamily="49" charset="-128"/>
              <a:ea typeface="ＭＳ ゴシック" pitchFamily="49" charset="-128"/>
            </a:rPr>
            <a:t>16,051</a:t>
          </a:r>
          <a:r>
            <a:rPr kumimoji="1" lang="ja-JP" altLang="en-US" sz="1400">
              <a:latin typeface="ＭＳ ゴシック" pitchFamily="49" charset="-128"/>
              <a:ea typeface="ＭＳ ゴシック" pitchFamily="49" charset="-128"/>
            </a:rPr>
            <a:t>千円増加した一方、人口増加により標準税収入額等が</a:t>
          </a:r>
          <a:r>
            <a:rPr kumimoji="1" lang="en-US" altLang="ja-JP" sz="1400">
              <a:latin typeface="ＭＳ ゴシック" pitchFamily="49" charset="-128"/>
              <a:ea typeface="ＭＳ ゴシック" pitchFamily="49" charset="-128"/>
            </a:rPr>
            <a:t>458,323</a:t>
          </a:r>
          <a:r>
            <a:rPr kumimoji="1" lang="ja-JP" altLang="en-US" sz="1400">
              <a:latin typeface="ＭＳ ゴシック" pitchFamily="49" charset="-128"/>
              <a:ea typeface="ＭＳ ゴシック" pitchFamily="49" charset="-128"/>
            </a:rPr>
            <a:t>千円増加したため、令和２年度単年度の実質公債費比率は前年度から</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7.57</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今後は中学校建設事業の償還の開始や、土地区画整理事業などの大規模事業に対する市債の活用により公債費の増加が見込まれることから、より低利な借入や基金の活用などを行い、公債費の抑制に努める。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地方債の現在高や債務負担行為に基づく支出予定額などの減により将来負担額が全体として</a:t>
          </a:r>
          <a:r>
            <a:rPr kumimoji="1" lang="en-US" altLang="ja-JP" sz="1400">
              <a:latin typeface="ＭＳ ゴシック" pitchFamily="49" charset="-128"/>
              <a:ea typeface="ＭＳ ゴシック" pitchFamily="49" charset="-128"/>
            </a:rPr>
            <a:t>934,404</a:t>
          </a:r>
          <a:r>
            <a:rPr kumimoji="1" lang="ja-JP" altLang="en-US" sz="1400">
              <a:latin typeface="ＭＳ ゴシック" pitchFamily="49" charset="-128"/>
              <a:ea typeface="ＭＳ ゴシック" pitchFamily="49" charset="-128"/>
            </a:rPr>
            <a:t>千円減額し、基金残高や基準財政需要額算入見込額も増加したことにより充当可能財源が</a:t>
          </a:r>
          <a:r>
            <a:rPr kumimoji="1" lang="en-US" altLang="ja-JP" sz="1400">
              <a:latin typeface="ＭＳ ゴシック" pitchFamily="49" charset="-128"/>
              <a:ea typeface="ＭＳ ゴシック" pitchFamily="49" charset="-128"/>
            </a:rPr>
            <a:t>1,072,913</a:t>
          </a:r>
          <a:r>
            <a:rPr kumimoji="1" lang="ja-JP" altLang="en-US" sz="1400">
              <a:latin typeface="ＭＳ ゴシック" pitchFamily="49" charset="-128"/>
              <a:ea typeface="ＭＳ ゴシック" pitchFamily="49" charset="-128"/>
            </a:rPr>
            <a:t>千円増加したことから、将来負担比率は前年から</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24.7</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今後も、吉川美南駅東口周辺地区土地区画整理事業の推進や公共施設の長寿命化など、地方債を財源とする事業展開が見込まれることから、交付税措置のある地方債を活用するなど、将来負担に配慮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埼玉県吉川市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事業の縮小や中止などにより生じた不用額等を財政調整基金に積立てたほか、江戸川堤防工事に伴う道路用地売却収入分等の公共施設整備基金への積立て、個人からの寄附で新たな基金を設置し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％となるよう努めることとし、その他特定目的金については事業実施に向けて引き続き活用を図っていく。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・公共施設施設整備基金：公共施設の整備及び修繕並びに用地取得に要する経費の財源に充てるため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・鉄道建設基金：都市高速鉄道東京８号線の実現に向けた費用に充てるため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障がい者が、住み慣れたこの吉川市で安心して生活していくことを支援するため、障がい者が愛着のある吉川市で親亡き後も安心して暮らしていくための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・公共施設整備基金：江戸川堤防工事に伴う道路用地売却収入分等の積立てにより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・障がい者安心暮らしサポート基金：個人からの寄附により、新たな基金を設置し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・公共施設整備基金：条例に基づき、公共施設の整備及び修繕並びに用地取得に要する経費の財源に充てるため積み立てを行い、計画的な事業実施に向けて活用を図っていく予定である。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・鉄道建設基金：都市高速鉄道東京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号線建設の実現に向けて、引き続き運用を図っていく予定である。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・障がい者安心暮らしサポート基金：基金の財源とするための寄附があった場合に積立を行い、障がい者の就労等の支援の財源として活用していく。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・新型コロナウイルス感染症の影響による事業の縮小や中止などで生じた不用額等の積立てにより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の有形固定資産減価償却率は類似団体と比較すると低い水準である。第二保育所の建て替えや、吉川美南駅周辺地域のに伴う人口増加に対応した吉川中学校の建設など、新しい施設が整備されたことにより、有形固定資産減価償却率が比較的引く状況となっていると考えられる。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一方で、老人センターや学校等、老朽化の進行が著しい施設もあることから、令和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年度に策定した吉川市公共施設長寿命化計画に基づき、適切に維持管理ができるよう計画的に老朽化対策を行っていく。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3" name="楕円 82"/>
        <xdr:cNvSpPr/>
      </xdr:nvSpPr>
      <xdr:spPr>
        <a:xfrm>
          <a:off x="4711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95721</xdr:rowOff>
    </xdr:from>
    <xdr:ext cx="405111" cy="259045"/>
    <xdr:sp macro="" textlink="">
      <xdr:nvSpPr>
        <xdr:cNvPr id="84" name="有形固定資産減価償却率該当値テキスト"/>
        <xdr:cNvSpPr txBox="1"/>
      </xdr:nvSpPr>
      <xdr:spPr>
        <a:xfrm>
          <a:off x="4813300" y="5839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8074</xdr:rowOff>
    </xdr:from>
    <xdr:to>
      <xdr:col>19</xdr:col>
      <xdr:colOff>187325</xdr:colOff>
      <xdr:row>30</xdr:row>
      <xdr:rowOff>109674</xdr:rowOff>
    </xdr:to>
    <xdr:sp macro="" textlink="">
      <xdr:nvSpPr>
        <xdr:cNvPr id="85" name="楕円 84"/>
        <xdr:cNvSpPr/>
      </xdr:nvSpPr>
      <xdr:spPr>
        <a:xfrm>
          <a:off x="4000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58874</xdr:rowOff>
    </xdr:from>
    <xdr:to>
      <xdr:col>23</xdr:col>
      <xdr:colOff>85725</xdr:colOff>
      <xdr:row>30</xdr:row>
      <xdr:rowOff>123644</xdr:rowOff>
    </xdr:to>
    <xdr:cxnSp macro="">
      <xdr:nvCxnSpPr>
        <xdr:cNvPr id="86" name="直線コネクタ 85"/>
        <xdr:cNvCxnSpPr/>
      </xdr:nvCxnSpPr>
      <xdr:spPr>
        <a:xfrm>
          <a:off x="4051300" y="5973899"/>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4989</xdr:rowOff>
    </xdr:from>
    <xdr:to>
      <xdr:col>15</xdr:col>
      <xdr:colOff>187325</xdr:colOff>
      <xdr:row>30</xdr:row>
      <xdr:rowOff>106589</xdr:rowOff>
    </xdr:to>
    <xdr:sp macro="" textlink="">
      <xdr:nvSpPr>
        <xdr:cNvPr id="87" name="楕円 86"/>
        <xdr:cNvSpPr/>
      </xdr:nvSpPr>
      <xdr:spPr>
        <a:xfrm>
          <a:off x="3238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58874</xdr:rowOff>
    </xdr:to>
    <xdr:cxnSp macro="">
      <xdr:nvCxnSpPr>
        <xdr:cNvPr id="88" name="直線コネクタ 87"/>
        <xdr:cNvCxnSpPr/>
      </xdr:nvCxnSpPr>
      <xdr:spPr>
        <a:xfrm>
          <a:off x="3289300" y="597081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9" name="楕円 88"/>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55789</xdr:rowOff>
    </xdr:to>
    <xdr:cxnSp macro="">
      <xdr:nvCxnSpPr>
        <xdr:cNvPr id="90" name="直線コネクタ 89"/>
        <xdr:cNvCxnSpPr/>
      </xdr:nvCxnSpPr>
      <xdr:spPr>
        <a:xfrm>
          <a:off x="2527300" y="590296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120922</xdr:rowOff>
    </xdr:from>
    <xdr:to>
      <xdr:col>7</xdr:col>
      <xdr:colOff>187325</xdr:colOff>
      <xdr:row>30</xdr:row>
      <xdr:rowOff>51072</xdr:rowOff>
    </xdr:to>
    <xdr:sp macro="" textlink="">
      <xdr:nvSpPr>
        <xdr:cNvPr id="91" name="楕円 90"/>
        <xdr:cNvSpPr/>
      </xdr:nvSpPr>
      <xdr:spPr>
        <a:xfrm>
          <a:off x="1714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30</xdr:row>
      <xdr:rowOff>272</xdr:rowOff>
    </xdr:to>
    <xdr:cxnSp macro="">
      <xdr:nvCxnSpPr>
        <xdr:cNvPr id="92" name="直線コネクタ 91"/>
        <xdr:cNvCxnSpPr/>
      </xdr:nvCxnSpPr>
      <xdr:spPr>
        <a:xfrm flipV="1">
          <a:off x="1765300" y="590296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126201</xdr:rowOff>
    </xdr:from>
    <xdr:ext cx="405111" cy="259045"/>
    <xdr:sp macro="" textlink="">
      <xdr:nvSpPr>
        <xdr:cNvPr id="97" name="n_1mainValue有形固定資産減価償却率"/>
        <xdr:cNvSpPr txBox="1"/>
      </xdr:nvSpPr>
      <xdr:spPr>
        <a:xfrm>
          <a:off x="38360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8" name="n_2main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9"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67599</xdr:rowOff>
    </xdr:from>
    <xdr:ext cx="405111" cy="259045"/>
    <xdr:sp macro="" textlink="">
      <xdr:nvSpPr>
        <xdr:cNvPr id="100" name="n_4mainValue有形固定資産減価償却率"/>
        <xdr:cNvSpPr txBox="1"/>
      </xdr:nvSpPr>
      <xdr:spPr>
        <a:xfrm>
          <a:off x="1562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債務償還比率は類似団体平均を上回っているが、財政調整基金などの基金残高が増加し、分子となる充当可能財源が増加したことなどにより、債務償還比率が令和元年度より</a:t>
          </a:r>
          <a:r>
            <a:rPr kumimoji="1" lang="en-US" altLang="ja-JP" sz="1100">
              <a:latin typeface="ＭＳ Ｐゴシック" panose="020B0600070205080204" pitchFamily="50" charset="-128"/>
              <a:ea typeface="ＭＳ Ｐゴシック" panose="020B0600070205080204" pitchFamily="50" charset="-128"/>
            </a:rPr>
            <a:t>163.2</a:t>
          </a:r>
          <a:r>
            <a:rPr kumimoji="1" lang="ja-JP" altLang="en-US" sz="1100">
              <a:latin typeface="ＭＳ Ｐゴシック" panose="020B0600070205080204" pitchFamily="50" charset="-128"/>
              <a:ea typeface="ＭＳ Ｐゴシック" panose="020B0600070205080204" pitchFamily="50" charset="-128"/>
            </a:rPr>
            <a:t>％減少した。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引き続き、吉川美南駅東口周辺地区土地区画整理事業などの大規模事業が予定されていることから、地方債を活用する事業の厳選や、より低利な借入、基金の活用など、将来負担に配慮した財政運営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56790</xdr:rowOff>
    </xdr:from>
    <xdr:to>
      <xdr:col>76</xdr:col>
      <xdr:colOff>73025</xdr:colOff>
      <xdr:row>31</xdr:row>
      <xdr:rowOff>158390</xdr:rowOff>
    </xdr:to>
    <xdr:sp macro="" textlink="">
      <xdr:nvSpPr>
        <xdr:cNvPr id="145" name="楕円 144"/>
        <xdr:cNvSpPr/>
      </xdr:nvSpPr>
      <xdr:spPr>
        <a:xfrm>
          <a:off x="14744700" y="61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35217</xdr:rowOff>
    </xdr:from>
    <xdr:ext cx="469744" cy="259045"/>
    <xdr:sp macro="" textlink="">
      <xdr:nvSpPr>
        <xdr:cNvPr id="146" name="債務償還比率該当値テキスト"/>
        <xdr:cNvSpPr txBox="1"/>
      </xdr:nvSpPr>
      <xdr:spPr>
        <a:xfrm>
          <a:off x="14846300" y="61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81090</xdr:rowOff>
    </xdr:from>
    <xdr:to>
      <xdr:col>72</xdr:col>
      <xdr:colOff>123825</xdr:colOff>
      <xdr:row>33</xdr:row>
      <xdr:rowOff>11240</xdr:rowOff>
    </xdr:to>
    <xdr:sp macro="" textlink="">
      <xdr:nvSpPr>
        <xdr:cNvPr id="147" name="楕円 146"/>
        <xdr:cNvSpPr/>
      </xdr:nvSpPr>
      <xdr:spPr>
        <a:xfrm>
          <a:off x="140335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107590</xdr:rowOff>
    </xdr:from>
    <xdr:to>
      <xdr:col>76</xdr:col>
      <xdr:colOff>22225</xdr:colOff>
      <xdr:row>32</xdr:row>
      <xdr:rowOff>131890</xdr:rowOff>
    </xdr:to>
    <xdr:cxnSp macro="">
      <xdr:nvCxnSpPr>
        <xdr:cNvPr id="148" name="直線コネクタ 147"/>
        <xdr:cNvCxnSpPr/>
      </xdr:nvCxnSpPr>
      <xdr:spPr>
        <a:xfrm flipV="1">
          <a:off x="14084300" y="6194065"/>
          <a:ext cx="711200" cy="19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136913</xdr:rowOff>
    </xdr:from>
    <xdr:to>
      <xdr:col>68</xdr:col>
      <xdr:colOff>123825</xdr:colOff>
      <xdr:row>32</xdr:row>
      <xdr:rowOff>67063</xdr:rowOff>
    </xdr:to>
    <xdr:sp macro="" textlink="">
      <xdr:nvSpPr>
        <xdr:cNvPr id="149" name="楕円 148"/>
        <xdr:cNvSpPr/>
      </xdr:nvSpPr>
      <xdr:spPr>
        <a:xfrm>
          <a:off x="13271500" y="62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16263</xdr:rowOff>
    </xdr:from>
    <xdr:to>
      <xdr:col>72</xdr:col>
      <xdr:colOff>73025</xdr:colOff>
      <xdr:row>32</xdr:row>
      <xdr:rowOff>131890</xdr:rowOff>
    </xdr:to>
    <xdr:cxnSp macro="">
      <xdr:nvCxnSpPr>
        <xdr:cNvPr id="150" name="直線コネクタ 149"/>
        <xdr:cNvCxnSpPr/>
      </xdr:nvCxnSpPr>
      <xdr:spPr>
        <a:xfrm>
          <a:off x="13322300" y="6274188"/>
          <a:ext cx="762000" cy="1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102969</xdr:rowOff>
    </xdr:from>
    <xdr:to>
      <xdr:col>64</xdr:col>
      <xdr:colOff>123825</xdr:colOff>
      <xdr:row>32</xdr:row>
      <xdr:rowOff>33119</xdr:rowOff>
    </xdr:to>
    <xdr:sp macro="" textlink="">
      <xdr:nvSpPr>
        <xdr:cNvPr id="151" name="楕円 150"/>
        <xdr:cNvSpPr/>
      </xdr:nvSpPr>
      <xdr:spPr>
        <a:xfrm>
          <a:off x="12509500" y="61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153769</xdr:rowOff>
    </xdr:from>
    <xdr:to>
      <xdr:col>68</xdr:col>
      <xdr:colOff>73025</xdr:colOff>
      <xdr:row>32</xdr:row>
      <xdr:rowOff>16263</xdr:rowOff>
    </xdr:to>
    <xdr:cxnSp macro="">
      <xdr:nvCxnSpPr>
        <xdr:cNvPr id="152" name="直線コネクタ 151"/>
        <xdr:cNvCxnSpPr/>
      </xdr:nvCxnSpPr>
      <xdr:spPr>
        <a:xfrm>
          <a:off x="12560300" y="6240244"/>
          <a:ext cx="7620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157113</xdr:rowOff>
    </xdr:from>
    <xdr:to>
      <xdr:col>60</xdr:col>
      <xdr:colOff>123825</xdr:colOff>
      <xdr:row>31</xdr:row>
      <xdr:rowOff>87263</xdr:rowOff>
    </xdr:to>
    <xdr:sp macro="" textlink="">
      <xdr:nvSpPr>
        <xdr:cNvPr id="153" name="楕円 152"/>
        <xdr:cNvSpPr/>
      </xdr:nvSpPr>
      <xdr:spPr>
        <a:xfrm>
          <a:off x="11747500" y="607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36463</xdr:rowOff>
    </xdr:from>
    <xdr:to>
      <xdr:col>64</xdr:col>
      <xdr:colOff>73025</xdr:colOff>
      <xdr:row>31</xdr:row>
      <xdr:rowOff>153769</xdr:rowOff>
    </xdr:to>
    <xdr:cxnSp macro="">
      <xdr:nvCxnSpPr>
        <xdr:cNvPr id="154" name="直線コネクタ 153"/>
        <xdr:cNvCxnSpPr/>
      </xdr:nvCxnSpPr>
      <xdr:spPr>
        <a:xfrm>
          <a:off x="11798300" y="6122938"/>
          <a:ext cx="762000" cy="1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58" name="n_4aveValue債務償還比率"/>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2367</xdr:rowOff>
    </xdr:from>
    <xdr:ext cx="469744" cy="259045"/>
    <xdr:sp macro="" textlink="">
      <xdr:nvSpPr>
        <xdr:cNvPr id="159" name="n_1mainValue債務償還比率"/>
        <xdr:cNvSpPr txBox="1"/>
      </xdr:nvSpPr>
      <xdr:spPr>
        <a:xfrm>
          <a:off x="13836727" y="643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58190</xdr:rowOff>
    </xdr:from>
    <xdr:ext cx="469744" cy="259045"/>
    <xdr:sp macro="" textlink="">
      <xdr:nvSpPr>
        <xdr:cNvPr id="160" name="n_2mainValue債務償還比率"/>
        <xdr:cNvSpPr txBox="1"/>
      </xdr:nvSpPr>
      <xdr:spPr>
        <a:xfrm>
          <a:off x="13087427" y="63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24246</xdr:rowOff>
    </xdr:from>
    <xdr:ext cx="469744" cy="259045"/>
    <xdr:sp macro="" textlink="">
      <xdr:nvSpPr>
        <xdr:cNvPr id="161" name="n_3mainValue債務償還比率"/>
        <xdr:cNvSpPr txBox="1"/>
      </xdr:nvSpPr>
      <xdr:spPr>
        <a:xfrm>
          <a:off x="12325427" y="628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103790</xdr:rowOff>
    </xdr:from>
    <xdr:ext cx="469744" cy="259045"/>
    <xdr:sp macro="" textlink="">
      <xdr:nvSpPr>
        <xdr:cNvPr id="162" name="n_4mainValue債務償還比率"/>
        <xdr:cNvSpPr txBox="1"/>
      </xdr:nvSpPr>
      <xdr:spPr>
        <a:xfrm>
          <a:off x="11563427" y="584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4" name="楕円 73"/>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5" name="【道路】&#10;有形固定資産減価償却率該当値テキスト"/>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110490</xdr:rowOff>
    </xdr:to>
    <xdr:cxnSp macro="">
      <xdr:nvCxnSpPr>
        <xdr:cNvPr id="77" name="直線コネクタ 76"/>
        <xdr:cNvCxnSpPr/>
      </xdr:nvCxnSpPr>
      <xdr:spPr>
        <a:xfrm>
          <a:off x="3797300" y="658966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74567</xdr:rowOff>
    </xdr:to>
    <xdr:cxnSp macro="">
      <xdr:nvCxnSpPr>
        <xdr:cNvPr id="79" name="直線コネクタ 78"/>
        <xdr:cNvCxnSpPr/>
      </xdr:nvCxnSpPr>
      <xdr:spPr>
        <a:xfrm>
          <a:off x="2908300" y="65570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41910</xdr:rowOff>
    </xdr:to>
    <xdr:cxnSp macro="">
      <xdr:nvCxnSpPr>
        <xdr:cNvPr id="81" name="直線コネクタ 80"/>
        <xdr:cNvCxnSpPr/>
      </xdr:nvCxnSpPr>
      <xdr:spPr>
        <a:xfrm>
          <a:off x="2019300" y="652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2" name="楕円 81"/>
        <xdr:cNvSpPr/>
      </xdr:nvSpPr>
      <xdr:spPr>
        <a:xfrm>
          <a:off x="1079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7620</xdr:rowOff>
    </xdr:to>
    <xdr:cxnSp macro="">
      <xdr:nvCxnSpPr>
        <xdr:cNvPr id="83" name="直線コネクタ 82"/>
        <xdr:cNvCxnSpPr/>
      </xdr:nvCxnSpPr>
      <xdr:spPr>
        <a:xfrm>
          <a:off x="1130300" y="649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8" name="n_1main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9" name="n_2main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74947</xdr:rowOff>
    </xdr:from>
    <xdr:ext cx="405111" cy="259045"/>
    <xdr:sp macro="" textlink="">
      <xdr:nvSpPr>
        <xdr:cNvPr id="90" name="n_3mainValue【道路】&#10;有形固定資産減価償却率"/>
        <xdr:cNvSpPr txBox="1"/>
      </xdr:nvSpPr>
      <xdr:spPr>
        <a:xfrm>
          <a:off x="181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42290</xdr:rowOff>
    </xdr:from>
    <xdr:ext cx="405111" cy="259045"/>
    <xdr:sp macro="" textlink="">
      <xdr:nvSpPr>
        <xdr:cNvPr id="91" name="n_4mainValue【道路】&#10;有形固定資産減価償却率"/>
        <xdr:cNvSpPr txBox="1"/>
      </xdr:nvSpPr>
      <xdr:spPr>
        <a:xfrm>
          <a:off x="927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63462</xdr:rowOff>
    </xdr:from>
    <xdr:to>
      <xdr:col>55</xdr:col>
      <xdr:colOff>50800</xdr:colOff>
      <xdr:row>40</xdr:row>
      <xdr:rowOff>165062</xdr:rowOff>
    </xdr:to>
    <xdr:sp macro="" textlink="">
      <xdr:nvSpPr>
        <xdr:cNvPr id="131" name="楕円 130"/>
        <xdr:cNvSpPr/>
      </xdr:nvSpPr>
      <xdr:spPr>
        <a:xfrm>
          <a:off x="10426700" y="69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41889</xdr:rowOff>
    </xdr:from>
    <xdr:ext cx="469744" cy="259045"/>
    <xdr:sp macro="" textlink="">
      <xdr:nvSpPr>
        <xdr:cNvPr id="132" name="【道路】&#10;一人当たり延長該当値テキスト"/>
        <xdr:cNvSpPr txBox="1"/>
      </xdr:nvSpPr>
      <xdr:spPr>
        <a:xfrm>
          <a:off x="10515600" y="68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56528</xdr:rowOff>
    </xdr:from>
    <xdr:to>
      <xdr:col>50</xdr:col>
      <xdr:colOff>165100</xdr:colOff>
      <xdr:row>40</xdr:row>
      <xdr:rowOff>158128</xdr:rowOff>
    </xdr:to>
    <xdr:sp macro="" textlink="">
      <xdr:nvSpPr>
        <xdr:cNvPr id="133" name="楕円 132"/>
        <xdr:cNvSpPr/>
      </xdr:nvSpPr>
      <xdr:spPr>
        <a:xfrm>
          <a:off x="9588500" y="69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107328</xdr:rowOff>
    </xdr:from>
    <xdr:to>
      <xdr:col>55</xdr:col>
      <xdr:colOff>0</xdr:colOff>
      <xdr:row>40</xdr:row>
      <xdr:rowOff>114262</xdr:rowOff>
    </xdr:to>
    <xdr:cxnSp macro="">
      <xdr:nvCxnSpPr>
        <xdr:cNvPr id="134" name="直線コネクタ 133"/>
        <xdr:cNvCxnSpPr/>
      </xdr:nvCxnSpPr>
      <xdr:spPr>
        <a:xfrm>
          <a:off x="9639300" y="6965328"/>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55842</xdr:rowOff>
    </xdr:from>
    <xdr:to>
      <xdr:col>46</xdr:col>
      <xdr:colOff>38100</xdr:colOff>
      <xdr:row>40</xdr:row>
      <xdr:rowOff>157442</xdr:rowOff>
    </xdr:to>
    <xdr:sp macro="" textlink="">
      <xdr:nvSpPr>
        <xdr:cNvPr id="135" name="楕円 134"/>
        <xdr:cNvSpPr/>
      </xdr:nvSpPr>
      <xdr:spPr>
        <a:xfrm>
          <a:off x="8699500" y="6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106642</xdr:rowOff>
    </xdr:from>
    <xdr:to>
      <xdr:col>50</xdr:col>
      <xdr:colOff>114300</xdr:colOff>
      <xdr:row>40</xdr:row>
      <xdr:rowOff>107328</xdr:rowOff>
    </xdr:to>
    <xdr:cxnSp macro="">
      <xdr:nvCxnSpPr>
        <xdr:cNvPr id="136" name="直線コネクタ 135"/>
        <xdr:cNvCxnSpPr/>
      </xdr:nvCxnSpPr>
      <xdr:spPr>
        <a:xfrm>
          <a:off x="8750300" y="69646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55270</xdr:rowOff>
    </xdr:from>
    <xdr:to>
      <xdr:col>41</xdr:col>
      <xdr:colOff>101600</xdr:colOff>
      <xdr:row>40</xdr:row>
      <xdr:rowOff>156870</xdr:rowOff>
    </xdr:to>
    <xdr:sp macro="" textlink="">
      <xdr:nvSpPr>
        <xdr:cNvPr id="137" name="楕円 136"/>
        <xdr:cNvSpPr/>
      </xdr:nvSpPr>
      <xdr:spPr>
        <a:xfrm>
          <a:off x="7810500" y="69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106070</xdr:rowOff>
    </xdr:from>
    <xdr:to>
      <xdr:col>45</xdr:col>
      <xdr:colOff>177800</xdr:colOff>
      <xdr:row>40</xdr:row>
      <xdr:rowOff>106642</xdr:rowOff>
    </xdr:to>
    <xdr:cxnSp macro="">
      <xdr:nvCxnSpPr>
        <xdr:cNvPr id="138" name="直線コネクタ 137"/>
        <xdr:cNvCxnSpPr/>
      </xdr:nvCxnSpPr>
      <xdr:spPr>
        <a:xfrm>
          <a:off x="7861300" y="696407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51003</xdr:rowOff>
    </xdr:from>
    <xdr:to>
      <xdr:col>36</xdr:col>
      <xdr:colOff>165100</xdr:colOff>
      <xdr:row>40</xdr:row>
      <xdr:rowOff>152603</xdr:rowOff>
    </xdr:to>
    <xdr:sp macro="" textlink="">
      <xdr:nvSpPr>
        <xdr:cNvPr id="139" name="楕円 138"/>
        <xdr:cNvSpPr/>
      </xdr:nvSpPr>
      <xdr:spPr>
        <a:xfrm>
          <a:off x="69215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101803</xdr:rowOff>
    </xdr:from>
    <xdr:to>
      <xdr:col>41</xdr:col>
      <xdr:colOff>50800</xdr:colOff>
      <xdr:row>40</xdr:row>
      <xdr:rowOff>106070</xdr:rowOff>
    </xdr:to>
    <xdr:cxnSp macro="">
      <xdr:nvCxnSpPr>
        <xdr:cNvPr id="140" name="直線コネクタ 139"/>
        <xdr:cNvCxnSpPr/>
      </xdr:nvCxnSpPr>
      <xdr:spPr>
        <a:xfrm>
          <a:off x="6972300" y="695980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149255</xdr:rowOff>
    </xdr:from>
    <xdr:ext cx="469744" cy="259045"/>
    <xdr:sp macro="" textlink="">
      <xdr:nvSpPr>
        <xdr:cNvPr id="145" name="n_1mainValue【道路】&#10;一人当たり延長"/>
        <xdr:cNvSpPr txBox="1"/>
      </xdr:nvSpPr>
      <xdr:spPr>
        <a:xfrm>
          <a:off x="9391727" y="70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148569</xdr:rowOff>
    </xdr:from>
    <xdr:ext cx="469744" cy="259045"/>
    <xdr:sp macro="" textlink="">
      <xdr:nvSpPr>
        <xdr:cNvPr id="146" name="n_2mainValue【道路】&#10;一人当たり延長"/>
        <xdr:cNvSpPr txBox="1"/>
      </xdr:nvSpPr>
      <xdr:spPr>
        <a:xfrm>
          <a:off x="8515427" y="700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147997</xdr:rowOff>
    </xdr:from>
    <xdr:ext cx="469744" cy="259045"/>
    <xdr:sp macro="" textlink="">
      <xdr:nvSpPr>
        <xdr:cNvPr id="147" name="n_3mainValue【道路】&#10;一人当たり延長"/>
        <xdr:cNvSpPr txBox="1"/>
      </xdr:nvSpPr>
      <xdr:spPr>
        <a:xfrm>
          <a:off x="7626427" y="70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143730</xdr:rowOff>
    </xdr:from>
    <xdr:ext cx="469744" cy="259045"/>
    <xdr:sp macro="" textlink="">
      <xdr:nvSpPr>
        <xdr:cNvPr id="148" name="n_4mainValue【道路】&#10;一人当たり延長"/>
        <xdr:cNvSpPr txBox="1"/>
      </xdr:nvSpPr>
      <xdr:spPr>
        <a:xfrm>
          <a:off x="6737427" y="70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90" name="楕円 189"/>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191" name="【橋りょう・トンネル】&#10;有形固定資産減価償却率該当値テキスト"/>
        <xdr:cNvSpPr txBox="1"/>
      </xdr:nvSpPr>
      <xdr:spPr>
        <a:xfrm>
          <a:off x="4673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92" name="楕円 191"/>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9797</xdr:rowOff>
    </xdr:to>
    <xdr:cxnSp macro="">
      <xdr:nvCxnSpPr>
        <xdr:cNvPr id="193" name="直線コネクタ 192"/>
        <xdr:cNvCxnSpPr/>
      </xdr:nvCxnSpPr>
      <xdr:spPr>
        <a:xfrm>
          <a:off x="3797300" y="102706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4" name="楕円 193"/>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95" name="直線コネクタ 194"/>
        <xdr:cNvCxnSpPr/>
      </xdr:nvCxnSpPr>
      <xdr:spPr>
        <a:xfrm>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6" name="楕円 195"/>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127363</xdr:rowOff>
    </xdr:to>
    <xdr:cxnSp macro="">
      <xdr:nvCxnSpPr>
        <xdr:cNvPr id="197" name="直線コネクタ 196"/>
        <xdr:cNvCxnSpPr/>
      </xdr:nvCxnSpPr>
      <xdr:spPr>
        <a:xfrm>
          <a:off x="2019300" y="102233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30843</xdr:rowOff>
    </xdr:from>
    <xdr:to>
      <xdr:col>6</xdr:col>
      <xdr:colOff>38100</xdr:colOff>
      <xdr:row>59</xdr:row>
      <xdr:rowOff>132443</xdr:rowOff>
    </xdr:to>
    <xdr:sp macro="" textlink="">
      <xdr:nvSpPr>
        <xdr:cNvPr id="198" name="楕円 197"/>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81643</xdr:rowOff>
    </xdr:from>
    <xdr:to>
      <xdr:col>10</xdr:col>
      <xdr:colOff>114300</xdr:colOff>
      <xdr:row>59</xdr:row>
      <xdr:rowOff>107769</xdr:rowOff>
    </xdr:to>
    <xdr:cxnSp macro="">
      <xdr:nvCxnSpPr>
        <xdr:cNvPr id="199" name="直線コネクタ 198"/>
        <xdr:cNvCxnSpPr/>
      </xdr:nvCxnSpPr>
      <xdr:spPr>
        <a:xfrm>
          <a:off x="1130300" y="101971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4" name="n_1mainValue【橋りょう・トンネル】&#10;有形固定資産減価償却率"/>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5" name="n_2main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6"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207" name="n_4mainValue【橋りょう・トンネル】&#10;有形固定資産減価償却率"/>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109548</xdr:rowOff>
    </xdr:from>
    <xdr:to>
      <xdr:col>55</xdr:col>
      <xdr:colOff>50800</xdr:colOff>
      <xdr:row>64</xdr:row>
      <xdr:rowOff>39698</xdr:rowOff>
    </xdr:to>
    <xdr:sp macro="" textlink="">
      <xdr:nvSpPr>
        <xdr:cNvPr id="247" name="楕円 246"/>
        <xdr:cNvSpPr/>
      </xdr:nvSpPr>
      <xdr:spPr>
        <a:xfrm>
          <a:off x="10426700" y="109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37813</xdr:rowOff>
    </xdr:from>
    <xdr:ext cx="534377" cy="259045"/>
    <xdr:sp macro="" textlink="">
      <xdr:nvSpPr>
        <xdr:cNvPr id="248" name="【橋りょう・トンネル】&#10;一人当たり有形固定資産（償却資産）額該当値テキスト"/>
        <xdr:cNvSpPr txBox="1"/>
      </xdr:nvSpPr>
      <xdr:spPr>
        <a:xfrm>
          <a:off x="10515600" y="108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109518</xdr:rowOff>
    </xdr:from>
    <xdr:to>
      <xdr:col>50</xdr:col>
      <xdr:colOff>165100</xdr:colOff>
      <xdr:row>64</xdr:row>
      <xdr:rowOff>39668</xdr:rowOff>
    </xdr:to>
    <xdr:sp macro="" textlink="">
      <xdr:nvSpPr>
        <xdr:cNvPr id="249" name="楕円 248"/>
        <xdr:cNvSpPr/>
      </xdr:nvSpPr>
      <xdr:spPr>
        <a:xfrm>
          <a:off x="9588500" y="109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160318</xdr:rowOff>
    </xdr:from>
    <xdr:to>
      <xdr:col>55</xdr:col>
      <xdr:colOff>0</xdr:colOff>
      <xdr:row>63</xdr:row>
      <xdr:rowOff>160348</xdr:rowOff>
    </xdr:to>
    <xdr:cxnSp macro="">
      <xdr:nvCxnSpPr>
        <xdr:cNvPr id="250" name="直線コネクタ 249"/>
        <xdr:cNvCxnSpPr/>
      </xdr:nvCxnSpPr>
      <xdr:spPr>
        <a:xfrm>
          <a:off x="9639300" y="10961668"/>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109517</xdr:rowOff>
    </xdr:from>
    <xdr:to>
      <xdr:col>46</xdr:col>
      <xdr:colOff>38100</xdr:colOff>
      <xdr:row>64</xdr:row>
      <xdr:rowOff>39667</xdr:rowOff>
    </xdr:to>
    <xdr:sp macro="" textlink="">
      <xdr:nvSpPr>
        <xdr:cNvPr id="251" name="楕円 250"/>
        <xdr:cNvSpPr/>
      </xdr:nvSpPr>
      <xdr:spPr>
        <a:xfrm>
          <a:off x="8699500" y="1091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160317</xdr:rowOff>
    </xdr:from>
    <xdr:to>
      <xdr:col>50</xdr:col>
      <xdr:colOff>114300</xdr:colOff>
      <xdr:row>63</xdr:row>
      <xdr:rowOff>160318</xdr:rowOff>
    </xdr:to>
    <xdr:cxnSp macro="">
      <xdr:nvCxnSpPr>
        <xdr:cNvPr id="252" name="直線コネクタ 251"/>
        <xdr:cNvCxnSpPr/>
      </xdr:nvCxnSpPr>
      <xdr:spPr>
        <a:xfrm>
          <a:off x="8750300" y="1096166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109841</xdr:rowOff>
    </xdr:from>
    <xdr:to>
      <xdr:col>41</xdr:col>
      <xdr:colOff>101600</xdr:colOff>
      <xdr:row>64</xdr:row>
      <xdr:rowOff>39991</xdr:rowOff>
    </xdr:to>
    <xdr:sp macro="" textlink="">
      <xdr:nvSpPr>
        <xdr:cNvPr id="253" name="楕円 252"/>
        <xdr:cNvSpPr/>
      </xdr:nvSpPr>
      <xdr:spPr>
        <a:xfrm>
          <a:off x="7810500" y="109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160317</xdr:rowOff>
    </xdr:from>
    <xdr:to>
      <xdr:col>45</xdr:col>
      <xdr:colOff>177800</xdr:colOff>
      <xdr:row>63</xdr:row>
      <xdr:rowOff>160641</xdr:rowOff>
    </xdr:to>
    <xdr:cxnSp macro="">
      <xdr:nvCxnSpPr>
        <xdr:cNvPr id="254" name="直線コネクタ 253"/>
        <xdr:cNvCxnSpPr/>
      </xdr:nvCxnSpPr>
      <xdr:spPr>
        <a:xfrm flipV="1">
          <a:off x="7861300" y="1096166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108957</xdr:rowOff>
    </xdr:from>
    <xdr:to>
      <xdr:col>36</xdr:col>
      <xdr:colOff>165100</xdr:colOff>
      <xdr:row>64</xdr:row>
      <xdr:rowOff>39107</xdr:rowOff>
    </xdr:to>
    <xdr:sp macro="" textlink="">
      <xdr:nvSpPr>
        <xdr:cNvPr id="255" name="楕円 254"/>
        <xdr:cNvSpPr/>
      </xdr:nvSpPr>
      <xdr:spPr>
        <a:xfrm>
          <a:off x="6921500" y="109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159757</xdr:rowOff>
    </xdr:from>
    <xdr:to>
      <xdr:col>41</xdr:col>
      <xdr:colOff>50800</xdr:colOff>
      <xdr:row>63</xdr:row>
      <xdr:rowOff>160641</xdr:rowOff>
    </xdr:to>
    <xdr:cxnSp macro="">
      <xdr:nvCxnSpPr>
        <xdr:cNvPr id="256" name="直線コネクタ 255"/>
        <xdr:cNvCxnSpPr/>
      </xdr:nvCxnSpPr>
      <xdr:spPr>
        <a:xfrm>
          <a:off x="6972300" y="10961107"/>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30795</xdr:rowOff>
    </xdr:from>
    <xdr:ext cx="534377" cy="259045"/>
    <xdr:sp macro="" textlink="">
      <xdr:nvSpPr>
        <xdr:cNvPr id="261" name="n_1mainValue【橋りょう・トンネル】&#10;一人当たり有形固定資産（償却資産）額"/>
        <xdr:cNvSpPr txBox="1"/>
      </xdr:nvSpPr>
      <xdr:spPr>
        <a:xfrm>
          <a:off x="9359411" y="110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30794</xdr:rowOff>
    </xdr:from>
    <xdr:ext cx="534377" cy="259045"/>
    <xdr:sp macro="" textlink="">
      <xdr:nvSpPr>
        <xdr:cNvPr id="262" name="n_2mainValue【橋りょう・トンネル】&#10;一人当たり有形固定資産（償却資産）額"/>
        <xdr:cNvSpPr txBox="1"/>
      </xdr:nvSpPr>
      <xdr:spPr>
        <a:xfrm>
          <a:off x="8483111" y="1100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31118</xdr:rowOff>
    </xdr:from>
    <xdr:ext cx="534377" cy="259045"/>
    <xdr:sp macro="" textlink="">
      <xdr:nvSpPr>
        <xdr:cNvPr id="263" name="n_3mainValue【橋りょう・トンネル】&#10;一人当たり有形固定資産（償却資産）額"/>
        <xdr:cNvSpPr txBox="1"/>
      </xdr:nvSpPr>
      <xdr:spPr>
        <a:xfrm>
          <a:off x="7594111" y="1100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30234</xdr:rowOff>
    </xdr:from>
    <xdr:ext cx="534377" cy="259045"/>
    <xdr:sp macro="" textlink="">
      <xdr:nvSpPr>
        <xdr:cNvPr id="264" name="n_4mainValue【橋りょう・トンネル】&#10;一人当たり有形固定資産（償却資産）額"/>
        <xdr:cNvSpPr txBox="1"/>
      </xdr:nvSpPr>
      <xdr:spPr>
        <a:xfrm>
          <a:off x="6705111" y="110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327" name="【認定こども園・幼稚園・保育所】&#10;有形固定資産減価償却率平均値テキスト"/>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152763</xdr:rowOff>
    </xdr:from>
    <xdr:to>
      <xdr:col>85</xdr:col>
      <xdr:colOff>177800</xdr:colOff>
      <xdr:row>34</xdr:row>
      <xdr:rowOff>82913</xdr:rowOff>
    </xdr:to>
    <xdr:sp macro="" textlink="">
      <xdr:nvSpPr>
        <xdr:cNvPr id="338" name="楕円 337"/>
        <xdr:cNvSpPr/>
      </xdr:nvSpPr>
      <xdr:spPr>
        <a:xfrm>
          <a:off x="16268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105790</xdr:rowOff>
    </xdr:from>
    <xdr:ext cx="405111" cy="259045"/>
    <xdr:sp macro="" textlink="">
      <xdr:nvSpPr>
        <xdr:cNvPr id="339" name="【認定こども園・幼稚園・保育所】&#10;有形固定資産減価償却率該当値テキスト"/>
        <xdr:cNvSpPr txBox="1"/>
      </xdr:nvSpPr>
      <xdr:spPr>
        <a:xfrm>
          <a:off x="16357600" y="576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340" name="楕円 339"/>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34</xdr:row>
      <xdr:rowOff>32113</xdr:rowOff>
    </xdr:to>
    <xdr:cxnSp macro="">
      <xdr:nvCxnSpPr>
        <xdr:cNvPr id="341" name="直線コネクタ 340"/>
        <xdr:cNvCxnSpPr/>
      </xdr:nvCxnSpPr>
      <xdr:spPr>
        <a:xfrm>
          <a:off x="15481300" y="581895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2540</xdr:rowOff>
    </xdr:from>
    <xdr:to>
      <xdr:col>76</xdr:col>
      <xdr:colOff>165100</xdr:colOff>
      <xdr:row>41</xdr:row>
      <xdr:rowOff>104140</xdr:rowOff>
    </xdr:to>
    <xdr:sp macro="" textlink="">
      <xdr:nvSpPr>
        <xdr:cNvPr id="342" name="楕円 341"/>
        <xdr:cNvSpPr/>
      </xdr:nvSpPr>
      <xdr:spPr>
        <a:xfrm>
          <a:off x="14541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41</xdr:row>
      <xdr:rowOff>53340</xdr:rowOff>
    </xdr:to>
    <xdr:cxnSp macro="">
      <xdr:nvCxnSpPr>
        <xdr:cNvPr id="343" name="直線コネクタ 342"/>
        <xdr:cNvCxnSpPr/>
      </xdr:nvCxnSpPr>
      <xdr:spPr>
        <a:xfrm flipV="1">
          <a:off x="14592300" y="5818958"/>
          <a:ext cx="889000" cy="12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344" name="楕円 343"/>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25581</xdr:rowOff>
    </xdr:from>
    <xdr:to>
      <xdr:col>76</xdr:col>
      <xdr:colOff>114300</xdr:colOff>
      <xdr:row>41</xdr:row>
      <xdr:rowOff>53340</xdr:rowOff>
    </xdr:to>
    <xdr:cxnSp macro="">
      <xdr:nvCxnSpPr>
        <xdr:cNvPr id="345" name="直線コネクタ 344"/>
        <xdr:cNvCxnSpPr/>
      </xdr:nvCxnSpPr>
      <xdr:spPr>
        <a:xfrm>
          <a:off x="13703300" y="70550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156028</xdr:rowOff>
    </xdr:from>
    <xdr:to>
      <xdr:col>67</xdr:col>
      <xdr:colOff>101600</xdr:colOff>
      <xdr:row>41</xdr:row>
      <xdr:rowOff>86178</xdr:rowOff>
    </xdr:to>
    <xdr:sp macro="" textlink="">
      <xdr:nvSpPr>
        <xdr:cNvPr id="346" name="楕円 345"/>
        <xdr:cNvSpPr/>
      </xdr:nvSpPr>
      <xdr:spPr>
        <a:xfrm>
          <a:off x="12763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35378</xdr:rowOff>
    </xdr:to>
    <xdr:cxnSp macro="">
      <xdr:nvCxnSpPr>
        <xdr:cNvPr id="347" name="直線コネクタ 346"/>
        <xdr:cNvCxnSpPr/>
      </xdr:nvCxnSpPr>
      <xdr:spPr>
        <a:xfrm flipV="1">
          <a:off x="12814300" y="70550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348" name="n_1ave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9"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50"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1" name="n_4aveValue【認定こども園・幼稚園・保育所】&#10;有形固定資産減価償却率"/>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56985</xdr:rowOff>
    </xdr:from>
    <xdr:ext cx="340478" cy="259045"/>
    <xdr:sp macro="" textlink="">
      <xdr:nvSpPr>
        <xdr:cNvPr id="352" name="n_1mainValue【認定こども園・幼稚園・保育所】&#10;有形固定資産減価償却率"/>
        <xdr:cNvSpPr txBox="1"/>
      </xdr:nvSpPr>
      <xdr:spPr>
        <a:xfrm>
          <a:off x="152983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95267</xdr:rowOff>
    </xdr:from>
    <xdr:ext cx="405111" cy="259045"/>
    <xdr:sp macro="" textlink="">
      <xdr:nvSpPr>
        <xdr:cNvPr id="353" name="n_2mainValue【認定こども園・幼稚園・保育所】&#10;有形固定資産減価償却率"/>
        <xdr:cNvSpPr txBox="1"/>
      </xdr:nvSpPr>
      <xdr:spPr>
        <a:xfrm>
          <a:off x="14389744"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354" name="n_3mainValue【認定こども園・幼稚園・保育所】&#10;有形固定資産減価償却率"/>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77305</xdr:rowOff>
    </xdr:from>
    <xdr:ext cx="405111" cy="259045"/>
    <xdr:sp macro="" textlink="">
      <xdr:nvSpPr>
        <xdr:cNvPr id="355" name="n_4mainValue【認定こども園・幼稚園・保育所】&#10;有形固定資産減価償却率"/>
        <xdr:cNvSpPr txBox="1"/>
      </xdr:nvSpPr>
      <xdr:spPr>
        <a:xfrm>
          <a:off x="12611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382" name="【認定こども園・幼稚園・保育所】&#10;一人当たり面積平均値テキスト"/>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148844</xdr:rowOff>
    </xdr:from>
    <xdr:to>
      <xdr:col>116</xdr:col>
      <xdr:colOff>114300</xdr:colOff>
      <xdr:row>41</xdr:row>
      <xdr:rowOff>78994</xdr:rowOff>
    </xdr:to>
    <xdr:sp macro="" textlink="">
      <xdr:nvSpPr>
        <xdr:cNvPr id="393" name="楕円 392"/>
        <xdr:cNvSpPr/>
      </xdr:nvSpPr>
      <xdr:spPr>
        <a:xfrm>
          <a:off x="22110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63771</xdr:rowOff>
    </xdr:from>
    <xdr:ext cx="469744" cy="259045"/>
    <xdr:sp macro="" textlink="">
      <xdr:nvSpPr>
        <xdr:cNvPr id="394" name="【認定こども園・幼稚園・保育所】&#10;一人当たり面積該当値テキスト"/>
        <xdr:cNvSpPr txBox="1"/>
      </xdr:nvSpPr>
      <xdr:spPr>
        <a:xfrm>
          <a:off x="22199600" y="69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395" name="楕円 394"/>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28194</xdr:rowOff>
    </xdr:to>
    <xdr:cxnSp macro="">
      <xdr:nvCxnSpPr>
        <xdr:cNvPr id="396" name="直線コネクタ 395"/>
        <xdr:cNvCxnSpPr/>
      </xdr:nvCxnSpPr>
      <xdr:spPr>
        <a:xfrm>
          <a:off x="21323300" y="705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153416</xdr:rowOff>
    </xdr:from>
    <xdr:to>
      <xdr:col>107</xdr:col>
      <xdr:colOff>101600</xdr:colOff>
      <xdr:row>41</xdr:row>
      <xdr:rowOff>83566</xdr:rowOff>
    </xdr:to>
    <xdr:sp macro="" textlink="">
      <xdr:nvSpPr>
        <xdr:cNvPr id="397" name="楕円 396"/>
        <xdr:cNvSpPr/>
      </xdr:nvSpPr>
      <xdr:spPr>
        <a:xfrm>
          <a:off x="20383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32766</xdr:rowOff>
    </xdr:to>
    <xdr:cxnSp macro="">
      <xdr:nvCxnSpPr>
        <xdr:cNvPr id="398" name="直線コネクタ 397"/>
        <xdr:cNvCxnSpPr/>
      </xdr:nvCxnSpPr>
      <xdr:spPr>
        <a:xfrm flipV="1">
          <a:off x="20434300" y="705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399" name="楕円 398"/>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32766</xdr:rowOff>
    </xdr:to>
    <xdr:cxnSp macro="">
      <xdr:nvCxnSpPr>
        <xdr:cNvPr id="400" name="直線コネクタ 399"/>
        <xdr:cNvCxnSpPr/>
      </xdr:nvCxnSpPr>
      <xdr:spPr>
        <a:xfrm>
          <a:off x="19545300" y="705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148844</xdr:rowOff>
    </xdr:from>
    <xdr:to>
      <xdr:col>98</xdr:col>
      <xdr:colOff>38100</xdr:colOff>
      <xdr:row>41</xdr:row>
      <xdr:rowOff>78994</xdr:rowOff>
    </xdr:to>
    <xdr:sp macro="" textlink="">
      <xdr:nvSpPr>
        <xdr:cNvPr id="401" name="楕円 400"/>
        <xdr:cNvSpPr/>
      </xdr:nvSpPr>
      <xdr:spPr>
        <a:xfrm>
          <a:off x="18605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28194</xdr:rowOff>
    </xdr:from>
    <xdr:to>
      <xdr:col>102</xdr:col>
      <xdr:colOff>114300</xdr:colOff>
      <xdr:row>41</xdr:row>
      <xdr:rowOff>28194</xdr:rowOff>
    </xdr:to>
    <xdr:cxnSp macro="">
      <xdr:nvCxnSpPr>
        <xdr:cNvPr id="402" name="直線コネクタ 401"/>
        <xdr:cNvCxnSpPr/>
      </xdr:nvCxnSpPr>
      <xdr:spPr>
        <a:xfrm>
          <a:off x="18656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03" name="n_1aveValue【認定こども園・幼稚園・保育所】&#10;一人当たり面積"/>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0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05" name="n_3aveValue【認定こども園・幼稚園・保育所】&#10;一人当たり面積"/>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406" name="n_4ave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407"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74693</xdr:rowOff>
    </xdr:from>
    <xdr:ext cx="469744" cy="259045"/>
    <xdr:sp macro="" textlink="">
      <xdr:nvSpPr>
        <xdr:cNvPr id="408" name="n_2mainValue【認定こども園・幼稚園・保育所】&#10;一人当たり面積"/>
        <xdr:cNvSpPr txBox="1"/>
      </xdr:nvSpPr>
      <xdr:spPr>
        <a:xfrm>
          <a:off x="20199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409" name="n_3mainValue【認定こども園・幼稚園・保育所】&#10;一人当たり面積"/>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70121</xdr:rowOff>
    </xdr:from>
    <xdr:ext cx="469744" cy="259045"/>
    <xdr:sp macro="" textlink="">
      <xdr:nvSpPr>
        <xdr:cNvPr id="410" name="n_4mainValue【認定こども園・幼稚園・保育所】&#10;一人当たり面積"/>
        <xdr:cNvSpPr txBox="1"/>
      </xdr:nvSpPr>
      <xdr:spPr>
        <a:xfrm>
          <a:off x="18421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0" name="【学校施設】&#10;有形固定資産減価償却率平均値テキスト"/>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103505</xdr:rowOff>
    </xdr:from>
    <xdr:to>
      <xdr:col>85</xdr:col>
      <xdr:colOff>177800</xdr:colOff>
      <xdr:row>59</xdr:row>
      <xdr:rowOff>33655</xdr:rowOff>
    </xdr:to>
    <xdr:sp macro="" textlink="">
      <xdr:nvSpPr>
        <xdr:cNvPr id="451" name="楕円 450"/>
        <xdr:cNvSpPr/>
      </xdr:nvSpPr>
      <xdr:spPr>
        <a:xfrm>
          <a:off x="162687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126382</xdr:rowOff>
    </xdr:from>
    <xdr:ext cx="405111" cy="259045"/>
    <xdr:sp macro="" textlink="">
      <xdr:nvSpPr>
        <xdr:cNvPr id="452" name="【学校施設】&#10;有形固定資産減価償却率該当値テキスト"/>
        <xdr:cNvSpPr txBox="1"/>
      </xdr:nvSpPr>
      <xdr:spPr>
        <a:xfrm>
          <a:off x="16357600"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61595</xdr:rowOff>
    </xdr:from>
    <xdr:to>
      <xdr:col>81</xdr:col>
      <xdr:colOff>101600</xdr:colOff>
      <xdr:row>58</xdr:row>
      <xdr:rowOff>163195</xdr:rowOff>
    </xdr:to>
    <xdr:sp macro="" textlink="">
      <xdr:nvSpPr>
        <xdr:cNvPr id="453" name="楕円 452"/>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112395</xdr:rowOff>
    </xdr:from>
    <xdr:to>
      <xdr:col>85</xdr:col>
      <xdr:colOff>127000</xdr:colOff>
      <xdr:row>58</xdr:row>
      <xdr:rowOff>154305</xdr:rowOff>
    </xdr:to>
    <xdr:cxnSp macro="">
      <xdr:nvCxnSpPr>
        <xdr:cNvPr id="454" name="直線コネクタ 453"/>
        <xdr:cNvCxnSpPr/>
      </xdr:nvCxnSpPr>
      <xdr:spPr>
        <a:xfrm>
          <a:off x="15481300" y="100564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455" name="楕円 454"/>
        <xdr:cNvSpPr/>
      </xdr:nvSpPr>
      <xdr:spPr>
        <a:xfrm>
          <a:off x="14541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60</xdr:row>
      <xdr:rowOff>116205</xdr:rowOff>
    </xdr:to>
    <xdr:cxnSp macro="">
      <xdr:nvCxnSpPr>
        <xdr:cNvPr id="456" name="直線コネクタ 455"/>
        <xdr:cNvCxnSpPr/>
      </xdr:nvCxnSpPr>
      <xdr:spPr>
        <a:xfrm flipV="1">
          <a:off x="14592300" y="10056495"/>
          <a:ext cx="8890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457" name="楕円 456"/>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80010</xdr:rowOff>
    </xdr:from>
    <xdr:to>
      <xdr:col>76</xdr:col>
      <xdr:colOff>114300</xdr:colOff>
      <xdr:row>60</xdr:row>
      <xdr:rowOff>116205</xdr:rowOff>
    </xdr:to>
    <xdr:cxnSp macro="">
      <xdr:nvCxnSpPr>
        <xdr:cNvPr id="458" name="直線コネクタ 457"/>
        <xdr:cNvCxnSpPr/>
      </xdr:nvCxnSpPr>
      <xdr:spPr>
        <a:xfrm>
          <a:off x="13703300" y="1036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145415</xdr:rowOff>
    </xdr:from>
    <xdr:to>
      <xdr:col>67</xdr:col>
      <xdr:colOff>101600</xdr:colOff>
      <xdr:row>61</xdr:row>
      <xdr:rowOff>75565</xdr:rowOff>
    </xdr:to>
    <xdr:sp macro="" textlink="">
      <xdr:nvSpPr>
        <xdr:cNvPr id="459" name="楕円 458"/>
        <xdr:cNvSpPr/>
      </xdr:nvSpPr>
      <xdr:spPr>
        <a:xfrm>
          <a:off x="12763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61</xdr:row>
      <xdr:rowOff>24765</xdr:rowOff>
    </xdr:to>
    <xdr:cxnSp macro="">
      <xdr:nvCxnSpPr>
        <xdr:cNvPr id="460" name="直線コネクタ 459"/>
        <xdr:cNvCxnSpPr/>
      </xdr:nvCxnSpPr>
      <xdr:spPr>
        <a:xfrm flipV="1">
          <a:off x="12814300" y="103670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1" name="n_1aveValue【学校施設】&#10;有形固定資産減価償却率"/>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462"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3"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4"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8272</xdr:rowOff>
    </xdr:from>
    <xdr:ext cx="405111" cy="259045"/>
    <xdr:sp macro="" textlink="">
      <xdr:nvSpPr>
        <xdr:cNvPr id="465" name="n_1mainValue【学校施設】&#10;有形固定資産減価償却率"/>
        <xdr:cNvSpPr txBox="1"/>
      </xdr:nvSpPr>
      <xdr:spPr>
        <a:xfrm>
          <a:off x="152660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158132</xdr:rowOff>
    </xdr:from>
    <xdr:ext cx="405111" cy="259045"/>
    <xdr:sp macro="" textlink="">
      <xdr:nvSpPr>
        <xdr:cNvPr id="466" name="n_2mainValue【学校施設】&#10;有形固定資産減価償却率"/>
        <xdr:cNvSpPr txBox="1"/>
      </xdr:nvSpPr>
      <xdr:spPr>
        <a:xfrm>
          <a:off x="14389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467" name="n_3mainValue【学校施設】&#10;有形固定資産減価償却率"/>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66692</xdr:rowOff>
    </xdr:from>
    <xdr:ext cx="405111" cy="259045"/>
    <xdr:sp macro="" textlink="">
      <xdr:nvSpPr>
        <xdr:cNvPr id="468" name="n_4mainValue【学校施設】&#10;有形固定資産減価償却率"/>
        <xdr:cNvSpPr txBox="1"/>
      </xdr:nvSpPr>
      <xdr:spPr>
        <a:xfrm>
          <a:off x="12611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144844</xdr:rowOff>
    </xdr:from>
    <xdr:to>
      <xdr:col>116</xdr:col>
      <xdr:colOff>114300</xdr:colOff>
      <xdr:row>63</xdr:row>
      <xdr:rowOff>74994</xdr:rowOff>
    </xdr:to>
    <xdr:sp macro="" textlink="">
      <xdr:nvSpPr>
        <xdr:cNvPr id="508" name="楕円 507"/>
        <xdr:cNvSpPr/>
      </xdr:nvSpPr>
      <xdr:spPr>
        <a:xfrm>
          <a:off x="22110700" y="1077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59771</xdr:rowOff>
    </xdr:from>
    <xdr:ext cx="469744" cy="259045"/>
    <xdr:sp macro="" textlink="">
      <xdr:nvSpPr>
        <xdr:cNvPr id="509" name="【学校施設】&#10;一人当たり面積該当値テキスト"/>
        <xdr:cNvSpPr txBox="1"/>
      </xdr:nvSpPr>
      <xdr:spPr>
        <a:xfrm>
          <a:off x="22199600" y="1068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142939</xdr:rowOff>
    </xdr:from>
    <xdr:to>
      <xdr:col>112</xdr:col>
      <xdr:colOff>38100</xdr:colOff>
      <xdr:row>63</xdr:row>
      <xdr:rowOff>73089</xdr:rowOff>
    </xdr:to>
    <xdr:sp macro="" textlink="">
      <xdr:nvSpPr>
        <xdr:cNvPr id="510" name="楕円 509"/>
        <xdr:cNvSpPr/>
      </xdr:nvSpPr>
      <xdr:spPr>
        <a:xfrm>
          <a:off x="2127250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22289</xdr:rowOff>
    </xdr:from>
    <xdr:to>
      <xdr:col>116</xdr:col>
      <xdr:colOff>63500</xdr:colOff>
      <xdr:row>63</xdr:row>
      <xdr:rowOff>24194</xdr:rowOff>
    </xdr:to>
    <xdr:cxnSp macro="">
      <xdr:nvCxnSpPr>
        <xdr:cNvPr id="511" name="直線コネクタ 510"/>
        <xdr:cNvCxnSpPr/>
      </xdr:nvCxnSpPr>
      <xdr:spPr>
        <a:xfrm>
          <a:off x="21323300" y="1082363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169799</xdr:rowOff>
    </xdr:from>
    <xdr:to>
      <xdr:col>107</xdr:col>
      <xdr:colOff>101600</xdr:colOff>
      <xdr:row>63</xdr:row>
      <xdr:rowOff>99949</xdr:rowOff>
    </xdr:to>
    <xdr:sp macro="" textlink="">
      <xdr:nvSpPr>
        <xdr:cNvPr id="512" name="楕円 511"/>
        <xdr:cNvSpPr/>
      </xdr:nvSpPr>
      <xdr:spPr>
        <a:xfrm>
          <a:off x="203835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22289</xdr:rowOff>
    </xdr:from>
    <xdr:to>
      <xdr:col>111</xdr:col>
      <xdr:colOff>177800</xdr:colOff>
      <xdr:row>63</xdr:row>
      <xdr:rowOff>49149</xdr:rowOff>
    </xdr:to>
    <xdr:cxnSp macro="">
      <xdr:nvCxnSpPr>
        <xdr:cNvPr id="513" name="直線コネクタ 512"/>
        <xdr:cNvCxnSpPr/>
      </xdr:nvCxnSpPr>
      <xdr:spPr>
        <a:xfrm flipV="1">
          <a:off x="20434300" y="10823639"/>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168466</xdr:rowOff>
    </xdr:from>
    <xdr:to>
      <xdr:col>102</xdr:col>
      <xdr:colOff>165100</xdr:colOff>
      <xdr:row>63</xdr:row>
      <xdr:rowOff>98616</xdr:rowOff>
    </xdr:to>
    <xdr:sp macro="" textlink="">
      <xdr:nvSpPr>
        <xdr:cNvPr id="514" name="楕円 513"/>
        <xdr:cNvSpPr/>
      </xdr:nvSpPr>
      <xdr:spPr>
        <a:xfrm>
          <a:off x="19494500" y="107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47816</xdr:rowOff>
    </xdr:from>
    <xdr:to>
      <xdr:col>107</xdr:col>
      <xdr:colOff>50800</xdr:colOff>
      <xdr:row>63</xdr:row>
      <xdr:rowOff>49149</xdr:rowOff>
    </xdr:to>
    <xdr:cxnSp macro="">
      <xdr:nvCxnSpPr>
        <xdr:cNvPr id="515" name="直線コネクタ 514"/>
        <xdr:cNvCxnSpPr/>
      </xdr:nvCxnSpPr>
      <xdr:spPr>
        <a:xfrm>
          <a:off x="19545300" y="1084916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166180</xdr:rowOff>
    </xdr:from>
    <xdr:to>
      <xdr:col>98</xdr:col>
      <xdr:colOff>38100</xdr:colOff>
      <xdr:row>63</xdr:row>
      <xdr:rowOff>96330</xdr:rowOff>
    </xdr:to>
    <xdr:sp macro="" textlink="">
      <xdr:nvSpPr>
        <xdr:cNvPr id="516" name="楕円 515"/>
        <xdr:cNvSpPr/>
      </xdr:nvSpPr>
      <xdr:spPr>
        <a:xfrm>
          <a:off x="18605500" y="107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45530</xdr:rowOff>
    </xdr:from>
    <xdr:to>
      <xdr:col>102</xdr:col>
      <xdr:colOff>114300</xdr:colOff>
      <xdr:row>63</xdr:row>
      <xdr:rowOff>47816</xdr:rowOff>
    </xdr:to>
    <xdr:cxnSp macro="">
      <xdr:nvCxnSpPr>
        <xdr:cNvPr id="517" name="直線コネクタ 516"/>
        <xdr:cNvCxnSpPr/>
      </xdr:nvCxnSpPr>
      <xdr:spPr>
        <a:xfrm>
          <a:off x="18656300" y="108468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1" name="n_4aveValue【学校施設】&#10;一人当たり面積"/>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64216</xdr:rowOff>
    </xdr:from>
    <xdr:ext cx="469744" cy="259045"/>
    <xdr:sp macro="" textlink="">
      <xdr:nvSpPr>
        <xdr:cNvPr id="522" name="n_1mainValue【学校施設】&#10;一人当たり面積"/>
        <xdr:cNvSpPr txBox="1"/>
      </xdr:nvSpPr>
      <xdr:spPr>
        <a:xfrm>
          <a:off x="21075727"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91076</xdr:rowOff>
    </xdr:from>
    <xdr:ext cx="469744" cy="259045"/>
    <xdr:sp macro="" textlink="">
      <xdr:nvSpPr>
        <xdr:cNvPr id="523" name="n_2mainValue【学校施設】&#10;一人当たり面積"/>
        <xdr:cNvSpPr txBox="1"/>
      </xdr:nvSpPr>
      <xdr:spPr>
        <a:xfrm>
          <a:off x="20199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89743</xdr:rowOff>
    </xdr:from>
    <xdr:ext cx="469744" cy="259045"/>
    <xdr:sp macro="" textlink="">
      <xdr:nvSpPr>
        <xdr:cNvPr id="524" name="n_3mainValue【学校施設】&#10;一人当たり面積"/>
        <xdr:cNvSpPr txBox="1"/>
      </xdr:nvSpPr>
      <xdr:spPr>
        <a:xfrm>
          <a:off x="19310427" y="108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87457</xdr:rowOff>
    </xdr:from>
    <xdr:ext cx="469744" cy="259045"/>
    <xdr:sp macro="" textlink="">
      <xdr:nvSpPr>
        <xdr:cNvPr id="525" name="n_4mainValue【学校施設】&#10;一人当たり面積"/>
        <xdr:cNvSpPr txBox="1"/>
      </xdr:nvSpPr>
      <xdr:spPr>
        <a:xfrm>
          <a:off x="18421427" y="108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551" name="直線コネクタ 550"/>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554" name="【児童館】&#10;有形固定資産減価償却率最大値テキスト"/>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555" name="直線コネクタ 554"/>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556" name="【児童館】&#10;有形固定資産減価償却率平均値テキスト"/>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557" name="フローチャート: 判断 556"/>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558" name="フローチャート: 判断 557"/>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59" name="フローチャート: 判断 558"/>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560" name="フローチャート: 判断 559"/>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561" name="フローチャート: 判断 560"/>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127726</xdr:rowOff>
    </xdr:from>
    <xdr:to>
      <xdr:col>85</xdr:col>
      <xdr:colOff>177800</xdr:colOff>
      <xdr:row>83</xdr:row>
      <xdr:rowOff>57876</xdr:rowOff>
    </xdr:to>
    <xdr:sp macro="" textlink="">
      <xdr:nvSpPr>
        <xdr:cNvPr id="567" name="楕円 566"/>
        <xdr:cNvSpPr/>
      </xdr:nvSpPr>
      <xdr:spPr>
        <a:xfrm>
          <a:off x="16268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106153</xdr:rowOff>
    </xdr:from>
    <xdr:ext cx="405111" cy="259045"/>
    <xdr:sp macro="" textlink="">
      <xdr:nvSpPr>
        <xdr:cNvPr id="568" name="【児童館】&#10;有形固定資産減価償却率該当値テキスト"/>
        <xdr:cNvSpPr txBox="1"/>
      </xdr:nvSpPr>
      <xdr:spPr>
        <a:xfrm>
          <a:off x="16357600"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569" name="楕円 568"/>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7076</xdr:rowOff>
    </xdr:from>
    <xdr:to>
      <xdr:col>85</xdr:col>
      <xdr:colOff>127000</xdr:colOff>
      <xdr:row>83</xdr:row>
      <xdr:rowOff>113212</xdr:rowOff>
    </xdr:to>
    <xdr:cxnSp macro="">
      <xdr:nvCxnSpPr>
        <xdr:cNvPr id="570" name="直線コネクタ 569"/>
        <xdr:cNvCxnSpPr/>
      </xdr:nvCxnSpPr>
      <xdr:spPr>
        <a:xfrm flipV="1">
          <a:off x="15481300" y="14237426"/>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571" name="楕円 570"/>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113212</xdr:rowOff>
    </xdr:from>
    <xdr:to>
      <xdr:col>81</xdr:col>
      <xdr:colOff>50800</xdr:colOff>
      <xdr:row>83</xdr:row>
      <xdr:rowOff>127907</xdr:rowOff>
    </xdr:to>
    <xdr:cxnSp macro="">
      <xdr:nvCxnSpPr>
        <xdr:cNvPr id="572" name="直線コネクタ 571"/>
        <xdr:cNvCxnSpPr/>
      </xdr:nvCxnSpPr>
      <xdr:spPr>
        <a:xfrm flipV="1">
          <a:off x="14592300" y="143435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41184</xdr:rowOff>
    </xdr:from>
    <xdr:to>
      <xdr:col>72</xdr:col>
      <xdr:colOff>38100</xdr:colOff>
      <xdr:row>83</xdr:row>
      <xdr:rowOff>142784</xdr:rowOff>
    </xdr:to>
    <xdr:sp macro="" textlink="">
      <xdr:nvSpPr>
        <xdr:cNvPr id="573" name="楕円 572"/>
        <xdr:cNvSpPr/>
      </xdr:nvSpPr>
      <xdr:spPr>
        <a:xfrm>
          <a:off x="13652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91984</xdr:rowOff>
    </xdr:from>
    <xdr:to>
      <xdr:col>76</xdr:col>
      <xdr:colOff>114300</xdr:colOff>
      <xdr:row>83</xdr:row>
      <xdr:rowOff>127907</xdr:rowOff>
    </xdr:to>
    <xdr:cxnSp macro="">
      <xdr:nvCxnSpPr>
        <xdr:cNvPr id="574" name="直線コネクタ 573"/>
        <xdr:cNvCxnSpPr/>
      </xdr:nvCxnSpPr>
      <xdr:spPr>
        <a:xfrm>
          <a:off x="13703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5262</xdr:rowOff>
    </xdr:from>
    <xdr:to>
      <xdr:col>67</xdr:col>
      <xdr:colOff>101600</xdr:colOff>
      <xdr:row>83</xdr:row>
      <xdr:rowOff>106862</xdr:rowOff>
    </xdr:to>
    <xdr:sp macro="" textlink="">
      <xdr:nvSpPr>
        <xdr:cNvPr id="575" name="楕円 574"/>
        <xdr:cNvSpPr/>
      </xdr:nvSpPr>
      <xdr:spPr>
        <a:xfrm>
          <a:off x="12763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56062</xdr:rowOff>
    </xdr:from>
    <xdr:to>
      <xdr:col>71</xdr:col>
      <xdr:colOff>177800</xdr:colOff>
      <xdr:row>83</xdr:row>
      <xdr:rowOff>91984</xdr:rowOff>
    </xdr:to>
    <xdr:cxnSp macro="">
      <xdr:nvCxnSpPr>
        <xdr:cNvPr id="576" name="直線コネクタ 575"/>
        <xdr:cNvCxnSpPr/>
      </xdr:nvCxnSpPr>
      <xdr:spPr>
        <a:xfrm>
          <a:off x="12814300" y="1428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577" name="n_1aveValue【児童館】&#10;有形固定資産減価償却率"/>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578" name="n_2aveValue【児童館】&#10;有形固定資産減価償却率"/>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579" name="n_3aveValue【児童館】&#10;有形固定資産減価償却率"/>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580" name="n_4aveValue【児童館】&#10;有形固定資産減価償却率"/>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581" name="n_1mainValue【児童館】&#10;有形固定資産減価償却率"/>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582" name="n_2mainValue【児童館】&#10;有形固定資産減価償却率"/>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133911</xdr:rowOff>
    </xdr:from>
    <xdr:ext cx="405111" cy="259045"/>
    <xdr:sp macro="" textlink="">
      <xdr:nvSpPr>
        <xdr:cNvPr id="583" name="n_3mainValue【児童館】&#10;有形固定資産減価償却率"/>
        <xdr:cNvSpPr txBox="1"/>
      </xdr:nvSpPr>
      <xdr:spPr>
        <a:xfrm>
          <a:off x="13500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97989</xdr:rowOff>
    </xdr:from>
    <xdr:ext cx="405111" cy="259045"/>
    <xdr:sp macro="" textlink="">
      <xdr:nvSpPr>
        <xdr:cNvPr id="584" name="n_4mainValue【児童館】&#10;有形固定資産減価償却率"/>
        <xdr:cNvSpPr txBox="1"/>
      </xdr:nvSpPr>
      <xdr:spPr>
        <a:xfrm>
          <a:off x="12611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608" name="直線コネクタ 607"/>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611" name="【児童館】&#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楕円 62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25"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6" name="楕円 62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27" name="直線コネクタ 626"/>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28" name="楕円 62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29" name="直線コネクタ 628"/>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30" name="楕円 629"/>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31" name="直線コネクタ 630"/>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32" name="楕円 631"/>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33" name="直線コネクタ 632"/>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36"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38"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9"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40"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41"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666" name="直線コネクタ 665"/>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669"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71"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72" name="フローチャート: 判断 671"/>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673" name="フローチャート: 判断 672"/>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75" name="フローチャート: 判断 674"/>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676" name="フローチャート: 判断 675"/>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53975</xdr:rowOff>
    </xdr:from>
    <xdr:to>
      <xdr:col>85</xdr:col>
      <xdr:colOff>177800</xdr:colOff>
      <xdr:row>103</xdr:row>
      <xdr:rowOff>155575</xdr:rowOff>
    </xdr:to>
    <xdr:sp macro="" textlink="">
      <xdr:nvSpPr>
        <xdr:cNvPr id="682" name="楕円 681"/>
        <xdr:cNvSpPr/>
      </xdr:nvSpPr>
      <xdr:spPr>
        <a:xfrm>
          <a:off x="16268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76852</xdr:rowOff>
    </xdr:from>
    <xdr:ext cx="405111" cy="259045"/>
    <xdr:sp macro="" textlink="">
      <xdr:nvSpPr>
        <xdr:cNvPr id="683" name="【公民館】&#10;有形固定資産減価償却率該当値テキスト"/>
        <xdr:cNvSpPr txBox="1"/>
      </xdr:nvSpPr>
      <xdr:spPr>
        <a:xfrm>
          <a:off x="16357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684" name="楕円 683"/>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78105</xdr:rowOff>
    </xdr:from>
    <xdr:to>
      <xdr:col>85</xdr:col>
      <xdr:colOff>127000</xdr:colOff>
      <xdr:row>103</xdr:row>
      <xdr:rowOff>104775</xdr:rowOff>
    </xdr:to>
    <xdr:cxnSp macro="">
      <xdr:nvCxnSpPr>
        <xdr:cNvPr id="685" name="直線コネクタ 684"/>
        <xdr:cNvCxnSpPr/>
      </xdr:nvCxnSpPr>
      <xdr:spPr>
        <a:xfrm>
          <a:off x="15481300" y="177374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44450</xdr:rowOff>
    </xdr:from>
    <xdr:to>
      <xdr:col>76</xdr:col>
      <xdr:colOff>165100</xdr:colOff>
      <xdr:row>103</xdr:row>
      <xdr:rowOff>146050</xdr:rowOff>
    </xdr:to>
    <xdr:sp macro="" textlink="">
      <xdr:nvSpPr>
        <xdr:cNvPr id="686" name="楕円 685"/>
        <xdr:cNvSpPr/>
      </xdr:nvSpPr>
      <xdr:spPr>
        <a:xfrm>
          <a:off x="14541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78105</xdr:rowOff>
    </xdr:from>
    <xdr:to>
      <xdr:col>81</xdr:col>
      <xdr:colOff>50800</xdr:colOff>
      <xdr:row>103</xdr:row>
      <xdr:rowOff>95250</xdr:rowOff>
    </xdr:to>
    <xdr:cxnSp macro="">
      <xdr:nvCxnSpPr>
        <xdr:cNvPr id="687" name="直線コネクタ 686"/>
        <xdr:cNvCxnSpPr/>
      </xdr:nvCxnSpPr>
      <xdr:spPr>
        <a:xfrm flipV="1">
          <a:off x="14592300" y="17737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153036</xdr:rowOff>
    </xdr:from>
    <xdr:to>
      <xdr:col>72</xdr:col>
      <xdr:colOff>38100</xdr:colOff>
      <xdr:row>103</xdr:row>
      <xdr:rowOff>83186</xdr:rowOff>
    </xdr:to>
    <xdr:sp macro="" textlink="">
      <xdr:nvSpPr>
        <xdr:cNvPr id="688" name="楕円 687"/>
        <xdr:cNvSpPr/>
      </xdr:nvSpPr>
      <xdr:spPr>
        <a:xfrm>
          <a:off x="13652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103</xdr:row>
      <xdr:rowOff>95250</xdr:rowOff>
    </xdr:to>
    <xdr:cxnSp macro="">
      <xdr:nvCxnSpPr>
        <xdr:cNvPr id="689" name="直線コネクタ 688"/>
        <xdr:cNvCxnSpPr/>
      </xdr:nvCxnSpPr>
      <xdr:spPr>
        <a:xfrm>
          <a:off x="13703300" y="176917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99695</xdr:rowOff>
    </xdr:from>
    <xdr:to>
      <xdr:col>67</xdr:col>
      <xdr:colOff>101600</xdr:colOff>
      <xdr:row>103</xdr:row>
      <xdr:rowOff>29845</xdr:rowOff>
    </xdr:to>
    <xdr:sp macro="" textlink="">
      <xdr:nvSpPr>
        <xdr:cNvPr id="690" name="楕円 689"/>
        <xdr:cNvSpPr/>
      </xdr:nvSpPr>
      <xdr:spPr>
        <a:xfrm>
          <a:off x="12763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150495</xdr:rowOff>
    </xdr:from>
    <xdr:to>
      <xdr:col>71</xdr:col>
      <xdr:colOff>177800</xdr:colOff>
      <xdr:row>103</xdr:row>
      <xdr:rowOff>32386</xdr:rowOff>
    </xdr:to>
    <xdr:cxnSp macro="">
      <xdr:nvCxnSpPr>
        <xdr:cNvPr id="691" name="直線コネクタ 690"/>
        <xdr:cNvCxnSpPr/>
      </xdr:nvCxnSpPr>
      <xdr:spPr>
        <a:xfrm>
          <a:off x="12814300" y="176383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692" name="n_1aveValue【公民館】&#10;有形固定資産減価償却率"/>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3" name="n_2aveValue【公民館】&#10;有形固定資産減価償却率"/>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694"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695"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696"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162577</xdr:rowOff>
    </xdr:from>
    <xdr:ext cx="405111" cy="259045"/>
    <xdr:sp macro="" textlink="">
      <xdr:nvSpPr>
        <xdr:cNvPr id="697" name="n_2mainValue【公民館】&#10;有形固定資産減価償却率"/>
        <xdr:cNvSpPr txBox="1"/>
      </xdr:nvSpPr>
      <xdr:spPr>
        <a:xfrm>
          <a:off x="14389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99713</xdr:rowOff>
    </xdr:from>
    <xdr:ext cx="405111" cy="259045"/>
    <xdr:sp macro="" textlink="">
      <xdr:nvSpPr>
        <xdr:cNvPr id="698" name="n_3mainValue【公民館】&#10;有形固定資産減価償却率"/>
        <xdr:cNvSpPr txBox="1"/>
      </xdr:nvSpPr>
      <xdr:spPr>
        <a:xfrm>
          <a:off x="13500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46372</xdr:rowOff>
    </xdr:from>
    <xdr:ext cx="405111" cy="259045"/>
    <xdr:sp macro="" textlink="">
      <xdr:nvSpPr>
        <xdr:cNvPr id="699" name="n_4mainValue【公民館】&#10;有形固定資産減価償却率"/>
        <xdr:cNvSpPr txBox="1"/>
      </xdr:nvSpPr>
      <xdr:spPr>
        <a:xfrm>
          <a:off x="12611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25" name="直線コネクタ 724"/>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26"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27" name="直線コネクタ 726"/>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728"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729" name="直線コネクタ 728"/>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730" name="【公民館】&#10;一人当たり面積平均値テキスト"/>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31" name="フローチャート: 判断 730"/>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732" name="フローチャート: 判断 731"/>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33" name="フローチャート: 判断 73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734" name="フローチャート: 判断 733"/>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735" name="フローチャート: 判断 734"/>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41" name="楕円 740"/>
        <xdr:cNvSpPr/>
      </xdr:nvSpPr>
      <xdr:spPr>
        <a:xfrm>
          <a:off x="22110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109963</xdr:rowOff>
    </xdr:from>
    <xdr:ext cx="469744" cy="259045"/>
    <xdr:sp macro="" textlink="">
      <xdr:nvSpPr>
        <xdr:cNvPr id="742" name="【公民館】&#10;一人当たり面積該当値テキスト"/>
        <xdr:cNvSpPr txBox="1"/>
      </xdr:nvSpPr>
      <xdr:spPr>
        <a:xfrm>
          <a:off x="22199600"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743" name="楕円 742"/>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10886</xdr:rowOff>
    </xdr:from>
    <xdr:to>
      <xdr:col>116</xdr:col>
      <xdr:colOff>63500</xdr:colOff>
      <xdr:row>108</xdr:row>
      <xdr:rowOff>10886</xdr:rowOff>
    </xdr:to>
    <xdr:cxnSp macro="">
      <xdr:nvCxnSpPr>
        <xdr:cNvPr id="744" name="直線コネクタ 743"/>
        <xdr:cNvCxnSpPr/>
      </xdr:nvCxnSpPr>
      <xdr:spPr>
        <a:xfrm>
          <a:off x="21323300" y="1852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131536</xdr:rowOff>
    </xdr:from>
    <xdr:to>
      <xdr:col>107</xdr:col>
      <xdr:colOff>101600</xdr:colOff>
      <xdr:row>108</xdr:row>
      <xdr:rowOff>61686</xdr:rowOff>
    </xdr:to>
    <xdr:sp macro="" textlink="">
      <xdr:nvSpPr>
        <xdr:cNvPr id="745" name="楕円 744"/>
        <xdr:cNvSpPr/>
      </xdr:nvSpPr>
      <xdr:spPr>
        <a:xfrm>
          <a:off x="20383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10886</xdr:rowOff>
    </xdr:to>
    <xdr:cxnSp macro="">
      <xdr:nvCxnSpPr>
        <xdr:cNvPr id="746" name="直線コネクタ 745"/>
        <xdr:cNvCxnSpPr/>
      </xdr:nvCxnSpPr>
      <xdr:spPr>
        <a:xfrm>
          <a:off x="20434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747" name="楕円 746"/>
        <xdr:cNvSpPr/>
      </xdr:nvSpPr>
      <xdr:spPr>
        <a:xfrm>
          <a:off x="19494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10886</xdr:rowOff>
    </xdr:from>
    <xdr:to>
      <xdr:col>107</xdr:col>
      <xdr:colOff>50800</xdr:colOff>
      <xdr:row>108</xdr:row>
      <xdr:rowOff>10886</xdr:rowOff>
    </xdr:to>
    <xdr:cxnSp macro="">
      <xdr:nvCxnSpPr>
        <xdr:cNvPr id="748" name="直線コネクタ 747"/>
        <xdr:cNvCxnSpPr/>
      </xdr:nvCxnSpPr>
      <xdr:spPr>
        <a:xfrm>
          <a:off x="19545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125005</xdr:rowOff>
    </xdr:from>
    <xdr:to>
      <xdr:col>98</xdr:col>
      <xdr:colOff>38100</xdr:colOff>
      <xdr:row>108</xdr:row>
      <xdr:rowOff>55155</xdr:rowOff>
    </xdr:to>
    <xdr:sp macro="" textlink="">
      <xdr:nvSpPr>
        <xdr:cNvPr id="749" name="楕円 748"/>
        <xdr:cNvSpPr/>
      </xdr:nvSpPr>
      <xdr:spPr>
        <a:xfrm>
          <a:off x="18605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4355</xdr:rowOff>
    </xdr:from>
    <xdr:to>
      <xdr:col>102</xdr:col>
      <xdr:colOff>114300</xdr:colOff>
      <xdr:row>108</xdr:row>
      <xdr:rowOff>10886</xdr:rowOff>
    </xdr:to>
    <xdr:cxnSp macro="">
      <xdr:nvCxnSpPr>
        <xdr:cNvPr id="750" name="直線コネクタ 749"/>
        <xdr:cNvCxnSpPr/>
      </xdr:nvCxnSpPr>
      <xdr:spPr>
        <a:xfrm>
          <a:off x="18656300" y="185209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751"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5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753"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754" name="n_4aveValue【公民館】&#10;一人当たり面積"/>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755" name="n_1mainValue【公民館】&#10;一人当たり面積"/>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52813</xdr:rowOff>
    </xdr:from>
    <xdr:ext cx="469744" cy="259045"/>
    <xdr:sp macro="" textlink="">
      <xdr:nvSpPr>
        <xdr:cNvPr id="756" name="n_2mainValue【公民館】&#10;一人当たり面積"/>
        <xdr:cNvSpPr txBox="1"/>
      </xdr:nvSpPr>
      <xdr:spPr>
        <a:xfrm>
          <a:off x="20199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52813</xdr:rowOff>
    </xdr:from>
    <xdr:ext cx="469744" cy="259045"/>
    <xdr:sp macro="" textlink="">
      <xdr:nvSpPr>
        <xdr:cNvPr id="757" name="n_3mainValue【公民館】&#10;一人当たり面積"/>
        <xdr:cNvSpPr txBox="1"/>
      </xdr:nvSpPr>
      <xdr:spPr>
        <a:xfrm>
          <a:off x="19310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46282</xdr:rowOff>
    </xdr:from>
    <xdr:ext cx="469744" cy="259045"/>
    <xdr:sp macro="" textlink="">
      <xdr:nvSpPr>
        <xdr:cNvPr id="758" name="n_4mainValue【公民館】&#10;一人当たり面積"/>
        <xdr:cNvSpPr txBox="1"/>
      </xdr:nvSpPr>
      <xdr:spPr>
        <a:xfrm>
          <a:off x="18421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幼稚園・保育所」と「学校施設」は、令和元年度に第二保育所の建て替えと吉川中学校の建設に伴い、有形固定資産減価償却率が類似団体と比較しても特に低い水準となっている。また、「道路」や「橋りょう・トンネル」についても、類似団体と比較して低い水準を維持している。「道路」については、長寿命化の個別施設計画に基づき適切に維持管理ができていることや、「橋りょう・トンネル」については、当市が平坦な地形でトンネルが無く、かつ市が管理する大きな河川も無いという特性から、比較的小規模な橋りょうの維持管理により有形固定資産原価償却率が低く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年度に吉川市公共施設長寿命化計画を策定したところであり、同計画に基づいて適切に維持管理できるよう老朽化対策を進めていく。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53158</xdr:rowOff>
    </xdr:from>
    <xdr:to>
      <xdr:col>24</xdr:col>
      <xdr:colOff>114300</xdr:colOff>
      <xdr:row>37</xdr:row>
      <xdr:rowOff>154758</xdr:rowOff>
    </xdr:to>
    <xdr:sp macro="" textlink="">
      <xdr:nvSpPr>
        <xdr:cNvPr id="74" name="楕円 73"/>
        <xdr:cNvSpPr/>
      </xdr:nvSpPr>
      <xdr:spPr>
        <a:xfrm>
          <a:off x="4584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76035</xdr:rowOff>
    </xdr:from>
    <xdr:ext cx="405111" cy="259045"/>
    <xdr:sp macro="" textlink="">
      <xdr:nvSpPr>
        <xdr:cNvPr id="75" name="【図書館】&#10;有形固定資産減価償却率該当値テキスト"/>
        <xdr:cNvSpPr txBox="1"/>
      </xdr:nvSpPr>
      <xdr:spPr>
        <a:xfrm>
          <a:off x="4673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22134</xdr:rowOff>
    </xdr:from>
    <xdr:to>
      <xdr:col>20</xdr:col>
      <xdr:colOff>38100</xdr:colOff>
      <xdr:row>37</xdr:row>
      <xdr:rowOff>123734</xdr:rowOff>
    </xdr:to>
    <xdr:sp macro="" textlink="">
      <xdr:nvSpPr>
        <xdr:cNvPr id="76" name="楕円 75"/>
        <xdr:cNvSpPr/>
      </xdr:nvSpPr>
      <xdr:spPr>
        <a:xfrm>
          <a:off x="3746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103958</xdr:rowOff>
    </xdr:to>
    <xdr:cxnSp macro="">
      <xdr:nvCxnSpPr>
        <xdr:cNvPr id="77" name="直線コネクタ 76"/>
        <xdr:cNvCxnSpPr/>
      </xdr:nvCxnSpPr>
      <xdr:spPr>
        <a:xfrm>
          <a:off x="3797300" y="64165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8" name="楕円 77"/>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72934</xdr:rowOff>
    </xdr:to>
    <xdr:cxnSp macro="">
      <xdr:nvCxnSpPr>
        <xdr:cNvPr id="79" name="直線コネクタ 78"/>
        <xdr:cNvCxnSpPr/>
      </xdr:nvCxnSpPr>
      <xdr:spPr>
        <a:xfrm>
          <a:off x="2908300" y="638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131536</xdr:rowOff>
    </xdr:from>
    <xdr:to>
      <xdr:col>10</xdr:col>
      <xdr:colOff>165100</xdr:colOff>
      <xdr:row>37</xdr:row>
      <xdr:rowOff>61686</xdr:rowOff>
    </xdr:to>
    <xdr:sp macro="" textlink="">
      <xdr:nvSpPr>
        <xdr:cNvPr id="80" name="楕円 79"/>
        <xdr:cNvSpPr/>
      </xdr:nvSpPr>
      <xdr:spPr>
        <a:xfrm>
          <a:off x="1968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10886</xdr:rowOff>
    </xdr:from>
    <xdr:to>
      <xdr:col>15</xdr:col>
      <xdr:colOff>50800</xdr:colOff>
      <xdr:row>37</xdr:row>
      <xdr:rowOff>43543</xdr:rowOff>
    </xdr:to>
    <xdr:cxnSp macro="">
      <xdr:nvCxnSpPr>
        <xdr:cNvPr id="81" name="直線コネクタ 80"/>
        <xdr:cNvCxnSpPr/>
      </xdr:nvCxnSpPr>
      <xdr:spPr>
        <a:xfrm>
          <a:off x="2019300" y="635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10886</xdr:rowOff>
    </xdr:to>
    <xdr:cxnSp macro="">
      <xdr:nvCxnSpPr>
        <xdr:cNvPr id="83" name="直線コネクタ 82"/>
        <xdr:cNvCxnSpPr/>
      </xdr:nvCxnSpPr>
      <xdr:spPr>
        <a:xfrm>
          <a:off x="1130300" y="63218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140261</xdr:rowOff>
    </xdr:from>
    <xdr:ext cx="405111" cy="259045"/>
    <xdr:sp macro="" textlink="">
      <xdr:nvSpPr>
        <xdr:cNvPr id="88" name="n_1main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9" name="n_2mainValue【図書館】&#10;有形固定資産減価償却率"/>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78213</xdr:rowOff>
    </xdr:from>
    <xdr:ext cx="405111" cy="259045"/>
    <xdr:sp macro="" textlink="">
      <xdr:nvSpPr>
        <xdr:cNvPr id="90" name="n_3mainValue【図書館】&#10;有形固定資産減価償却率"/>
        <xdr:cNvSpPr txBox="1"/>
      </xdr:nvSpPr>
      <xdr:spPr>
        <a:xfrm>
          <a:off x="1816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図書館】&#10;有形固定資産減価償却率"/>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7" name="楕円 126"/>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82567</xdr:rowOff>
    </xdr:from>
    <xdr:ext cx="469744" cy="259045"/>
    <xdr:sp macro="" textlink="">
      <xdr:nvSpPr>
        <xdr:cNvPr id="128" name="【図書館】&#10;一人当たり面積該当値テキスト"/>
        <xdr:cNvSpPr txBox="1"/>
      </xdr:nvSpPr>
      <xdr:spPr>
        <a:xfrm>
          <a:off x="10515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9" name="楕円 128"/>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0" name="直線コネクタ 129"/>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1" name="楕円 130"/>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2" name="直線コネクタ 131"/>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33" name="楕円 132"/>
        <xdr:cNvSpPr/>
      </xdr:nvSpPr>
      <xdr:spPr>
        <a:xfrm>
          <a:off x="781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110490</xdr:rowOff>
    </xdr:to>
    <xdr:cxnSp macro="">
      <xdr:nvCxnSpPr>
        <xdr:cNvPr id="134" name="直線コネクタ 133"/>
        <xdr:cNvCxnSpPr/>
      </xdr:nvCxnSpPr>
      <xdr:spPr>
        <a:xfrm>
          <a:off x="7861300" y="6791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53975</xdr:rowOff>
    </xdr:from>
    <xdr:to>
      <xdr:col>36</xdr:col>
      <xdr:colOff>165100</xdr:colOff>
      <xdr:row>39</xdr:row>
      <xdr:rowOff>155575</xdr:rowOff>
    </xdr:to>
    <xdr:sp macro="" textlink="">
      <xdr:nvSpPr>
        <xdr:cNvPr id="135" name="楕円 134"/>
        <xdr:cNvSpPr/>
      </xdr:nvSpPr>
      <xdr:spPr>
        <a:xfrm>
          <a:off x="6921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104775</xdr:rowOff>
    </xdr:from>
    <xdr:to>
      <xdr:col>41</xdr:col>
      <xdr:colOff>50800</xdr:colOff>
      <xdr:row>39</xdr:row>
      <xdr:rowOff>104775</xdr:rowOff>
    </xdr:to>
    <xdr:cxnSp macro="">
      <xdr:nvCxnSpPr>
        <xdr:cNvPr id="136" name="直線コネクタ 135"/>
        <xdr:cNvCxnSpPr/>
      </xdr:nvCxnSpPr>
      <xdr:spPr>
        <a:xfrm>
          <a:off x="6972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41" name="n_1main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2" name="n_2main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652</xdr:rowOff>
    </xdr:from>
    <xdr:ext cx="469744" cy="259045"/>
    <xdr:sp macro="" textlink="">
      <xdr:nvSpPr>
        <xdr:cNvPr id="143" name="n_3mainValue【図書館】&#10;一人当たり面積"/>
        <xdr:cNvSpPr txBox="1"/>
      </xdr:nvSpPr>
      <xdr:spPr>
        <a:xfrm>
          <a:off x="7626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652</xdr:rowOff>
    </xdr:from>
    <xdr:ext cx="469744" cy="259045"/>
    <xdr:sp macro="" textlink="">
      <xdr:nvSpPr>
        <xdr:cNvPr id="144" name="n_4mainValue【図書館】&#10;一人当たり面積"/>
        <xdr:cNvSpPr txBox="1"/>
      </xdr:nvSpPr>
      <xdr:spPr>
        <a:xfrm>
          <a:off x="6737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5" name="楕円 184"/>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6" name="【体育館・プール】&#10;有形固定資産減価償却率該当値テキスト"/>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13970</xdr:rowOff>
    </xdr:from>
    <xdr:to>
      <xdr:col>20</xdr:col>
      <xdr:colOff>38100</xdr:colOff>
      <xdr:row>61</xdr:row>
      <xdr:rowOff>115570</xdr:rowOff>
    </xdr:to>
    <xdr:sp macro="" textlink="">
      <xdr:nvSpPr>
        <xdr:cNvPr id="187" name="楕円 186"/>
        <xdr:cNvSpPr/>
      </xdr:nvSpPr>
      <xdr:spPr>
        <a:xfrm>
          <a:off x="3746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91440</xdr:rowOff>
    </xdr:to>
    <xdr:cxnSp macro="">
      <xdr:nvCxnSpPr>
        <xdr:cNvPr id="188" name="直線コネクタ 187"/>
        <xdr:cNvCxnSpPr/>
      </xdr:nvCxnSpPr>
      <xdr:spPr>
        <a:xfrm>
          <a:off x="3797300" y="105232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89" name="楕円 188"/>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30480</xdr:rowOff>
    </xdr:from>
    <xdr:to>
      <xdr:col>19</xdr:col>
      <xdr:colOff>177800</xdr:colOff>
      <xdr:row>61</xdr:row>
      <xdr:rowOff>64770</xdr:rowOff>
    </xdr:to>
    <xdr:cxnSp macro="">
      <xdr:nvCxnSpPr>
        <xdr:cNvPr id="190" name="直線コネクタ 189"/>
        <xdr:cNvCxnSpPr/>
      </xdr:nvCxnSpPr>
      <xdr:spPr>
        <a:xfrm>
          <a:off x="2908300" y="1048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1" name="楕円 190"/>
        <xdr:cNvSpPr/>
      </xdr:nvSpPr>
      <xdr:spPr>
        <a:xfrm>
          <a:off x="1968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167640</xdr:rowOff>
    </xdr:from>
    <xdr:to>
      <xdr:col>15</xdr:col>
      <xdr:colOff>50800</xdr:colOff>
      <xdr:row>61</xdr:row>
      <xdr:rowOff>30480</xdr:rowOff>
    </xdr:to>
    <xdr:cxnSp macro="">
      <xdr:nvCxnSpPr>
        <xdr:cNvPr id="192" name="直線コネクタ 191"/>
        <xdr:cNvCxnSpPr/>
      </xdr:nvCxnSpPr>
      <xdr:spPr>
        <a:xfrm>
          <a:off x="2019300" y="104546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114935</xdr:rowOff>
    </xdr:from>
    <xdr:to>
      <xdr:col>6</xdr:col>
      <xdr:colOff>38100</xdr:colOff>
      <xdr:row>59</xdr:row>
      <xdr:rowOff>45085</xdr:rowOff>
    </xdr:to>
    <xdr:sp macro="" textlink="">
      <xdr:nvSpPr>
        <xdr:cNvPr id="193" name="楕円 192"/>
        <xdr:cNvSpPr/>
      </xdr:nvSpPr>
      <xdr:spPr>
        <a:xfrm>
          <a:off x="1079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165735</xdr:rowOff>
    </xdr:from>
    <xdr:to>
      <xdr:col>10</xdr:col>
      <xdr:colOff>114300</xdr:colOff>
      <xdr:row>60</xdr:row>
      <xdr:rowOff>167640</xdr:rowOff>
    </xdr:to>
    <xdr:cxnSp macro="">
      <xdr:nvCxnSpPr>
        <xdr:cNvPr id="194" name="直線コネクタ 193"/>
        <xdr:cNvCxnSpPr/>
      </xdr:nvCxnSpPr>
      <xdr:spPr>
        <a:xfrm>
          <a:off x="1130300" y="10109835"/>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106697</xdr:rowOff>
    </xdr:from>
    <xdr:ext cx="405111" cy="259045"/>
    <xdr:sp macro="" textlink="">
      <xdr:nvSpPr>
        <xdr:cNvPr id="199" name="n_1mainValue【体育館・プール】&#10;有形固定資産減価償却率"/>
        <xdr:cNvSpPr txBox="1"/>
      </xdr:nvSpPr>
      <xdr:spPr>
        <a:xfrm>
          <a:off x="35820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200" name="n_2mainValue【体育館・プール】&#10;有形固定資産減価償却率"/>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1" name="n_3mainValue【体育館・プール】&#10;有形固定資産減価償却率"/>
        <xdr:cNvSpPr txBox="1"/>
      </xdr:nvSpPr>
      <xdr:spPr>
        <a:xfrm>
          <a:off x="18167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61612</xdr:rowOff>
    </xdr:from>
    <xdr:ext cx="405111" cy="259045"/>
    <xdr:sp macro="" textlink="">
      <xdr:nvSpPr>
        <xdr:cNvPr id="202" name="n_4mainValue【体育館・プール】&#10;有形固定資産減価償却率"/>
        <xdr:cNvSpPr txBox="1"/>
      </xdr:nvSpPr>
      <xdr:spPr>
        <a:xfrm>
          <a:off x="927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99423</xdr:rowOff>
    </xdr:from>
    <xdr:to>
      <xdr:col>55</xdr:col>
      <xdr:colOff>50800</xdr:colOff>
      <xdr:row>64</xdr:row>
      <xdr:rowOff>29573</xdr:rowOff>
    </xdr:to>
    <xdr:sp macro="" textlink="">
      <xdr:nvSpPr>
        <xdr:cNvPr id="244" name="楕円 243"/>
        <xdr:cNvSpPr/>
      </xdr:nvSpPr>
      <xdr:spPr>
        <a:xfrm>
          <a:off x="10426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14350</xdr:rowOff>
    </xdr:from>
    <xdr:ext cx="469744" cy="259045"/>
    <xdr:sp macro="" textlink="">
      <xdr:nvSpPr>
        <xdr:cNvPr id="245" name="【体育館・プール】&#10;一人当たり面積該当値テキスト"/>
        <xdr:cNvSpPr txBox="1"/>
      </xdr:nvSpPr>
      <xdr:spPr>
        <a:xfrm>
          <a:off x="10515600" y="108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46" name="楕円 245"/>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150223</xdr:rowOff>
    </xdr:to>
    <xdr:cxnSp macro="">
      <xdr:nvCxnSpPr>
        <xdr:cNvPr id="247" name="直線コネクタ 246"/>
        <xdr:cNvCxnSpPr/>
      </xdr:nvCxnSpPr>
      <xdr:spPr>
        <a:xfrm>
          <a:off x="9639300" y="109499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97790</xdr:rowOff>
    </xdr:from>
    <xdr:to>
      <xdr:col>46</xdr:col>
      <xdr:colOff>38100</xdr:colOff>
      <xdr:row>64</xdr:row>
      <xdr:rowOff>27940</xdr:rowOff>
    </xdr:to>
    <xdr:sp macro="" textlink="">
      <xdr:nvSpPr>
        <xdr:cNvPr id="248" name="楕円 247"/>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148590</xdr:rowOff>
    </xdr:to>
    <xdr:cxnSp macro="">
      <xdr:nvCxnSpPr>
        <xdr:cNvPr id="249" name="直線コネクタ 248"/>
        <xdr:cNvCxnSpPr/>
      </xdr:nvCxnSpPr>
      <xdr:spPr>
        <a:xfrm>
          <a:off x="8750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96157</xdr:rowOff>
    </xdr:from>
    <xdr:to>
      <xdr:col>41</xdr:col>
      <xdr:colOff>101600</xdr:colOff>
      <xdr:row>64</xdr:row>
      <xdr:rowOff>26307</xdr:rowOff>
    </xdr:to>
    <xdr:sp macro="" textlink="">
      <xdr:nvSpPr>
        <xdr:cNvPr id="250" name="楕円 249"/>
        <xdr:cNvSpPr/>
      </xdr:nvSpPr>
      <xdr:spPr>
        <a:xfrm>
          <a:off x="7810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146957</xdr:rowOff>
    </xdr:from>
    <xdr:to>
      <xdr:col>45</xdr:col>
      <xdr:colOff>177800</xdr:colOff>
      <xdr:row>63</xdr:row>
      <xdr:rowOff>148590</xdr:rowOff>
    </xdr:to>
    <xdr:cxnSp macro="">
      <xdr:nvCxnSpPr>
        <xdr:cNvPr id="251" name="直線コネクタ 250"/>
        <xdr:cNvCxnSpPr/>
      </xdr:nvCxnSpPr>
      <xdr:spPr>
        <a:xfrm>
          <a:off x="7861300" y="109483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94524</xdr:rowOff>
    </xdr:from>
    <xdr:to>
      <xdr:col>36</xdr:col>
      <xdr:colOff>165100</xdr:colOff>
      <xdr:row>64</xdr:row>
      <xdr:rowOff>24674</xdr:rowOff>
    </xdr:to>
    <xdr:sp macro="" textlink="">
      <xdr:nvSpPr>
        <xdr:cNvPr id="252" name="楕円 251"/>
        <xdr:cNvSpPr/>
      </xdr:nvSpPr>
      <xdr:spPr>
        <a:xfrm>
          <a:off x="6921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145324</xdr:rowOff>
    </xdr:from>
    <xdr:to>
      <xdr:col>41</xdr:col>
      <xdr:colOff>50800</xdr:colOff>
      <xdr:row>63</xdr:row>
      <xdr:rowOff>146957</xdr:rowOff>
    </xdr:to>
    <xdr:cxnSp macro="">
      <xdr:nvCxnSpPr>
        <xdr:cNvPr id="253" name="直線コネクタ 252"/>
        <xdr:cNvCxnSpPr/>
      </xdr:nvCxnSpPr>
      <xdr:spPr>
        <a:xfrm>
          <a:off x="6972300" y="1094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58" name="n_1mainValue【体育館・プール】&#10;一人当たり面積"/>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259" name="n_2mainValue【体育館・プール】&#10;一人当たり面積"/>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17434</xdr:rowOff>
    </xdr:from>
    <xdr:ext cx="469744" cy="259045"/>
    <xdr:sp macro="" textlink="">
      <xdr:nvSpPr>
        <xdr:cNvPr id="260" name="n_3mainValue【体育館・プール】&#10;一人当たり面積"/>
        <xdr:cNvSpPr txBox="1"/>
      </xdr:nvSpPr>
      <xdr:spPr>
        <a:xfrm>
          <a:off x="76264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15801</xdr:rowOff>
    </xdr:from>
    <xdr:ext cx="469744" cy="259045"/>
    <xdr:sp macro="" textlink="">
      <xdr:nvSpPr>
        <xdr:cNvPr id="261" name="n_4mainValue【体育館・プール】&#10;一人当たり面積"/>
        <xdr:cNvSpPr txBox="1"/>
      </xdr:nvSpPr>
      <xdr:spPr>
        <a:xfrm>
          <a:off x="67374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300" name="楕円 299"/>
        <xdr:cNvSpPr/>
      </xdr:nvSpPr>
      <xdr:spPr>
        <a:xfrm>
          <a:off x="4584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54881</xdr:rowOff>
    </xdr:from>
    <xdr:ext cx="405111" cy="259045"/>
    <xdr:sp macro="" textlink="">
      <xdr:nvSpPr>
        <xdr:cNvPr id="301" name="【福祉施設】&#10;有形固定資産減価償却率該当値テキスト"/>
        <xdr:cNvSpPr txBox="1"/>
      </xdr:nvSpPr>
      <xdr:spPr>
        <a:xfrm>
          <a:off x="4673600"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302" name="楕円 301"/>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127254</xdr:rowOff>
    </xdr:from>
    <xdr:to>
      <xdr:col>24</xdr:col>
      <xdr:colOff>63500</xdr:colOff>
      <xdr:row>84</xdr:row>
      <xdr:rowOff>163830</xdr:rowOff>
    </xdr:to>
    <xdr:cxnSp macro="">
      <xdr:nvCxnSpPr>
        <xdr:cNvPr id="303" name="直線コネクタ 302"/>
        <xdr:cNvCxnSpPr/>
      </xdr:nvCxnSpPr>
      <xdr:spPr>
        <a:xfrm flipV="1">
          <a:off x="3797300" y="145290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53594</xdr:rowOff>
    </xdr:from>
    <xdr:to>
      <xdr:col>15</xdr:col>
      <xdr:colOff>101600</xdr:colOff>
      <xdr:row>84</xdr:row>
      <xdr:rowOff>155194</xdr:rowOff>
    </xdr:to>
    <xdr:sp macro="" textlink="">
      <xdr:nvSpPr>
        <xdr:cNvPr id="304" name="楕円 303"/>
        <xdr:cNvSpPr/>
      </xdr:nvSpPr>
      <xdr:spPr>
        <a:xfrm>
          <a:off x="2857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104394</xdr:rowOff>
    </xdr:from>
    <xdr:to>
      <xdr:col>19</xdr:col>
      <xdr:colOff>177800</xdr:colOff>
      <xdr:row>84</xdr:row>
      <xdr:rowOff>163830</xdr:rowOff>
    </xdr:to>
    <xdr:cxnSp macro="">
      <xdr:nvCxnSpPr>
        <xdr:cNvPr id="305" name="直線コネクタ 304"/>
        <xdr:cNvCxnSpPr/>
      </xdr:nvCxnSpPr>
      <xdr:spPr>
        <a:xfrm>
          <a:off x="2908300" y="1450619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167894</xdr:rowOff>
    </xdr:from>
    <xdr:to>
      <xdr:col>10</xdr:col>
      <xdr:colOff>165100</xdr:colOff>
      <xdr:row>84</xdr:row>
      <xdr:rowOff>98044</xdr:rowOff>
    </xdr:to>
    <xdr:sp macro="" textlink="">
      <xdr:nvSpPr>
        <xdr:cNvPr id="306" name="楕円 305"/>
        <xdr:cNvSpPr/>
      </xdr:nvSpPr>
      <xdr:spPr>
        <a:xfrm>
          <a:off x="1968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47244</xdr:rowOff>
    </xdr:from>
    <xdr:to>
      <xdr:col>15</xdr:col>
      <xdr:colOff>50800</xdr:colOff>
      <xdr:row>84</xdr:row>
      <xdr:rowOff>104394</xdr:rowOff>
    </xdr:to>
    <xdr:cxnSp macro="">
      <xdr:nvCxnSpPr>
        <xdr:cNvPr id="307" name="直線コネクタ 306"/>
        <xdr:cNvCxnSpPr/>
      </xdr:nvCxnSpPr>
      <xdr:spPr>
        <a:xfrm>
          <a:off x="2019300" y="144490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108458</xdr:rowOff>
    </xdr:from>
    <xdr:to>
      <xdr:col>6</xdr:col>
      <xdr:colOff>38100</xdr:colOff>
      <xdr:row>84</xdr:row>
      <xdr:rowOff>38608</xdr:rowOff>
    </xdr:to>
    <xdr:sp macro="" textlink="">
      <xdr:nvSpPr>
        <xdr:cNvPr id="308" name="楕円 307"/>
        <xdr:cNvSpPr/>
      </xdr:nvSpPr>
      <xdr:spPr>
        <a:xfrm>
          <a:off x="107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159258</xdr:rowOff>
    </xdr:from>
    <xdr:to>
      <xdr:col>10</xdr:col>
      <xdr:colOff>114300</xdr:colOff>
      <xdr:row>84</xdr:row>
      <xdr:rowOff>47244</xdr:rowOff>
    </xdr:to>
    <xdr:cxnSp macro="">
      <xdr:nvCxnSpPr>
        <xdr:cNvPr id="309" name="直線コネクタ 308"/>
        <xdr:cNvCxnSpPr/>
      </xdr:nvCxnSpPr>
      <xdr:spPr>
        <a:xfrm>
          <a:off x="1130300" y="14389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314" name="n_1mainValue【福祉施設】&#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146321</xdr:rowOff>
    </xdr:from>
    <xdr:ext cx="405111" cy="259045"/>
    <xdr:sp macro="" textlink="">
      <xdr:nvSpPr>
        <xdr:cNvPr id="315" name="n_2mainValue【福祉施設】&#10;有形固定資産減価償却率"/>
        <xdr:cNvSpPr txBox="1"/>
      </xdr:nvSpPr>
      <xdr:spPr>
        <a:xfrm>
          <a:off x="2705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89171</xdr:rowOff>
    </xdr:from>
    <xdr:ext cx="405111" cy="259045"/>
    <xdr:sp macro="" textlink="">
      <xdr:nvSpPr>
        <xdr:cNvPr id="316" name="n_3mainValue【福祉施設】&#10;有形固定資産減価償却率"/>
        <xdr:cNvSpPr txBox="1"/>
      </xdr:nvSpPr>
      <xdr:spPr>
        <a:xfrm>
          <a:off x="1816744" y="1449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29735</xdr:rowOff>
    </xdr:from>
    <xdr:ext cx="405111" cy="259045"/>
    <xdr:sp macro="" textlink="">
      <xdr:nvSpPr>
        <xdr:cNvPr id="317" name="n_4mainValue【福祉施設】&#10;有形固定資産減価償却率"/>
        <xdr:cNvSpPr txBox="1"/>
      </xdr:nvSpPr>
      <xdr:spPr>
        <a:xfrm>
          <a:off x="9277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153036</xdr:rowOff>
    </xdr:from>
    <xdr:to>
      <xdr:col>55</xdr:col>
      <xdr:colOff>50800</xdr:colOff>
      <xdr:row>85</xdr:row>
      <xdr:rowOff>83186</xdr:rowOff>
    </xdr:to>
    <xdr:sp macro="" textlink="">
      <xdr:nvSpPr>
        <xdr:cNvPr id="353" name="楕円 352"/>
        <xdr:cNvSpPr/>
      </xdr:nvSpPr>
      <xdr:spPr>
        <a:xfrm>
          <a:off x="10426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67963</xdr:rowOff>
    </xdr:from>
    <xdr:ext cx="469744" cy="259045"/>
    <xdr:sp macro="" textlink="">
      <xdr:nvSpPr>
        <xdr:cNvPr id="354" name="【福祉施設】&#10;一人当たり面積該当値テキスト"/>
        <xdr:cNvSpPr txBox="1"/>
      </xdr:nvSpPr>
      <xdr:spPr>
        <a:xfrm>
          <a:off x="10515600" y="1446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55" name="楕円 354"/>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32386</xdr:rowOff>
    </xdr:from>
    <xdr:to>
      <xdr:col>55</xdr:col>
      <xdr:colOff>0</xdr:colOff>
      <xdr:row>85</xdr:row>
      <xdr:rowOff>32386</xdr:rowOff>
    </xdr:to>
    <xdr:cxnSp macro="">
      <xdr:nvCxnSpPr>
        <xdr:cNvPr id="356" name="直線コネクタ 355"/>
        <xdr:cNvCxnSpPr/>
      </xdr:nvCxnSpPr>
      <xdr:spPr>
        <a:xfrm>
          <a:off x="9639300" y="14605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153036</xdr:rowOff>
    </xdr:from>
    <xdr:to>
      <xdr:col>46</xdr:col>
      <xdr:colOff>38100</xdr:colOff>
      <xdr:row>85</xdr:row>
      <xdr:rowOff>83186</xdr:rowOff>
    </xdr:to>
    <xdr:sp macro="" textlink="">
      <xdr:nvSpPr>
        <xdr:cNvPr id="357" name="楕円 356"/>
        <xdr:cNvSpPr/>
      </xdr:nvSpPr>
      <xdr:spPr>
        <a:xfrm>
          <a:off x="869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32386</xdr:rowOff>
    </xdr:from>
    <xdr:to>
      <xdr:col>50</xdr:col>
      <xdr:colOff>114300</xdr:colOff>
      <xdr:row>85</xdr:row>
      <xdr:rowOff>32386</xdr:rowOff>
    </xdr:to>
    <xdr:cxnSp macro="">
      <xdr:nvCxnSpPr>
        <xdr:cNvPr id="358" name="直線コネクタ 357"/>
        <xdr:cNvCxnSpPr/>
      </xdr:nvCxnSpPr>
      <xdr:spPr>
        <a:xfrm>
          <a:off x="8750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153036</xdr:rowOff>
    </xdr:from>
    <xdr:to>
      <xdr:col>41</xdr:col>
      <xdr:colOff>101600</xdr:colOff>
      <xdr:row>85</xdr:row>
      <xdr:rowOff>83186</xdr:rowOff>
    </xdr:to>
    <xdr:sp macro="" textlink="">
      <xdr:nvSpPr>
        <xdr:cNvPr id="359" name="楕円 358"/>
        <xdr:cNvSpPr/>
      </xdr:nvSpPr>
      <xdr:spPr>
        <a:xfrm>
          <a:off x="7810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32386</xdr:rowOff>
    </xdr:from>
    <xdr:to>
      <xdr:col>45</xdr:col>
      <xdr:colOff>177800</xdr:colOff>
      <xdr:row>85</xdr:row>
      <xdr:rowOff>32386</xdr:rowOff>
    </xdr:to>
    <xdr:cxnSp macro="">
      <xdr:nvCxnSpPr>
        <xdr:cNvPr id="360" name="直線コネクタ 359"/>
        <xdr:cNvCxnSpPr/>
      </xdr:nvCxnSpPr>
      <xdr:spPr>
        <a:xfrm>
          <a:off x="7861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153036</xdr:rowOff>
    </xdr:from>
    <xdr:to>
      <xdr:col>36</xdr:col>
      <xdr:colOff>165100</xdr:colOff>
      <xdr:row>85</xdr:row>
      <xdr:rowOff>83186</xdr:rowOff>
    </xdr:to>
    <xdr:sp macro="" textlink="">
      <xdr:nvSpPr>
        <xdr:cNvPr id="361" name="楕円 360"/>
        <xdr:cNvSpPr/>
      </xdr:nvSpPr>
      <xdr:spPr>
        <a:xfrm>
          <a:off x="6921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32386</xdr:rowOff>
    </xdr:from>
    <xdr:to>
      <xdr:col>41</xdr:col>
      <xdr:colOff>50800</xdr:colOff>
      <xdr:row>85</xdr:row>
      <xdr:rowOff>32386</xdr:rowOff>
    </xdr:to>
    <xdr:cxnSp macro="">
      <xdr:nvCxnSpPr>
        <xdr:cNvPr id="362" name="直線コネクタ 361"/>
        <xdr:cNvCxnSpPr/>
      </xdr:nvCxnSpPr>
      <xdr:spPr>
        <a:xfrm>
          <a:off x="6972300" y="1460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67" name="n_1mainValue【福祉施設】&#10;一人当たり面積"/>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74313</xdr:rowOff>
    </xdr:from>
    <xdr:ext cx="469744" cy="259045"/>
    <xdr:sp macro="" textlink="">
      <xdr:nvSpPr>
        <xdr:cNvPr id="368" name="n_2mainValue【福祉施設】&#10;一人当たり面積"/>
        <xdr:cNvSpPr txBox="1"/>
      </xdr:nvSpPr>
      <xdr:spPr>
        <a:xfrm>
          <a:off x="8515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69" name="n_3mainValue【福祉施設】&#10;一人当たり面積"/>
        <xdr:cNvSpPr txBox="1"/>
      </xdr:nvSpPr>
      <xdr:spPr>
        <a:xfrm>
          <a:off x="7626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74313</xdr:rowOff>
    </xdr:from>
    <xdr:ext cx="469744" cy="259045"/>
    <xdr:sp macro="" textlink="">
      <xdr:nvSpPr>
        <xdr:cNvPr id="370" name="n_4mainValue【福祉施設】&#10;一人当たり面積"/>
        <xdr:cNvSpPr txBox="1"/>
      </xdr:nvSpPr>
      <xdr:spPr>
        <a:xfrm>
          <a:off x="67374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412" name="楕円 411"/>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413" name="【市民会館】&#10;有形固定資産減価償却率該当値テキスト"/>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62956</xdr:rowOff>
    </xdr:from>
    <xdr:to>
      <xdr:col>20</xdr:col>
      <xdr:colOff>38100</xdr:colOff>
      <xdr:row>103</xdr:row>
      <xdr:rowOff>164556</xdr:rowOff>
    </xdr:to>
    <xdr:sp macro="" textlink="">
      <xdr:nvSpPr>
        <xdr:cNvPr id="414" name="楕円 413"/>
        <xdr:cNvSpPr/>
      </xdr:nvSpPr>
      <xdr:spPr>
        <a:xfrm>
          <a:off x="3746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113756</xdr:rowOff>
    </xdr:from>
    <xdr:to>
      <xdr:col>24</xdr:col>
      <xdr:colOff>63500</xdr:colOff>
      <xdr:row>103</xdr:row>
      <xdr:rowOff>118655</xdr:rowOff>
    </xdr:to>
    <xdr:cxnSp macro="">
      <xdr:nvCxnSpPr>
        <xdr:cNvPr id="415" name="直線コネクタ 414"/>
        <xdr:cNvCxnSpPr/>
      </xdr:nvCxnSpPr>
      <xdr:spPr>
        <a:xfrm>
          <a:off x="3797300" y="177731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27032</xdr:rowOff>
    </xdr:from>
    <xdr:to>
      <xdr:col>15</xdr:col>
      <xdr:colOff>101600</xdr:colOff>
      <xdr:row>103</xdr:row>
      <xdr:rowOff>128632</xdr:rowOff>
    </xdr:to>
    <xdr:sp macro="" textlink="">
      <xdr:nvSpPr>
        <xdr:cNvPr id="416" name="楕円 415"/>
        <xdr:cNvSpPr/>
      </xdr:nvSpPr>
      <xdr:spPr>
        <a:xfrm>
          <a:off x="2857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77832</xdr:rowOff>
    </xdr:from>
    <xdr:to>
      <xdr:col>19</xdr:col>
      <xdr:colOff>177800</xdr:colOff>
      <xdr:row>103</xdr:row>
      <xdr:rowOff>113756</xdr:rowOff>
    </xdr:to>
    <xdr:cxnSp macro="">
      <xdr:nvCxnSpPr>
        <xdr:cNvPr id="417" name="直線コネクタ 416"/>
        <xdr:cNvCxnSpPr/>
      </xdr:nvCxnSpPr>
      <xdr:spPr>
        <a:xfrm>
          <a:off x="2908300" y="1773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162561</xdr:rowOff>
    </xdr:from>
    <xdr:to>
      <xdr:col>10</xdr:col>
      <xdr:colOff>165100</xdr:colOff>
      <xdr:row>103</xdr:row>
      <xdr:rowOff>92711</xdr:rowOff>
    </xdr:to>
    <xdr:sp macro="" textlink="">
      <xdr:nvSpPr>
        <xdr:cNvPr id="418" name="楕円 417"/>
        <xdr:cNvSpPr/>
      </xdr:nvSpPr>
      <xdr:spPr>
        <a:xfrm>
          <a:off x="196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41911</xdr:rowOff>
    </xdr:from>
    <xdr:to>
      <xdr:col>15</xdr:col>
      <xdr:colOff>50800</xdr:colOff>
      <xdr:row>103</xdr:row>
      <xdr:rowOff>77832</xdr:rowOff>
    </xdr:to>
    <xdr:cxnSp macro="">
      <xdr:nvCxnSpPr>
        <xdr:cNvPr id="419" name="直線コネクタ 418"/>
        <xdr:cNvCxnSpPr/>
      </xdr:nvCxnSpPr>
      <xdr:spPr>
        <a:xfrm>
          <a:off x="2019300" y="1770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152763</xdr:rowOff>
    </xdr:from>
    <xdr:to>
      <xdr:col>6</xdr:col>
      <xdr:colOff>38100</xdr:colOff>
      <xdr:row>103</xdr:row>
      <xdr:rowOff>82913</xdr:rowOff>
    </xdr:to>
    <xdr:sp macro="" textlink="">
      <xdr:nvSpPr>
        <xdr:cNvPr id="420" name="楕円 419"/>
        <xdr:cNvSpPr/>
      </xdr:nvSpPr>
      <xdr:spPr>
        <a:xfrm>
          <a:off x="1079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32113</xdr:rowOff>
    </xdr:from>
    <xdr:to>
      <xdr:col>10</xdr:col>
      <xdr:colOff>114300</xdr:colOff>
      <xdr:row>103</xdr:row>
      <xdr:rowOff>41911</xdr:rowOff>
    </xdr:to>
    <xdr:cxnSp macro="">
      <xdr:nvCxnSpPr>
        <xdr:cNvPr id="421" name="直線コネクタ 420"/>
        <xdr:cNvCxnSpPr/>
      </xdr:nvCxnSpPr>
      <xdr:spPr>
        <a:xfrm>
          <a:off x="1130300" y="176914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9633</xdr:rowOff>
    </xdr:from>
    <xdr:ext cx="405111" cy="259045"/>
    <xdr:sp macro="" textlink="">
      <xdr:nvSpPr>
        <xdr:cNvPr id="426" name="n_1mainValue【市民会館】&#10;有形固定資産減価償却率"/>
        <xdr:cNvSpPr txBox="1"/>
      </xdr:nvSpPr>
      <xdr:spPr>
        <a:xfrm>
          <a:off x="35820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427" name="n_2mainValue【市民会館】&#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109238</xdr:rowOff>
    </xdr:from>
    <xdr:ext cx="405111" cy="259045"/>
    <xdr:sp macro="" textlink="">
      <xdr:nvSpPr>
        <xdr:cNvPr id="428" name="n_3mainValue【市民会館】&#10;有形固定資産減価償却率"/>
        <xdr:cNvSpPr txBox="1"/>
      </xdr:nvSpPr>
      <xdr:spPr>
        <a:xfrm>
          <a:off x="1816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99440</xdr:rowOff>
    </xdr:from>
    <xdr:ext cx="405111" cy="259045"/>
    <xdr:sp macro="" textlink="">
      <xdr:nvSpPr>
        <xdr:cNvPr id="429" name="n_4mainValue【市民会館】&#10;有形固定資産減価償却率"/>
        <xdr:cNvSpPr txBox="1"/>
      </xdr:nvSpPr>
      <xdr:spPr>
        <a:xfrm>
          <a:off x="927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33564</xdr:rowOff>
    </xdr:from>
    <xdr:to>
      <xdr:col>55</xdr:col>
      <xdr:colOff>50800</xdr:colOff>
      <xdr:row>107</xdr:row>
      <xdr:rowOff>135164</xdr:rowOff>
    </xdr:to>
    <xdr:sp macro="" textlink="">
      <xdr:nvSpPr>
        <xdr:cNvPr id="471" name="楕円 470"/>
        <xdr:cNvSpPr/>
      </xdr:nvSpPr>
      <xdr:spPr>
        <a:xfrm>
          <a:off x="10426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11991</xdr:rowOff>
    </xdr:from>
    <xdr:ext cx="469744" cy="259045"/>
    <xdr:sp macro="" textlink="">
      <xdr:nvSpPr>
        <xdr:cNvPr id="472" name="【市民会館】&#10;一人当たり面積該当値テキスト"/>
        <xdr:cNvSpPr txBox="1"/>
      </xdr:nvSpPr>
      <xdr:spPr>
        <a:xfrm>
          <a:off x="10515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473" name="楕円 472"/>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84364</xdr:rowOff>
    </xdr:to>
    <xdr:cxnSp macro="">
      <xdr:nvCxnSpPr>
        <xdr:cNvPr id="474" name="直線コネクタ 473"/>
        <xdr:cNvCxnSpPr/>
      </xdr:nvCxnSpPr>
      <xdr:spPr>
        <a:xfrm>
          <a:off x="9639300" y="1842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30299</xdr:rowOff>
    </xdr:from>
    <xdr:to>
      <xdr:col>46</xdr:col>
      <xdr:colOff>38100</xdr:colOff>
      <xdr:row>107</xdr:row>
      <xdr:rowOff>131899</xdr:rowOff>
    </xdr:to>
    <xdr:sp macro="" textlink="">
      <xdr:nvSpPr>
        <xdr:cNvPr id="475" name="楕円 474"/>
        <xdr:cNvSpPr/>
      </xdr:nvSpPr>
      <xdr:spPr>
        <a:xfrm>
          <a:off x="8699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81099</xdr:rowOff>
    </xdr:to>
    <xdr:cxnSp macro="">
      <xdr:nvCxnSpPr>
        <xdr:cNvPr id="476" name="直線コネクタ 475"/>
        <xdr:cNvCxnSpPr/>
      </xdr:nvCxnSpPr>
      <xdr:spPr>
        <a:xfrm>
          <a:off x="8750300" y="1842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30299</xdr:rowOff>
    </xdr:from>
    <xdr:to>
      <xdr:col>41</xdr:col>
      <xdr:colOff>101600</xdr:colOff>
      <xdr:row>107</xdr:row>
      <xdr:rowOff>131899</xdr:rowOff>
    </xdr:to>
    <xdr:sp macro="" textlink="">
      <xdr:nvSpPr>
        <xdr:cNvPr id="477" name="楕円 476"/>
        <xdr:cNvSpPr/>
      </xdr:nvSpPr>
      <xdr:spPr>
        <a:xfrm>
          <a:off x="7810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81099</xdr:rowOff>
    </xdr:from>
    <xdr:to>
      <xdr:col>45</xdr:col>
      <xdr:colOff>177800</xdr:colOff>
      <xdr:row>107</xdr:row>
      <xdr:rowOff>81099</xdr:rowOff>
    </xdr:to>
    <xdr:cxnSp macro="">
      <xdr:nvCxnSpPr>
        <xdr:cNvPr id="478" name="直線コネクタ 477"/>
        <xdr:cNvCxnSpPr/>
      </xdr:nvCxnSpPr>
      <xdr:spPr>
        <a:xfrm>
          <a:off x="7861300" y="184262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27032</xdr:rowOff>
    </xdr:from>
    <xdr:to>
      <xdr:col>36</xdr:col>
      <xdr:colOff>165100</xdr:colOff>
      <xdr:row>107</xdr:row>
      <xdr:rowOff>128632</xdr:rowOff>
    </xdr:to>
    <xdr:sp macro="" textlink="">
      <xdr:nvSpPr>
        <xdr:cNvPr id="479" name="楕円 478"/>
        <xdr:cNvSpPr/>
      </xdr:nvSpPr>
      <xdr:spPr>
        <a:xfrm>
          <a:off x="692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77832</xdr:rowOff>
    </xdr:from>
    <xdr:to>
      <xdr:col>41</xdr:col>
      <xdr:colOff>50800</xdr:colOff>
      <xdr:row>107</xdr:row>
      <xdr:rowOff>81099</xdr:rowOff>
    </xdr:to>
    <xdr:cxnSp macro="">
      <xdr:nvCxnSpPr>
        <xdr:cNvPr id="480" name="直線コネクタ 479"/>
        <xdr:cNvCxnSpPr/>
      </xdr:nvCxnSpPr>
      <xdr:spPr>
        <a:xfrm>
          <a:off x="6972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123026</xdr:rowOff>
    </xdr:from>
    <xdr:ext cx="469744" cy="259045"/>
    <xdr:sp macro="" textlink="">
      <xdr:nvSpPr>
        <xdr:cNvPr id="485" name="n_1mainValue【市民会館】&#10;一人当たり面積"/>
        <xdr:cNvSpPr txBox="1"/>
      </xdr:nvSpPr>
      <xdr:spPr>
        <a:xfrm>
          <a:off x="9391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123026</xdr:rowOff>
    </xdr:from>
    <xdr:ext cx="469744" cy="259045"/>
    <xdr:sp macro="" textlink="">
      <xdr:nvSpPr>
        <xdr:cNvPr id="486" name="n_2mainValue【市民会館】&#10;一人当たり面積"/>
        <xdr:cNvSpPr txBox="1"/>
      </xdr:nvSpPr>
      <xdr:spPr>
        <a:xfrm>
          <a:off x="8515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123026</xdr:rowOff>
    </xdr:from>
    <xdr:ext cx="469744" cy="259045"/>
    <xdr:sp macro="" textlink="">
      <xdr:nvSpPr>
        <xdr:cNvPr id="487" name="n_3mainValue【市民会館】&#10;一人当たり面積"/>
        <xdr:cNvSpPr txBox="1"/>
      </xdr:nvSpPr>
      <xdr:spPr>
        <a:xfrm>
          <a:off x="7626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119759</xdr:rowOff>
    </xdr:from>
    <xdr:ext cx="469744" cy="259045"/>
    <xdr:sp macro="" textlink="">
      <xdr:nvSpPr>
        <xdr:cNvPr id="488" name="n_4mainValue【市民会館】&#10;一人当たり面積"/>
        <xdr:cNvSpPr txBox="1"/>
      </xdr:nvSpPr>
      <xdr:spPr>
        <a:xfrm>
          <a:off x="6737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529" name="楕円 528"/>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530" name="【一般廃棄物処理施設】&#10;有形固定資産減価償却率該当値テキスト"/>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531" name="楕円 530"/>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59055</xdr:rowOff>
    </xdr:to>
    <xdr:cxnSp macro="">
      <xdr:nvCxnSpPr>
        <xdr:cNvPr id="532" name="直線コネクタ 531"/>
        <xdr:cNvCxnSpPr/>
      </xdr:nvCxnSpPr>
      <xdr:spPr>
        <a:xfrm>
          <a:off x="15481300" y="6536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33" name="楕円 532"/>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20955</xdr:rowOff>
    </xdr:to>
    <xdr:cxnSp macro="">
      <xdr:nvCxnSpPr>
        <xdr:cNvPr id="534" name="直線コネクタ 533"/>
        <xdr:cNvCxnSpPr/>
      </xdr:nvCxnSpPr>
      <xdr:spPr>
        <a:xfrm>
          <a:off x="14592300" y="6501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535" name="楕円 534"/>
        <xdr:cNvSpPr/>
      </xdr:nvSpPr>
      <xdr:spPr>
        <a:xfrm>
          <a:off x="13652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37</xdr:row>
      <xdr:rowOff>158115</xdr:rowOff>
    </xdr:to>
    <xdr:cxnSp macro="">
      <xdr:nvCxnSpPr>
        <xdr:cNvPr id="536" name="直線コネクタ 535"/>
        <xdr:cNvCxnSpPr/>
      </xdr:nvCxnSpPr>
      <xdr:spPr>
        <a:xfrm>
          <a:off x="13703300" y="643699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84455</xdr:rowOff>
    </xdr:from>
    <xdr:to>
      <xdr:col>67</xdr:col>
      <xdr:colOff>101600</xdr:colOff>
      <xdr:row>38</xdr:row>
      <xdr:rowOff>14605</xdr:rowOff>
    </xdr:to>
    <xdr:sp macro="" textlink="">
      <xdr:nvSpPr>
        <xdr:cNvPr id="537" name="楕円 536"/>
        <xdr:cNvSpPr/>
      </xdr:nvSpPr>
      <xdr:spPr>
        <a:xfrm>
          <a:off x="12763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93345</xdr:rowOff>
    </xdr:from>
    <xdr:to>
      <xdr:col>71</xdr:col>
      <xdr:colOff>177800</xdr:colOff>
      <xdr:row>37</xdr:row>
      <xdr:rowOff>135255</xdr:rowOff>
    </xdr:to>
    <xdr:cxnSp macro="">
      <xdr:nvCxnSpPr>
        <xdr:cNvPr id="538" name="直線コネクタ 537"/>
        <xdr:cNvCxnSpPr/>
      </xdr:nvCxnSpPr>
      <xdr:spPr>
        <a:xfrm flipV="1">
          <a:off x="12814300" y="6436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543" name="n_1mainValue【一般廃棄物処理施設】&#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4" name="n_2mainValue【一般廃棄物処理施設】&#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545" name="n_3mainValue【一般廃棄物処理施設】&#10;有形固定資産減価償却率"/>
        <xdr:cNvSpPr txBox="1"/>
      </xdr:nvSpPr>
      <xdr:spPr>
        <a:xfrm>
          <a:off x="13500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546" name="n_4mainValue【一般廃棄物処理施設】&#10;有形固定資産減価償却率"/>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60210</xdr:rowOff>
    </xdr:from>
    <xdr:to>
      <xdr:col>116</xdr:col>
      <xdr:colOff>114300</xdr:colOff>
      <xdr:row>38</xdr:row>
      <xdr:rowOff>161810</xdr:rowOff>
    </xdr:to>
    <xdr:sp macro="" textlink="">
      <xdr:nvSpPr>
        <xdr:cNvPr id="582" name="楕円 581"/>
        <xdr:cNvSpPr/>
      </xdr:nvSpPr>
      <xdr:spPr>
        <a:xfrm>
          <a:off x="22110700" y="65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83087</xdr:rowOff>
    </xdr:from>
    <xdr:ext cx="534377" cy="259045"/>
    <xdr:sp macro="" textlink="">
      <xdr:nvSpPr>
        <xdr:cNvPr id="583" name="【一般廃棄物処理施設】&#10;一人当たり有形固定資産（償却資産）額該当値テキスト"/>
        <xdr:cNvSpPr txBox="1"/>
      </xdr:nvSpPr>
      <xdr:spPr>
        <a:xfrm>
          <a:off x="22199600" y="64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58913</xdr:rowOff>
    </xdr:from>
    <xdr:to>
      <xdr:col>112</xdr:col>
      <xdr:colOff>38100</xdr:colOff>
      <xdr:row>38</xdr:row>
      <xdr:rowOff>160513</xdr:rowOff>
    </xdr:to>
    <xdr:sp macro="" textlink="">
      <xdr:nvSpPr>
        <xdr:cNvPr id="584" name="楕円 583"/>
        <xdr:cNvSpPr/>
      </xdr:nvSpPr>
      <xdr:spPr>
        <a:xfrm>
          <a:off x="21272500" y="6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109713</xdr:rowOff>
    </xdr:from>
    <xdr:to>
      <xdr:col>116</xdr:col>
      <xdr:colOff>63500</xdr:colOff>
      <xdr:row>38</xdr:row>
      <xdr:rowOff>111010</xdr:rowOff>
    </xdr:to>
    <xdr:cxnSp macro="">
      <xdr:nvCxnSpPr>
        <xdr:cNvPr id="585" name="直線コネクタ 584"/>
        <xdr:cNvCxnSpPr/>
      </xdr:nvCxnSpPr>
      <xdr:spPr>
        <a:xfrm>
          <a:off x="21323300" y="6624813"/>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59838</xdr:rowOff>
    </xdr:from>
    <xdr:to>
      <xdr:col>107</xdr:col>
      <xdr:colOff>101600</xdr:colOff>
      <xdr:row>38</xdr:row>
      <xdr:rowOff>161438</xdr:rowOff>
    </xdr:to>
    <xdr:sp macro="" textlink="">
      <xdr:nvSpPr>
        <xdr:cNvPr id="586" name="楕円 585"/>
        <xdr:cNvSpPr/>
      </xdr:nvSpPr>
      <xdr:spPr>
        <a:xfrm>
          <a:off x="20383500" y="657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109713</xdr:rowOff>
    </xdr:from>
    <xdr:to>
      <xdr:col>111</xdr:col>
      <xdr:colOff>177800</xdr:colOff>
      <xdr:row>38</xdr:row>
      <xdr:rowOff>110638</xdr:rowOff>
    </xdr:to>
    <xdr:cxnSp macro="">
      <xdr:nvCxnSpPr>
        <xdr:cNvPr id="587" name="直線コネクタ 586"/>
        <xdr:cNvCxnSpPr/>
      </xdr:nvCxnSpPr>
      <xdr:spPr>
        <a:xfrm flipV="1">
          <a:off x="20434300" y="662481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55993</xdr:rowOff>
    </xdr:from>
    <xdr:to>
      <xdr:col>102</xdr:col>
      <xdr:colOff>165100</xdr:colOff>
      <xdr:row>38</xdr:row>
      <xdr:rowOff>157593</xdr:rowOff>
    </xdr:to>
    <xdr:sp macro="" textlink="">
      <xdr:nvSpPr>
        <xdr:cNvPr id="588" name="楕円 587"/>
        <xdr:cNvSpPr/>
      </xdr:nvSpPr>
      <xdr:spPr>
        <a:xfrm>
          <a:off x="19494500" y="65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106793</xdr:rowOff>
    </xdr:from>
    <xdr:to>
      <xdr:col>107</xdr:col>
      <xdr:colOff>50800</xdr:colOff>
      <xdr:row>38</xdr:row>
      <xdr:rowOff>110638</xdr:rowOff>
    </xdr:to>
    <xdr:cxnSp macro="">
      <xdr:nvCxnSpPr>
        <xdr:cNvPr id="589" name="直線コネクタ 588"/>
        <xdr:cNvCxnSpPr/>
      </xdr:nvCxnSpPr>
      <xdr:spPr>
        <a:xfrm>
          <a:off x="19545300" y="6621893"/>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65342</xdr:rowOff>
    </xdr:from>
    <xdr:to>
      <xdr:col>98</xdr:col>
      <xdr:colOff>38100</xdr:colOff>
      <xdr:row>38</xdr:row>
      <xdr:rowOff>166942</xdr:rowOff>
    </xdr:to>
    <xdr:sp macro="" textlink="">
      <xdr:nvSpPr>
        <xdr:cNvPr id="590" name="楕円 589"/>
        <xdr:cNvSpPr/>
      </xdr:nvSpPr>
      <xdr:spPr>
        <a:xfrm>
          <a:off x="18605500" y="65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106793</xdr:rowOff>
    </xdr:from>
    <xdr:to>
      <xdr:col>102</xdr:col>
      <xdr:colOff>114300</xdr:colOff>
      <xdr:row>38</xdr:row>
      <xdr:rowOff>116142</xdr:rowOff>
    </xdr:to>
    <xdr:cxnSp macro="">
      <xdr:nvCxnSpPr>
        <xdr:cNvPr id="591" name="直線コネクタ 590"/>
        <xdr:cNvCxnSpPr/>
      </xdr:nvCxnSpPr>
      <xdr:spPr>
        <a:xfrm flipV="1">
          <a:off x="18656300" y="6621893"/>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5590</xdr:rowOff>
    </xdr:from>
    <xdr:ext cx="534377" cy="259045"/>
    <xdr:sp macro="" textlink="">
      <xdr:nvSpPr>
        <xdr:cNvPr id="596" name="n_1mainValue【一般廃棄物処理施設】&#10;一人当たり有形固定資産（償却資産）額"/>
        <xdr:cNvSpPr txBox="1"/>
      </xdr:nvSpPr>
      <xdr:spPr>
        <a:xfrm>
          <a:off x="21043411" y="634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6516</xdr:rowOff>
    </xdr:from>
    <xdr:ext cx="534377" cy="259045"/>
    <xdr:sp macro="" textlink="">
      <xdr:nvSpPr>
        <xdr:cNvPr id="597" name="n_2mainValue【一般廃棄物処理施設】&#10;一人当たり有形固定資産（償却資産）額"/>
        <xdr:cNvSpPr txBox="1"/>
      </xdr:nvSpPr>
      <xdr:spPr>
        <a:xfrm>
          <a:off x="20167111" y="63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2669</xdr:rowOff>
    </xdr:from>
    <xdr:ext cx="534377" cy="259045"/>
    <xdr:sp macro="" textlink="">
      <xdr:nvSpPr>
        <xdr:cNvPr id="598" name="n_3mainValue【一般廃棄物処理施設】&#10;一人当たり有形固定資産（償却資産）額"/>
        <xdr:cNvSpPr txBox="1"/>
      </xdr:nvSpPr>
      <xdr:spPr>
        <a:xfrm>
          <a:off x="19278111" y="63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12019</xdr:rowOff>
    </xdr:from>
    <xdr:ext cx="534377" cy="259045"/>
    <xdr:sp macro="" textlink="">
      <xdr:nvSpPr>
        <xdr:cNvPr id="599" name="n_4mainValue【一般廃棄物処理施設】&#10;一人当たり有形固定資産（償却資産）額"/>
        <xdr:cNvSpPr txBox="1"/>
      </xdr:nvSpPr>
      <xdr:spPr>
        <a:xfrm>
          <a:off x="18389111" y="6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42545</xdr:rowOff>
    </xdr:from>
    <xdr:to>
      <xdr:col>85</xdr:col>
      <xdr:colOff>177800</xdr:colOff>
      <xdr:row>59</xdr:row>
      <xdr:rowOff>144145</xdr:rowOff>
    </xdr:to>
    <xdr:sp macro="" textlink="">
      <xdr:nvSpPr>
        <xdr:cNvPr id="640" name="楕円 639"/>
        <xdr:cNvSpPr/>
      </xdr:nvSpPr>
      <xdr:spPr>
        <a:xfrm>
          <a:off x="16268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20972</xdr:rowOff>
    </xdr:from>
    <xdr:ext cx="405111" cy="259045"/>
    <xdr:sp macro="" textlink="">
      <xdr:nvSpPr>
        <xdr:cNvPr id="641" name="【保健センター・保健所】&#10;有形固定資産減価償却率該当値テキスト"/>
        <xdr:cNvSpPr txBox="1"/>
      </xdr:nvSpPr>
      <xdr:spPr>
        <a:xfrm>
          <a:off x="16357600"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42" name="楕円 641"/>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137160</xdr:rowOff>
    </xdr:to>
    <xdr:cxnSp macro="">
      <xdr:nvCxnSpPr>
        <xdr:cNvPr id="643" name="直線コネクタ 642"/>
        <xdr:cNvCxnSpPr/>
      </xdr:nvCxnSpPr>
      <xdr:spPr>
        <a:xfrm flipV="1">
          <a:off x="15481300" y="102088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44" name="楕円 643"/>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137160</xdr:rowOff>
    </xdr:to>
    <xdr:cxnSp macro="">
      <xdr:nvCxnSpPr>
        <xdr:cNvPr id="645" name="直線コネクタ 644"/>
        <xdr:cNvCxnSpPr/>
      </xdr:nvCxnSpPr>
      <xdr:spPr>
        <a:xfrm>
          <a:off x="14592300" y="1022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646" name="楕円 645"/>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108585</xdr:rowOff>
    </xdr:to>
    <xdr:cxnSp macro="">
      <xdr:nvCxnSpPr>
        <xdr:cNvPr id="647" name="直線コネクタ 646"/>
        <xdr:cNvCxnSpPr/>
      </xdr:nvCxnSpPr>
      <xdr:spPr>
        <a:xfrm>
          <a:off x="13703300" y="102088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648" name="楕円 647"/>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93345</xdr:rowOff>
    </xdr:from>
    <xdr:to>
      <xdr:col>71</xdr:col>
      <xdr:colOff>177800</xdr:colOff>
      <xdr:row>59</xdr:row>
      <xdr:rowOff>121920</xdr:rowOff>
    </xdr:to>
    <xdr:cxnSp macro="">
      <xdr:nvCxnSpPr>
        <xdr:cNvPr id="649" name="直線コネクタ 648"/>
        <xdr:cNvCxnSpPr/>
      </xdr:nvCxnSpPr>
      <xdr:spPr>
        <a:xfrm flipV="1">
          <a:off x="12814300" y="10208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7637</xdr:rowOff>
    </xdr:from>
    <xdr:ext cx="405111" cy="259045"/>
    <xdr:sp macro="" textlink="">
      <xdr:nvSpPr>
        <xdr:cNvPr id="654"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55" name="n_2mainValue【保健センター・保健所】&#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135272</xdr:rowOff>
    </xdr:from>
    <xdr:ext cx="405111" cy="259045"/>
    <xdr:sp macro="" textlink="">
      <xdr:nvSpPr>
        <xdr:cNvPr id="656" name="n_3mainValue【保健センター・保健所】&#10;有形固定資産減価償却率"/>
        <xdr:cNvSpPr txBox="1"/>
      </xdr:nvSpPr>
      <xdr:spPr>
        <a:xfrm>
          <a:off x="13500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163847</xdr:rowOff>
    </xdr:from>
    <xdr:ext cx="405111" cy="259045"/>
    <xdr:sp macro="" textlink="">
      <xdr:nvSpPr>
        <xdr:cNvPr id="657" name="n_4mainValue【保健センター・保健所】&#10;有形固定資産減価償却率"/>
        <xdr:cNvSpPr txBox="1"/>
      </xdr:nvSpPr>
      <xdr:spPr>
        <a:xfrm>
          <a:off x="12611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95" name="楕円 694"/>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96"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97" name="楕円 696"/>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98" name="直線コネクタ 697"/>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99" name="楕円 698"/>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700" name="直線コネクタ 699"/>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1" name="楕円 700"/>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102870</xdr:rowOff>
    </xdr:from>
    <xdr:to>
      <xdr:col>107</xdr:col>
      <xdr:colOff>50800</xdr:colOff>
      <xdr:row>63</xdr:row>
      <xdr:rowOff>102870</xdr:rowOff>
    </xdr:to>
    <xdr:cxnSp macro="">
      <xdr:nvCxnSpPr>
        <xdr:cNvPr id="702" name="直線コネクタ 701"/>
        <xdr:cNvCxnSpPr/>
      </xdr:nvCxnSpPr>
      <xdr:spPr>
        <a:xfrm>
          <a:off x="19545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3" name="楕円 702"/>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102870</xdr:rowOff>
    </xdr:to>
    <xdr:cxnSp macro="">
      <xdr:nvCxnSpPr>
        <xdr:cNvPr id="704" name="直線コネクタ 703"/>
        <xdr:cNvCxnSpPr/>
      </xdr:nvCxnSpPr>
      <xdr:spPr>
        <a:xfrm>
          <a:off x="18656300" y="10890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709"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710"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711"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2"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8527</xdr:rowOff>
    </xdr:from>
    <xdr:to>
      <xdr:col>85</xdr:col>
      <xdr:colOff>177800</xdr:colOff>
      <xdr:row>82</xdr:row>
      <xdr:rowOff>110127</xdr:rowOff>
    </xdr:to>
    <xdr:sp macro="" textlink="">
      <xdr:nvSpPr>
        <xdr:cNvPr id="754" name="楕円 753"/>
        <xdr:cNvSpPr/>
      </xdr:nvSpPr>
      <xdr:spPr>
        <a:xfrm>
          <a:off x="162687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31404</xdr:rowOff>
    </xdr:from>
    <xdr:ext cx="405111" cy="259045"/>
    <xdr:sp macro="" textlink="">
      <xdr:nvSpPr>
        <xdr:cNvPr id="755" name="【消防施設】&#10;有形固定資産減価償却率該当値テキスト"/>
        <xdr:cNvSpPr txBox="1"/>
      </xdr:nvSpPr>
      <xdr:spPr>
        <a:xfrm>
          <a:off x="16357600" y="139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756" name="楕円 755"/>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5443</xdr:rowOff>
    </xdr:from>
    <xdr:to>
      <xdr:col>85</xdr:col>
      <xdr:colOff>127000</xdr:colOff>
      <xdr:row>82</xdr:row>
      <xdr:rowOff>59327</xdr:rowOff>
    </xdr:to>
    <xdr:cxnSp macro="">
      <xdr:nvCxnSpPr>
        <xdr:cNvPr id="757" name="直線コネクタ 756"/>
        <xdr:cNvCxnSpPr/>
      </xdr:nvCxnSpPr>
      <xdr:spPr>
        <a:xfrm>
          <a:off x="15481300" y="140643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758" name="楕円 757"/>
        <xdr:cNvSpPr/>
      </xdr:nvSpPr>
      <xdr:spPr>
        <a:xfrm>
          <a:off x="14541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82</xdr:row>
      <xdr:rowOff>5443</xdr:rowOff>
    </xdr:to>
    <xdr:cxnSp macro="">
      <xdr:nvCxnSpPr>
        <xdr:cNvPr id="759" name="直線コネクタ 758"/>
        <xdr:cNvCxnSpPr/>
      </xdr:nvCxnSpPr>
      <xdr:spPr>
        <a:xfrm>
          <a:off x="14592300" y="140120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142421</xdr:rowOff>
    </xdr:from>
    <xdr:to>
      <xdr:col>72</xdr:col>
      <xdr:colOff>38100</xdr:colOff>
      <xdr:row>82</xdr:row>
      <xdr:rowOff>72571</xdr:rowOff>
    </xdr:to>
    <xdr:sp macro="" textlink="">
      <xdr:nvSpPr>
        <xdr:cNvPr id="760" name="楕円 759"/>
        <xdr:cNvSpPr/>
      </xdr:nvSpPr>
      <xdr:spPr>
        <a:xfrm>
          <a:off x="1365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124642</xdr:rowOff>
    </xdr:from>
    <xdr:to>
      <xdr:col>76</xdr:col>
      <xdr:colOff>114300</xdr:colOff>
      <xdr:row>82</xdr:row>
      <xdr:rowOff>21771</xdr:rowOff>
    </xdr:to>
    <xdr:cxnSp macro="">
      <xdr:nvCxnSpPr>
        <xdr:cNvPr id="761" name="直線コネクタ 760"/>
        <xdr:cNvCxnSpPr/>
      </xdr:nvCxnSpPr>
      <xdr:spPr>
        <a:xfrm flipV="1">
          <a:off x="13703300" y="140120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80373</xdr:rowOff>
    </xdr:from>
    <xdr:to>
      <xdr:col>67</xdr:col>
      <xdr:colOff>101600</xdr:colOff>
      <xdr:row>82</xdr:row>
      <xdr:rowOff>10523</xdr:rowOff>
    </xdr:to>
    <xdr:sp macro="" textlink="">
      <xdr:nvSpPr>
        <xdr:cNvPr id="762" name="楕円 761"/>
        <xdr:cNvSpPr/>
      </xdr:nvSpPr>
      <xdr:spPr>
        <a:xfrm>
          <a:off x="12763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131173</xdr:rowOff>
    </xdr:from>
    <xdr:to>
      <xdr:col>71</xdr:col>
      <xdr:colOff>177800</xdr:colOff>
      <xdr:row>82</xdr:row>
      <xdr:rowOff>21771</xdr:rowOff>
    </xdr:to>
    <xdr:cxnSp macro="">
      <xdr:nvCxnSpPr>
        <xdr:cNvPr id="763" name="直線コネクタ 762"/>
        <xdr:cNvCxnSpPr/>
      </xdr:nvCxnSpPr>
      <xdr:spPr>
        <a:xfrm>
          <a:off x="12814300" y="1401862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72770</xdr:rowOff>
    </xdr:from>
    <xdr:ext cx="405111" cy="259045"/>
    <xdr:sp macro="" textlink="">
      <xdr:nvSpPr>
        <xdr:cNvPr id="768" name="n_1mainValue【消防施設】&#10;有形固定資産減価償却率"/>
        <xdr:cNvSpPr txBox="1"/>
      </xdr:nvSpPr>
      <xdr:spPr>
        <a:xfrm>
          <a:off x="15266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20519</xdr:rowOff>
    </xdr:from>
    <xdr:ext cx="405111" cy="259045"/>
    <xdr:sp macro="" textlink="">
      <xdr:nvSpPr>
        <xdr:cNvPr id="769" name="n_2mainValue【消防施設】&#10;有形固定資産減価償却率"/>
        <xdr:cNvSpPr txBox="1"/>
      </xdr:nvSpPr>
      <xdr:spPr>
        <a:xfrm>
          <a:off x="14389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89098</xdr:rowOff>
    </xdr:from>
    <xdr:ext cx="405111" cy="259045"/>
    <xdr:sp macro="" textlink="">
      <xdr:nvSpPr>
        <xdr:cNvPr id="770" name="n_3mainValue【消防施設】&#10;有形固定資産減価償却率"/>
        <xdr:cNvSpPr txBox="1"/>
      </xdr:nvSpPr>
      <xdr:spPr>
        <a:xfrm>
          <a:off x="13500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27050</xdr:rowOff>
    </xdr:from>
    <xdr:ext cx="405111" cy="259045"/>
    <xdr:sp macro="" textlink="">
      <xdr:nvSpPr>
        <xdr:cNvPr id="771" name="n_4mainValue【消防施設】&#10;有形固定資産減価償却率"/>
        <xdr:cNvSpPr txBox="1"/>
      </xdr:nvSpPr>
      <xdr:spPr>
        <a:xfrm>
          <a:off x="12611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809" name="楕円 808"/>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810"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11" name="楕円 810"/>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812" name="直線コネクタ 811"/>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13" name="楕円 812"/>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14" name="直線コネクタ 813"/>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15" name="楕円 814"/>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816" name="直線コネクタ 815"/>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17" name="楕円 816"/>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120396</xdr:rowOff>
    </xdr:to>
    <xdr:cxnSp macro="">
      <xdr:nvCxnSpPr>
        <xdr:cNvPr id="818" name="直線コネクタ 817"/>
        <xdr:cNvCxnSpPr/>
      </xdr:nvCxnSpPr>
      <xdr:spPr>
        <a:xfrm>
          <a:off x="18656300" y="144947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1"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23"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24"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825"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160290</xdr:rowOff>
    </xdr:from>
    <xdr:ext cx="469744" cy="259045"/>
    <xdr:sp macro="" textlink="">
      <xdr:nvSpPr>
        <xdr:cNvPr id="826" name="n_4mainValue【消防施設】&#10;一人当たり面積"/>
        <xdr:cNvSpPr txBox="1"/>
      </xdr:nvSpPr>
      <xdr:spPr>
        <a:xfrm>
          <a:off x="18421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156029</xdr:rowOff>
    </xdr:from>
    <xdr:to>
      <xdr:col>85</xdr:col>
      <xdr:colOff>177800</xdr:colOff>
      <xdr:row>101</xdr:row>
      <xdr:rowOff>86179</xdr:rowOff>
    </xdr:to>
    <xdr:sp macro="" textlink="">
      <xdr:nvSpPr>
        <xdr:cNvPr id="868" name="楕円 867"/>
        <xdr:cNvSpPr/>
      </xdr:nvSpPr>
      <xdr:spPr>
        <a:xfrm>
          <a:off x="16268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70956</xdr:rowOff>
    </xdr:from>
    <xdr:ext cx="405111" cy="259045"/>
    <xdr:sp macro="" textlink="">
      <xdr:nvSpPr>
        <xdr:cNvPr id="869" name="【庁舎】&#10;有形固定資産減価償却率該当値テキスト"/>
        <xdr:cNvSpPr txBox="1"/>
      </xdr:nvSpPr>
      <xdr:spPr>
        <a:xfrm>
          <a:off x="16357600" y="17215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59689</xdr:rowOff>
    </xdr:from>
    <xdr:to>
      <xdr:col>81</xdr:col>
      <xdr:colOff>101600</xdr:colOff>
      <xdr:row>100</xdr:row>
      <xdr:rowOff>161289</xdr:rowOff>
    </xdr:to>
    <xdr:sp macro="" textlink="">
      <xdr:nvSpPr>
        <xdr:cNvPr id="870" name="楕円 869"/>
        <xdr:cNvSpPr/>
      </xdr:nvSpPr>
      <xdr:spPr>
        <a:xfrm>
          <a:off x="15430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110489</xdr:rowOff>
    </xdr:from>
    <xdr:to>
      <xdr:col>85</xdr:col>
      <xdr:colOff>127000</xdr:colOff>
      <xdr:row>101</xdr:row>
      <xdr:rowOff>35379</xdr:rowOff>
    </xdr:to>
    <xdr:cxnSp macro="">
      <xdr:nvCxnSpPr>
        <xdr:cNvPr id="871" name="直線コネクタ 870"/>
        <xdr:cNvCxnSpPr/>
      </xdr:nvCxnSpPr>
      <xdr:spPr>
        <a:xfrm>
          <a:off x="15481300" y="17255489"/>
          <a:ext cx="8382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152763</xdr:rowOff>
    </xdr:from>
    <xdr:to>
      <xdr:col>76</xdr:col>
      <xdr:colOff>165100</xdr:colOff>
      <xdr:row>100</xdr:row>
      <xdr:rowOff>82913</xdr:rowOff>
    </xdr:to>
    <xdr:sp macro="" textlink="">
      <xdr:nvSpPr>
        <xdr:cNvPr id="872" name="楕円 871"/>
        <xdr:cNvSpPr/>
      </xdr:nvSpPr>
      <xdr:spPr>
        <a:xfrm>
          <a:off x="14541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32113</xdr:rowOff>
    </xdr:from>
    <xdr:to>
      <xdr:col>81</xdr:col>
      <xdr:colOff>50800</xdr:colOff>
      <xdr:row>100</xdr:row>
      <xdr:rowOff>110489</xdr:rowOff>
    </xdr:to>
    <xdr:cxnSp macro="">
      <xdr:nvCxnSpPr>
        <xdr:cNvPr id="873" name="直線コネクタ 872"/>
        <xdr:cNvCxnSpPr/>
      </xdr:nvCxnSpPr>
      <xdr:spPr>
        <a:xfrm>
          <a:off x="14592300" y="171771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874" name="楕円 873"/>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32113</xdr:rowOff>
    </xdr:from>
    <xdr:to>
      <xdr:col>76</xdr:col>
      <xdr:colOff>114300</xdr:colOff>
      <xdr:row>107</xdr:row>
      <xdr:rowOff>61505</xdr:rowOff>
    </xdr:to>
    <xdr:cxnSp macro="">
      <xdr:nvCxnSpPr>
        <xdr:cNvPr id="875" name="直線コネクタ 874"/>
        <xdr:cNvCxnSpPr/>
      </xdr:nvCxnSpPr>
      <xdr:spPr>
        <a:xfrm flipV="1">
          <a:off x="13703300" y="17177113"/>
          <a:ext cx="889000" cy="12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142966</xdr:rowOff>
    </xdr:from>
    <xdr:to>
      <xdr:col>67</xdr:col>
      <xdr:colOff>101600</xdr:colOff>
      <xdr:row>107</xdr:row>
      <xdr:rowOff>73116</xdr:rowOff>
    </xdr:to>
    <xdr:sp macro="" textlink="">
      <xdr:nvSpPr>
        <xdr:cNvPr id="876" name="楕円 875"/>
        <xdr:cNvSpPr/>
      </xdr:nvSpPr>
      <xdr:spPr>
        <a:xfrm>
          <a:off x="1276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61505</xdr:rowOff>
    </xdr:to>
    <xdr:cxnSp macro="">
      <xdr:nvCxnSpPr>
        <xdr:cNvPr id="877" name="直線コネクタ 876"/>
        <xdr:cNvCxnSpPr/>
      </xdr:nvCxnSpPr>
      <xdr:spPr>
        <a:xfrm>
          <a:off x="12814300" y="183674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6366</xdr:rowOff>
    </xdr:from>
    <xdr:ext cx="405111" cy="259045"/>
    <xdr:sp macro="" textlink="">
      <xdr:nvSpPr>
        <xdr:cNvPr id="882" name="n_1mainValue【庁舎】&#10;有形固定資産減価償却率"/>
        <xdr:cNvSpPr txBox="1"/>
      </xdr:nvSpPr>
      <xdr:spPr>
        <a:xfrm>
          <a:off x="15266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99440</xdr:rowOff>
    </xdr:from>
    <xdr:ext cx="340478" cy="259045"/>
    <xdr:sp macro="" textlink="">
      <xdr:nvSpPr>
        <xdr:cNvPr id="883" name="n_2mainValue【庁舎】&#10;有形固定資産減価償却率"/>
        <xdr:cNvSpPr txBox="1"/>
      </xdr:nvSpPr>
      <xdr:spPr>
        <a:xfrm>
          <a:off x="14422061" y="169015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884" name="n_3mainValue【庁舎】&#10;有形固定資産減価償却率"/>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64243</xdr:rowOff>
    </xdr:from>
    <xdr:ext cx="405111" cy="259045"/>
    <xdr:sp macro="" textlink="">
      <xdr:nvSpPr>
        <xdr:cNvPr id="885" name="n_4mainValue【庁舎】&#10;有形固定資産減価償却率"/>
        <xdr:cNvSpPr txBox="1"/>
      </xdr:nvSpPr>
      <xdr:spPr>
        <a:xfrm>
          <a:off x="12611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918"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929" name="楕円 928"/>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930" name="【庁舎】&#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45402</xdr:rowOff>
    </xdr:from>
    <xdr:to>
      <xdr:col>112</xdr:col>
      <xdr:colOff>38100</xdr:colOff>
      <xdr:row>107</xdr:row>
      <xdr:rowOff>147002</xdr:rowOff>
    </xdr:to>
    <xdr:sp macro="" textlink="">
      <xdr:nvSpPr>
        <xdr:cNvPr id="931" name="楕円 930"/>
        <xdr:cNvSpPr/>
      </xdr:nvSpPr>
      <xdr:spPr>
        <a:xfrm>
          <a:off x="21272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96202</xdr:rowOff>
    </xdr:to>
    <xdr:cxnSp macro="">
      <xdr:nvCxnSpPr>
        <xdr:cNvPr id="932" name="直線コネクタ 931"/>
        <xdr:cNvCxnSpPr/>
      </xdr:nvCxnSpPr>
      <xdr:spPr>
        <a:xfrm flipV="1">
          <a:off x="21323300" y="1843278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45402</xdr:rowOff>
    </xdr:from>
    <xdr:to>
      <xdr:col>107</xdr:col>
      <xdr:colOff>101600</xdr:colOff>
      <xdr:row>107</xdr:row>
      <xdr:rowOff>147002</xdr:rowOff>
    </xdr:to>
    <xdr:sp macro="" textlink="">
      <xdr:nvSpPr>
        <xdr:cNvPr id="933" name="楕円 932"/>
        <xdr:cNvSpPr/>
      </xdr:nvSpPr>
      <xdr:spPr>
        <a:xfrm>
          <a:off x="203835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96202</xdr:rowOff>
    </xdr:from>
    <xdr:to>
      <xdr:col>111</xdr:col>
      <xdr:colOff>177800</xdr:colOff>
      <xdr:row>107</xdr:row>
      <xdr:rowOff>96202</xdr:rowOff>
    </xdr:to>
    <xdr:cxnSp macro="">
      <xdr:nvCxnSpPr>
        <xdr:cNvPr id="934" name="直線コネクタ 933"/>
        <xdr:cNvCxnSpPr/>
      </xdr:nvCxnSpPr>
      <xdr:spPr>
        <a:xfrm>
          <a:off x="20434300" y="18441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28257</xdr:rowOff>
    </xdr:from>
    <xdr:to>
      <xdr:col>102</xdr:col>
      <xdr:colOff>165100</xdr:colOff>
      <xdr:row>108</xdr:row>
      <xdr:rowOff>129857</xdr:rowOff>
    </xdr:to>
    <xdr:sp macro="" textlink="">
      <xdr:nvSpPr>
        <xdr:cNvPr id="935" name="楕円 934"/>
        <xdr:cNvSpPr/>
      </xdr:nvSpPr>
      <xdr:spPr>
        <a:xfrm>
          <a:off x="19494500" y="185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96202</xdr:rowOff>
    </xdr:from>
    <xdr:to>
      <xdr:col>107</xdr:col>
      <xdr:colOff>50800</xdr:colOff>
      <xdr:row>108</xdr:row>
      <xdr:rowOff>79057</xdr:rowOff>
    </xdr:to>
    <xdr:cxnSp macro="">
      <xdr:nvCxnSpPr>
        <xdr:cNvPr id="936" name="直線コネクタ 935"/>
        <xdr:cNvCxnSpPr/>
      </xdr:nvCxnSpPr>
      <xdr:spPr>
        <a:xfrm flipV="1">
          <a:off x="19545300" y="18441352"/>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937" name="楕円 936"/>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79057</xdr:rowOff>
    </xdr:to>
    <xdr:cxnSp macro="">
      <xdr:nvCxnSpPr>
        <xdr:cNvPr id="938" name="直線コネクタ 937"/>
        <xdr:cNvCxnSpPr/>
      </xdr:nvCxnSpPr>
      <xdr:spPr>
        <a:xfrm>
          <a:off x="18656300" y="1859280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138129</xdr:rowOff>
    </xdr:from>
    <xdr:ext cx="469744" cy="259045"/>
    <xdr:sp macro="" textlink="">
      <xdr:nvSpPr>
        <xdr:cNvPr id="943" name="n_1mainValue【庁舎】&#10;一人当たり面積"/>
        <xdr:cNvSpPr txBox="1"/>
      </xdr:nvSpPr>
      <xdr:spPr>
        <a:xfrm>
          <a:off x="21075727" y="184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138129</xdr:rowOff>
    </xdr:from>
    <xdr:ext cx="469744" cy="259045"/>
    <xdr:sp macro="" textlink="">
      <xdr:nvSpPr>
        <xdr:cNvPr id="944" name="n_2mainValue【庁舎】&#10;一人当たり面積"/>
        <xdr:cNvSpPr txBox="1"/>
      </xdr:nvSpPr>
      <xdr:spPr>
        <a:xfrm>
          <a:off x="20199427" y="1848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120984</xdr:rowOff>
    </xdr:from>
    <xdr:ext cx="469744" cy="259045"/>
    <xdr:sp macro="" textlink="">
      <xdr:nvSpPr>
        <xdr:cNvPr id="945" name="n_3mainValue【庁舎】&#10;一人当たり面積"/>
        <xdr:cNvSpPr txBox="1"/>
      </xdr:nvSpPr>
      <xdr:spPr>
        <a:xfrm>
          <a:off x="19310427" y="1863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946" name="n_4mainValue【庁舎】&#10;一人当たり面積"/>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「福祉施設」については、市が保有する老人福祉センターの老朽化により、有形固定資産減価償却率が類似団体と比較して特に高い水準にあり、令和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％となっている。反対に、「庁舎」においては令和元年度に新庁舎へ移転したことにより、</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特に低い水準となっている。そのほか、「市民会館」「消防施設」については、該当施設の態様年数に対して経過年数が浅いことから有形固定資産減価償却率が低い状況となっている一方、「体育館・プール」「保健センター・保健所」は施設の老朽化が進んでおり、有形固定資産減価償却率は、類似団体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年度に吉川市公共施設長寿命化計画を策定したところであり、同計画に基づいて適切に維持管理できるよう老朽化対策を進めていく。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首都近郊という立地条件や、ＪＲ吉川美南駅の設置に伴う利便性により、人口が増加傾向にあり、税収が増加していることから、基準財政収入額が伸びており、財政力指数が類似団体の平均を超える状況となっている。</a:t>
          </a:r>
        </a:p>
        <a:p>
          <a:r>
            <a:rPr kumimoji="1" lang="ja-JP" altLang="en-US" sz="1300">
              <a:latin typeface="ＭＳ Ｐゴシック" panose="020B0600070205080204" pitchFamily="50" charset="-128"/>
              <a:ea typeface="ＭＳ Ｐゴシック" panose="020B0600070205080204" pitchFamily="50" charset="-128"/>
            </a:rPr>
            <a:t>　また、主要な測定単位として国勢調査が用いられており、人口増加傾向の当市においては基準財政需要額が増加する見込みであるが、税収も伸びているため、基準財政収入額も増加する見込みである。</a:t>
          </a:r>
        </a:p>
        <a:p>
          <a:r>
            <a:rPr kumimoji="1" lang="ja-JP" altLang="en-US" sz="1300">
              <a:latin typeface="ＭＳ Ｐゴシック" panose="020B0600070205080204" pitchFamily="50" charset="-128"/>
              <a:ea typeface="ＭＳ Ｐゴシック" panose="020B0600070205080204" pitchFamily="50" charset="-128"/>
            </a:rPr>
            <a:t>　今後も引き続き収納率の向上など、自主財源確保に努める。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などの大規模事業推進に伴う公債費や、扶助費の増額により、近年は増加傾向にあったが、令和２年度については、市税、地方交付税や地方消費税交付金などの歳入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今後は、令和元年度に完成した中学校の元利償還が始まるほか、吉川美南駅東口周辺地区土地区画整理事業の推進や公共施設の長寿命化などの大規模事業においては、市債を財源とする事業展開が見込まれることから、借入利率の低い貸付制度や、計画的な基金の活用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63500</xdr:rowOff>
    </xdr:to>
    <xdr:cxnSp macro="">
      <xdr:nvCxnSpPr>
        <xdr:cNvPr id="132" name="直線コネクタ 131"/>
        <xdr:cNvCxnSpPr/>
      </xdr:nvCxnSpPr>
      <xdr:spPr>
        <a:xfrm flipV="1">
          <a:off x="4114800" y="108754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63500</xdr:rowOff>
    </xdr:to>
    <xdr:cxnSp macro="">
      <xdr:nvCxnSpPr>
        <xdr:cNvPr id="135" name="直線コネクタ 134"/>
        <xdr:cNvCxnSpPr/>
      </xdr:nvCxnSpPr>
      <xdr:spPr>
        <a:xfrm>
          <a:off x="3225800" y="109799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7196</xdr:rowOff>
    </xdr:to>
    <xdr:cxnSp macro="">
      <xdr:nvCxnSpPr>
        <xdr:cNvPr id="138" name="直線コネクタ 137"/>
        <xdr:cNvCxnSpPr/>
      </xdr:nvCxnSpPr>
      <xdr:spPr>
        <a:xfrm>
          <a:off x="2336800" y="1074674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157056</xdr:rowOff>
    </xdr:to>
    <xdr:cxnSp macro="">
      <xdr:nvCxnSpPr>
        <xdr:cNvPr id="141" name="直線コネクタ 140"/>
        <xdr:cNvCxnSpPr/>
      </xdr:nvCxnSpPr>
      <xdr:spPr>
        <a:xfrm flipV="1">
          <a:off x="1447800" y="1074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51" name="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4" name="テキスト ボックス 153"/>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5" name="楕円 154"/>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6" name="テキスト ボックス 155"/>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0" name="テキスト ボックス 159"/>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スクールに対応するためのタブレットの購入費などの増があったが、会計年度任用職員への移行に伴う臨時職員の賃金や新中学校の開校準備に係る経費が減額となったことにより、</a:t>
          </a:r>
          <a:r>
            <a:rPr kumimoji="1" lang="en-US" altLang="ja-JP" sz="1300">
              <a:latin typeface="ＭＳ Ｐゴシック" panose="020B0600070205080204" pitchFamily="50" charset="-128"/>
              <a:ea typeface="ＭＳ Ｐゴシック" panose="020B0600070205080204" pitchFamily="50" charset="-128"/>
            </a:rPr>
            <a:t>45,081</a:t>
          </a:r>
          <a:r>
            <a:rPr kumimoji="1" lang="ja-JP" altLang="en-US" sz="1300">
              <a:latin typeface="ＭＳ Ｐゴシック" panose="020B0600070205080204" pitchFamily="50" charset="-128"/>
              <a:ea typeface="ＭＳ Ｐゴシック" panose="020B0600070205080204" pitchFamily="50" charset="-128"/>
            </a:rPr>
            <a:t>千円の減となっている。</a:t>
          </a:r>
        </a:p>
        <a:p>
          <a:r>
            <a:rPr kumimoji="1" lang="ja-JP" altLang="en-US" sz="1300">
              <a:latin typeface="ＭＳ Ｐゴシック" panose="020B0600070205080204" pitchFamily="50" charset="-128"/>
              <a:ea typeface="ＭＳ Ｐゴシック" panose="020B0600070205080204" pitchFamily="50" charset="-128"/>
            </a:rPr>
            <a:t>　人件費においては、新型コロナウイルスによる勤務時間の抑制やイベントの中止などで時間外勤務手当が減となったが、会計年度任用職員や職員数の増などにより前年度と比較し</a:t>
          </a:r>
          <a:r>
            <a:rPr kumimoji="1" lang="en-US" altLang="ja-JP" sz="1300">
              <a:latin typeface="ＭＳ Ｐゴシック" panose="020B0600070205080204" pitchFamily="50" charset="-128"/>
              <a:ea typeface="ＭＳ Ｐゴシック" panose="020B0600070205080204" pitchFamily="50" charset="-128"/>
            </a:rPr>
            <a:t>302,650</a:t>
          </a:r>
          <a:r>
            <a:rPr kumimoji="1" lang="ja-JP" altLang="en-US" sz="1300">
              <a:latin typeface="ＭＳ Ｐゴシック" panose="020B0600070205080204" pitchFamily="50" charset="-128"/>
              <a:ea typeface="ＭＳ Ｐゴシック" panose="020B0600070205080204" pitchFamily="50" charset="-128"/>
            </a:rPr>
            <a:t>千円の増となったことから、人口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人当たりの人件費・物件費等については増額となっている。</a:t>
          </a:r>
        </a:p>
        <a:p>
          <a:r>
            <a:rPr kumimoji="1" lang="ja-JP" altLang="en-US" sz="1300">
              <a:latin typeface="ＭＳ Ｐゴシック" panose="020B0600070205080204" pitchFamily="50" charset="-128"/>
              <a:ea typeface="ＭＳ Ｐゴシック" panose="020B0600070205080204" pitchFamily="50" charset="-128"/>
            </a:rPr>
            <a:t>　本項については、類似団体及び埼玉県の平均値を下回っており、引き続き効率的な行政運営を図っていく。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157043</xdr:rowOff>
    </xdr:from>
    <xdr:to>
      <xdr:col>23</xdr:col>
      <xdr:colOff>133350</xdr:colOff>
      <xdr:row>81</xdr:row>
      <xdr:rowOff>37942</xdr:rowOff>
    </xdr:to>
    <xdr:cxnSp macro="">
      <xdr:nvCxnSpPr>
        <xdr:cNvPr id="195" name="直線コネクタ 194"/>
        <xdr:cNvCxnSpPr/>
      </xdr:nvCxnSpPr>
      <xdr:spPr>
        <a:xfrm>
          <a:off x="4114800" y="13873043"/>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149228</xdr:rowOff>
    </xdr:from>
    <xdr:to>
      <xdr:col>19</xdr:col>
      <xdr:colOff>133350</xdr:colOff>
      <xdr:row>80</xdr:row>
      <xdr:rowOff>157043</xdr:rowOff>
    </xdr:to>
    <xdr:cxnSp macro="">
      <xdr:nvCxnSpPr>
        <xdr:cNvPr id="198" name="直線コネクタ 197"/>
        <xdr:cNvCxnSpPr/>
      </xdr:nvCxnSpPr>
      <xdr:spPr>
        <a:xfrm>
          <a:off x="3225800" y="13865228"/>
          <a:ext cx="889000" cy="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105190</xdr:rowOff>
    </xdr:from>
    <xdr:to>
      <xdr:col>15</xdr:col>
      <xdr:colOff>82550</xdr:colOff>
      <xdr:row>80</xdr:row>
      <xdr:rowOff>149228</xdr:rowOff>
    </xdr:to>
    <xdr:cxnSp macro="">
      <xdr:nvCxnSpPr>
        <xdr:cNvPr id="201" name="直線コネクタ 200"/>
        <xdr:cNvCxnSpPr/>
      </xdr:nvCxnSpPr>
      <xdr:spPr>
        <a:xfrm>
          <a:off x="2336800" y="13821190"/>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105190</xdr:rowOff>
    </xdr:from>
    <xdr:to>
      <xdr:col>11</xdr:col>
      <xdr:colOff>31750</xdr:colOff>
      <xdr:row>80</xdr:row>
      <xdr:rowOff>140701</xdr:rowOff>
    </xdr:to>
    <xdr:cxnSp macro="">
      <xdr:nvCxnSpPr>
        <xdr:cNvPr id="204" name="直線コネクタ 203"/>
        <xdr:cNvCxnSpPr/>
      </xdr:nvCxnSpPr>
      <xdr:spPr>
        <a:xfrm flipV="1">
          <a:off x="1447800" y="13821190"/>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158592</xdr:rowOff>
    </xdr:from>
    <xdr:to>
      <xdr:col>23</xdr:col>
      <xdr:colOff>184150</xdr:colOff>
      <xdr:row>81</xdr:row>
      <xdr:rowOff>88742</xdr:rowOff>
    </xdr:to>
    <xdr:sp macro="" textlink="">
      <xdr:nvSpPr>
        <xdr:cNvPr id="214" name="楕円 213"/>
        <xdr:cNvSpPr/>
      </xdr:nvSpPr>
      <xdr:spPr>
        <a:xfrm>
          <a:off x="4902200" y="138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79869</xdr:rowOff>
    </xdr:from>
    <xdr:ext cx="762000" cy="259045"/>
    <xdr:sp macro="" textlink="">
      <xdr:nvSpPr>
        <xdr:cNvPr id="215" name="人件費・物件費等の状況該当値テキスト"/>
        <xdr:cNvSpPr txBox="1"/>
      </xdr:nvSpPr>
      <xdr:spPr>
        <a:xfrm>
          <a:off x="5041900" y="1379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106243</xdr:rowOff>
    </xdr:from>
    <xdr:to>
      <xdr:col>19</xdr:col>
      <xdr:colOff>184150</xdr:colOff>
      <xdr:row>81</xdr:row>
      <xdr:rowOff>36393</xdr:rowOff>
    </xdr:to>
    <xdr:sp macro="" textlink="">
      <xdr:nvSpPr>
        <xdr:cNvPr id="216" name="楕円 215"/>
        <xdr:cNvSpPr/>
      </xdr:nvSpPr>
      <xdr:spPr>
        <a:xfrm>
          <a:off x="4064000" y="138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46570</xdr:rowOff>
    </xdr:from>
    <xdr:ext cx="736600" cy="259045"/>
    <xdr:sp macro="" textlink="">
      <xdr:nvSpPr>
        <xdr:cNvPr id="217" name="テキスト ボックス 216"/>
        <xdr:cNvSpPr txBox="1"/>
      </xdr:nvSpPr>
      <xdr:spPr>
        <a:xfrm>
          <a:off x="3733800" y="1359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98428</xdr:rowOff>
    </xdr:from>
    <xdr:to>
      <xdr:col>15</xdr:col>
      <xdr:colOff>133350</xdr:colOff>
      <xdr:row>81</xdr:row>
      <xdr:rowOff>28578</xdr:rowOff>
    </xdr:to>
    <xdr:sp macro="" textlink="">
      <xdr:nvSpPr>
        <xdr:cNvPr id="218" name="楕円 217"/>
        <xdr:cNvSpPr/>
      </xdr:nvSpPr>
      <xdr:spPr>
        <a:xfrm>
          <a:off x="3175000" y="138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38755</xdr:rowOff>
    </xdr:from>
    <xdr:ext cx="762000" cy="259045"/>
    <xdr:sp macro="" textlink="">
      <xdr:nvSpPr>
        <xdr:cNvPr id="219" name="テキスト ボックス 218"/>
        <xdr:cNvSpPr txBox="1"/>
      </xdr:nvSpPr>
      <xdr:spPr>
        <a:xfrm>
          <a:off x="2844800" y="1358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54390</xdr:rowOff>
    </xdr:from>
    <xdr:to>
      <xdr:col>11</xdr:col>
      <xdr:colOff>82550</xdr:colOff>
      <xdr:row>80</xdr:row>
      <xdr:rowOff>155990</xdr:rowOff>
    </xdr:to>
    <xdr:sp macro="" textlink="">
      <xdr:nvSpPr>
        <xdr:cNvPr id="220" name="楕円 219"/>
        <xdr:cNvSpPr/>
      </xdr:nvSpPr>
      <xdr:spPr>
        <a:xfrm>
          <a:off x="2286000" y="137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166167</xdr:rowOff>
    </xdr:from>
    <xdr:ext cx="762000" cy="259045"/>
    <xdr:sp macro="" textlink="">
      <xdr:nvSpPr>
        <xdr:cNvPr id="221" name="テキスト ボックス 220"/>
        <xdr:cNvSpPr txBox="1"/>
      </xdr:nvSpPr>
      <xdr:spPr>
        <a:xfrm>
          <a:off x="1955800" y="1353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89901</xdr:rowOff>
    </xdr:from>
    <xdr:to>
      <xdr:col>7</xdr:col>
      <xdr:colOff>31750</xdr:colOff>
      <xdr:row>81</xdr:row>
      <xdr:rowOff>20051</xdr:rowOff>
    </xdr:to>
    <xdr:sp macro="" textlink="">
      <xdr:nvSpPr>
        <xdr:cNvPr id="222" name="楕円 221"/>
        <xdr:cNvSpPr/>
      </xdr:nvSpPr>
      <xdr:spPr>
        <a:xfrm>
          <a:off x="1397000" y="138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30228</xdr:rowOff>
    </xdr:from>
    <xdr:ext cx="762000" cy="259045"/>
    <xdr:sp macro="" textlink="">
      <xdr:nvSpPr>
        <xdr:cNvPr id="223" name="テキスト ボックス 222"/>
        <xdr:cNvSpPr txBox="1"/>
      </xdr:nvSpPr>
      <xdr:spPr>
        <a:xfrm>
          <a:off x="1066800" y="135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令和３年のラスパイレス指数は</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が、全国平均は上回っている。学歴別で見ると、短大卒・高卒の平均給与比較が毎年のラスパイレス指数の引上げ要因となっており、これは国の短大卒・高卒は管理職等の上位の職につくことが少ないためと考えられる。こうした中にあって、全体としては、採用退職に伴う職員構成の変化などによって昨年の指数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となった。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51707</xdr:rowOff>
    </xdr:to>
    <xdr:cxnSp macro="">
      <xdr:nvCxnSpPr>
        <xdr:cNvPr id="259" name="直線コネクタ 258"/>
        <xdr:cNvCxnSpPr/>
      </xdr:nvCxnSpPr>
      <xdr:spPr>
        <a:xfrm flipV="1">
          <a:off x="16179800" y="150358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51707</xdr:rowOff>
    </xdr:to>
    <xdr:cxnSp macro="">
      <xdr:nvCxnSpPr>
        <xdr:cNvPr id="262" name="直線コネクタ 261"/>
        <xdr:cNvCxnSpPr/>
      </xdr:nvCxnSpPr>
      <xdr:spPr>
        <a:xfrm>
          <a:off x="15290800" y="150531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103414</xdr:rowOff>
    </xdr:to>
    <xdr:cxnSp macro="">
      <xdr:nvCxnSpPr>
        <xdr:cNvPr id="265" name="直線コネクタ 264"/>
        <xdr:cNvCxnSpPr/>
      </xdr:nvCxnSpPr>
      <xdr:spPr>
        <a:xfrm flipV="1">
          <a:off x="14401800" y="150531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89</xdr:row>
      <xdr:rowOff>18143</xdr:rowOff>
    </xdr:to>
    <xdr:cxnSp macro="">
      <xdr:nvCxnSpPr>
        <xdr:cNvPr id="268" name="直線コネクタ 267"/>
        <xdr:cNvCxnSpPr/>
      </xdr:nvCxnSpPr>
      <xdr:spPr>
        <a:xfrm flipV="1">
          <a:off x="13512800" y="151910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8" name="楕円 277"/>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9"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80" name="楕円 279"/>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81" name="テキスト ボックス 280"/>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4" name="楕円 283"/>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5" name="テキスト ボックス 284"/>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駅周辺の区画整理を中心とした人口増に対応しながらも、従前から定員の適正化を厳格に行ってきたことによって、類似団体、全国、埼玉県平均を下回っている。引き続き、業務量に見合った職員数を確保し、定員の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92287</xdr:rowOff>
    </xdr:from>
    <xdr:to>
      <xdr:col>81</xdr:col>
      <xdr:colOff>44450</xdr:colOff>
      <xdr:row>59</xdr:row>
      <xdr:rowOff>100330</xdr:rowOff>
    </xdr:to>
    <xdr:cxnSp macro="">
      <xdr:nvCxnSpPr>
        <xdr:cNvPr id="322" name="直線コネクタ 321"/>
        <xdr:cNvCxnSpPr/>
      </xdr:nvCxnSpPr>
      <xdr:spPr>
        <a:xfrm>
          <a:off x="16179800" y="102078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92287</xdr:rowOff>
    </xdr:from>
    <xdr:to>
      <xdr:col>77</xdr:col>
      <xdr:colOff>44450</xdr:colOff>
      <xdr:row>59</xdr:row>
      <xdr:rowOff>92287</xdr:rowOff>
    </xdr:to>
    <xdr:cxnSp macro="">
      <xdr:nvCxnSpPr>
        <xdr:cNvPr id="325" name="直線コネクタ 324"/>
        <xdr:cNvCxnSpPr/>
      </xdr:nvCxnSpPr>
      <xdr:spPr>
        <a:xfrm>
          <a:off x="15290800" y="1020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96308</xdr:rowOff>
    </xdr:to>
    <xdr:cxnSp macro="">
      <xdr:nvCxnSpPr>
        <xdr:cNvPr id="328" name="直線コネクタ 327"/>
        <xdr:cNvCxnSpPr/>
      </xdr:nvCxnSpPr>
      <xdr:spPr>
        <a:xfrm flipV="1">
          <a:off x="14401800" y="102078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96308</xdr:rowOff>
    </xdr:from>
    <xdr:to>
      <xdr:col>68</xdr:col>
      <xdr:colOff>152400</xdr:colOff>
      <xdr:row>59</xdr:row>
      <xdr:rowOff>110384</xdr:rowOff>
    </xdr:to>
    <xdr:cxnSp macro="">
      <xdr:nvCxnSpPr>
        <xdr:cNvPr id="331" name="直線コネクタ 330"/>
        <xdr:cNvCxnSpPr/>
      </xdr:nvCxnSpPr>
      <xdr:spPr>
        <a:xfrm flipV="1">
          <a:off x="13512800" y="102118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49530</xdr:rowOff>
    </xdr:from>
    <xdr:to>
      <xdr:col>81</xdr:col>
      <xdr:colOff>95250</xdr:colOff>
      <xdr:row>59</xdr:row>
      <xdr:rowOff>151130</xdr:rowOff>
    </xdr:to>
    <xdr:sp macro="" textlink="">
      <xdr:nvSpPr>
        <xdr:cNvPr id="341" name="楕円 340"/>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66057</xdr:rowOff>
    </xdr:from>
    <xdr:ext cx="762000" cy="259045"/>
    <xdr:sp macro="" textlink="">
      <xdr:nvSpPr>
        <xdr:cNvPr id="342"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41487</xdr:rowOff>
    </xdr:from>
    <xdr:to>
      <xdr:col>77</xdr:col>
      <xdr:colOff>95250</xdr:colOff>
      <xdr:row>59</xdr:row>
      <xdr:rowOff>143087</xdr:rowOff>
    </xdr:to>
    <xdr:sp macro="" textlink="">
      <xdr:nvSpPr>
        <xdr:cNvPr id="343" name="楕円 342"/>
        <xdr:cNvSpPr/>
      </xdr:nvSpPr>
      <xdr:spPr>
        <a:xfrm>
          <a:off x="16129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153264</xdr:rowOff>
    </xdr:from>
    <xdr:ext cx="736600" cy="259045"/>
    <xdr:sp macro="" textlink="">
      <xdr:nvSpPr>
        <xdr:cNvPr id="344" name="テキスト ボックス 343"/>
        <xdr:cNvSpPr txBox="1"/>
      </xdr:nvSpPr>
      <xdr:spPr>
        <a:xfrm>
          <a:off x="15798800" y="992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41487</xdr:rowOff>
    </xdr:from>
    <xdr:to>
      <xdr:col>73</xdr:col>
      <xdr:colOff>44450</xdr:colOff>
      <xdr:row>59</xdr:row>
      <xdr:rowOff>143087</xdr:rowOff>
    </xdr:to>
    <xdr:sp macro="" textlink="">
      <xdr:nvSpPr>
        <xdr:cNvPr id="345" name="楕円 344"/>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153264</xdr:rowOff>
    </xdr:from>
    <xdr:ext cx="762000" cy="259045"/>
    <xdr:sp macro="" textlink="">
      <xdr:nvSpPr>
        <xdr:cNvPr id="346" name="テキスト ボックス 345"/>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45508</xdr:rowOff>
    </xdr:from>
    <xdr:to>
      <xdr:col>68</xdr:col>
      <xdr:colOff>203200</xdr:colOff>
      <xdr:row>59</xdr:row>
      <xdr:rowOff>147108</xdr:rowOff>
    </xdr:to>
    <xdr:sp macro="" textlink="">
      <xdr:nvSpPr>
        <xdr:cNvPr id="347" name="楕円 346"/>
        <xdr:cNvSpPr/>
      </xdr:nvSpPr>
      <xdr:spPr>
        <a:xfrm>
          <a:off x="14351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157285</xdr:rowOff>
    </xdr:from>
    <xdr:ext cx="762000" cy="259045"/>
    <xdr:sp macro="" textlink="">
      <xdr:nvSpPr>
        <xdr:cNvPr id="348" name="テキスト ボックス 347"/>
        <xdr:cNvSpPr txBox="1"/>
      </xdr:nvSpPr>
      <xdr:spPr>
        <a:xfrm>
          <a:off x="14020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59584</xdr:rowOff>
    </xdr:from>
    <xdr:to>
      <xdr:col>64</xdr:col>
      <xdr:colOff>152400</xdr:colOff>
      <xdr:row>59</xdr:row>
      <xdr:rowOff>161184</xdr:rowOff>
    </xdr:to>
    <xdr:sp macro="" textlink="">
      <xdr:nvSpPr>
        <xdr:cNvPr id="349" name="楕円 348"/>
        <xdr:cNvSpPr/>
      </xdr:nvSpPr>
      <xdr:spPr>
        <a:xfrm>
          <a:off x="13462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171361</xdr:rowOff>
    </xdr:from>
    <xdr:ext cx="762000" cy="259045"/>
    <xdr:sp macro="" textlink="">
      <xdr:nvSpPr>
        <xdr:cNvPr id="350" name="テキスト ボックス 349"/>
        <xdr:cNvSpPr txBox="1"/>
      </xdr:nvSpPr>
      <xdr:spPr>
        <a:xfrm>
          <a:off x="13131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人口増加等に伴い標準税収入額等は前年度と比較し</a:t>
          </a:r>
          <a:r>
            <a:rPr kumimoji="1" lang="en-US" altLang="ja-JP" sz="1300">
              <a:latin typeface="ＭＳ Ｐゴシック" panose="020B0600070205080204" pitchFamily="50" charset="-128"/>
              <a:ea typeface="ＭＳ Ｐゴシック" panose="020B0600070205080204" pitchFamily="50" charset="-128"/>
            </a:rPr>
            <a:t>458,323</a:t>
          </a:r>
          <a:r>
            <a:rPr kumimoji="1" lang="ja-JP" altLang="en-US" sz="1300">
              <a:latin typeface="ＭＳ Ｐゴシック" panose="020B0600070205080204" pitchFamily="50" charset="-128"/>
              <a:ea typeface="ＭＳ Ｐゴシック" panose="020B0600070205080204" pitchFamily="50" charset="-128"/>
            </a:rPr>
            <a:t>千円増加したことなどにより、令和２年度単年度の実質公債費比率は</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年度単年の実質公債費比率が、</a:t>
          </a:r>
          <a:r>
            <a:rPr kumimoji="1" lang="en-US" altLang="ja-JP" sz="1300">
              <a:latin typeface="ＭＳ Ｐゴシック" panose="020B0600070205080204" pitchFamily="50" charset="-128"/>
              <a:ea typeface="ＭＳ Ｐゴシック" panose="020B0600070205080204" pitchFamily="50" charset="-128"/>
            </a:rPr>
            <a:t>5.92</a:t>
          </a:r>
          <a:r>
            <a:rPr kumimoji="1" lang="ja-JP" altLang="en-US" sz="1300">
              <a:latin typeface="ＭＳ Ｐゴシック" panose="020B0600070205080204" pitchFamily="50" charset="-128"/>
              <a:ea typeface="ＭＳ Ｐゴシック" panose="020B0600070205080204" pitchFamily="50" charset="-128"/>
            </a:rPr>
            <a:t>％と令和２年度に比べ</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％低かったことにより、３か年平均の押し上げにより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今後は、将来負担比率と同様、計画的な市債の活用に努め、引き続き将来負担を見据えた安定的な財政運営に努める。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156633</xdr:rowOff>
    </xdr:to>
    <xdr:cxnSp macro="">
      <xdr:nvCxnSpPr>
        <xdr:cNvPr id="383" name="直線コネクタ 382"/>
        <xdr:cNvCxnSpPr/>
      </xdr:nvCxnSpPr>
      <xdr:spPr>
        <a:xfrm>
          <a:off x="16179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86" name="直線コネクタ 385"/>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76200</xdr:rowOff>
    </xdr:to>
    <xdr:cxnSp macro="">
      <xdr:nvCxnSpPr>
        <xdr:cNvPr id="389" name="直線コネクタ 388"/>
        <xdr:cNvCxnSpPr/>
      </xdr:nvCxnSpPr>
      <xdr:spPr>
        <a:xfrm>
          <a:off x="14401800" y="70252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167217</xdr:rowOff>
    </xdr:to>
    <xdr:cxnSp macro="">
      <xdr:nvCxnSpPr>
        <xdr:cNvPr id="392" name="直線コネクタ 391"/>
        <xdr:cNvCxnSpPr/>
      </xdr:nvCxnSpPr>
      <xdr:spPr>
        <a:xfrm>
          <a:off x="13512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2" name="楕円 401"/>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3"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6" name="楕円 405"/>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7" name="テキスト ボックス 406"/>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0" name="楕円 409"/>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1" name="テキスト ボックス 410"/>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地方債の現在高や債務負担行為に基づく支出予定額などの減により将来負担額が全体として</a:t>
          </a:r>
          <a:r>
            <a:rPr kumimoji="1" lang="en-US" altLang="ja-JP" sz="1300">
              <a:latin typeface="ＭＳ Ｐゴシック" panose="020B0600070205080204" pitchFamily="50" charset="-128"/>
              <a:ea typeface="ＭＳ Ｐゴシック" panose="020B0600070205080204" pitchFamily="50" charset="-128"/>
            </a:rPr>
            <a:t>934,404</a:t>
          </a:r>
          <a:r>
            <a:rPr kumimoji="1" lang="ja-JP" altLang="en-US" sz="1300">
              <a:latin typeface="ＭＳ Ｐゴシック" panose="020B0600070205080204" pitchFamily="50" charset="-128"/>
              <a:ea typeface="ＭＳ Ｐゴシック" panose="020B0600070205080204" pitchFamily="50" charset="-128"/>
            </a:rPr>
            <a:t>千円減額し、基金残高や基準財政需要額算入見込額も増加したことにより充当可能財源が</a:t>
          </a:r>
          <a:r>
            <a:rPr kumimoji="1" lang="en-US" altLang="ja-JP" sz="1300">
              <a:latin typeface="ＭＳ Ｐゴシック" panose="020B0600070205080204" pitchFamily="50" charset="-128"/>
              <a:ea typeface="ＭＳ Ｐゴシック" panose="020B0600070205080204" pitchFamily="50" charset="-128"/>
            </a:rPr>
            <a:t>1,072,913</a:t>
          </a:r>
          <a:r>
            <a:rPr kumimoji="1" lang="ja-JP" altLang="en-US" sz="1300">
              <a:latin typeface="ＭＳ Ｐゴシック" panose="020B0600070205080204" pitchFamily="50" charset="-128"/>
              <a:ea typeface="ＭＳ Ｐゴシック" panose="020B0600070205080204" pitchFamily="50" charset="-128"/>
            </a:rPr>
            <a:t>千円増加したことから、将来負担比率は前年から</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吉川美南駅東口周辺地区土地区画整理事業の推進や公共施設の長寿命化などの大規模事業において、市債を財源とする事業展開が見込まれることから、交付税措置のある地方債を活用するなど、将来負担に配慮した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25279</xdr:rowOff>
    </xdr:from>
    <xdr:to>
      <xdr:col>81</xdr:col>
      <xdr:colOff>44450</xdr:colOff>
      <xdr:row>16</xdr:row>
      <xdr:rowOff>62956</xdr:rowOff>
    </xdr:to>
    <xdr:cxnSp macro="">
      <xdr:nvCxnSpPr>
        <xdr:cNvPr id="447" name="直線コネクタ 446"/>
        <xdr:cNvCxnSpPr/>
      </xdr:nvCxnSpPr>
      <xdr:spPr>
        <a:xfrm flipV="1">
          <a:off x="16179800" y="2597029"/>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48018</xdr:rowOff>
    </xdr:from>
    <xdr:to>
      <xdr:col>77</xdr:col>
      <xdr:colOff>44450</xdr:colOff>
      <xdr:row>16</xdr:row>
      <xdr:rowOff>62956</xdr:rowOff>
    </xdr:to>
    <xdr:cxnSp macro="">
      <xdr:nvCxnSpPr>
        <xdr:cNvPr id="450" name="直線コネクタ 449"/>
        <xdr:cNvCxnSpPr/>
      </xdr:nvCxnSpPr>
      <xdr:spPr>
        <a:xfrm>
          <a:off x="15290800" y="279121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48018</xdr:rowOff>
    </xdr:from>
    <xdr:to>
      <xdr:col>72</xdr:col>
      <xdr:colOff>203200</xdr:colOff>
      <xdr:row>16</xdr:row>
      <xdr:rowOff>120408</xdr:rowOff>
    </xdr:to>
    <xdr:cxnSp macro="">
      <xdr:nvCxnSpPr>
        <xdr:cNvPr id="453" name="直線コネクタ 452"/>
        <xdr:cNvCxnSpPr/>
      </xdr:nvCxnSpPr>
      <xdr:spPr>
        <a:xfrm flipV="1">
          <a:off x="14401800" y="279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24130</xdr:rowOff>
    </xdr:from>
    <xdr:to>
      <xdr:col>68</xdr:col>
      <xdr:colOff>152400</xdr:colOff>
      <xdr:row>16</xdr:row>
      <xdr:rowOff>120408</xdr:rowOff>
    </xdr:to>
    <xdr:cxnSp macro="">
      <xdr:nvCxnSpPr>
        <xdr:cNvPr id="456" name="直線コネクタ 455"/>
        <xdr:cNvCxnSpPr/>
      </xdr:nvCxnSpPr>
      <xdr:spPr>
        <a:xfrm>
          <a:off x="13512800" y="2595880"/>
          <a:ext cx="889000" cy="26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60" name="テキスト ボックス 459"/>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145929</xdr:rowOff>
    </xdr:from>
    <xdr:to>
      <xdr:col>81</xdr:col>
      <xdr:colOff>95250</xdr:colOff>
      <xdr:row>15</xdr:row>
      <xdr:rowOff>76079</xdr:rowOff>
    </xdr:to>
    <xdr:sp macro="" textlink="">
      <xdr:nvSpPr>
        <xdr:cNvPr id="466" name="楕円 465"/>
        <xdr:cNvSpPr/>
      </xdr:nvSpPr>
      <xdr:spPr>
        <a:xfrm>
          <a:off x="169672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118006</xdr:rowOff>
    </xdr:from>
    <xdr:ext cx="762000" cy="259045"/>
    <xdr:sp macro="" textlink="">
      <xdr:nvSpPr>
        <xdr:cNvPr id="467" name="将来負担の状況該当値テキスト"/>
        <xdr:cNvSpPr txBox="1"/>
      </xdr:nvSpPr>
      <xdr:spPr>
        <a:xfrm>
          <a:off x="17106900" y="251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12156</xdr:rowOff>
    </xdr:from>
    <xdr:to>
      <xdr:col>77</xdr:col>
      <xdr:colOff>95250</xdr:colOff>
      <xdr:row>16</xdr:row>
      <xdr:rowOff>113756</xdr:rowOff>
    </xdr:to>
    <xdr:sp macro="" textlink="">
      <xdr:nvSpPr>
        <xdr:cNvPr id="468" name="楕円 467"/>
        <xdr:cNvSpPr/>
      </xdr:nvSpPr>
      <xdr:spPr>
        <a:xfrm>
          <a:off x="161290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98533</xdr:rowOff>
    </xdr:from>
    <xdr:ext cx="736600" cy="259045"/>
    <xdr:sp macro="" textlink="">
      <xdr:nvSpPr>
        <xdr:cNvPr id="469" name="テキスト ボックス 468"/>
        <xdr:cNvSpPr txBox="1"/>
      </xdr:nvSpPr>
      <xdr:spPr>
        <a:xfrm>
          <a:off x="15798800" y="284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168668</xdr:rowOff>
    </xdr:from>
    <xdr:to>
      <xdr:col>73</xdr:col>
      <xdr:colOff>44450</xdr:colOff>
      <xdr:row>16</xdr:row>
      <xdr:rowOff>98818</xdr:rowOff>
    </xdr:to>
    <xdr:sp macro="" textlink="">
      <xdr:nvSpPr>
        <xdr:cNvPr id="470" name="楕円 469"/>
        <xdr:cNvSpPr/>
      </xdr:nvSpPr>
      <xdr:spPr>
        <a:xfrm>
          <a:off x="15240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83595</xdr:rowOff>
    </xdr:from>
    <xdr:ext cx="762000" cy="259045"/>
    <xdr:sp macro="" textlink="">
      <xdr:nvSpPr>
        <xdr:cNvPr id="471" name="テキスト ボックス 470"/>
        <xdr:cNvSpPr txBox="1"/>
      </xdr:nvSpPr>
      <xdr:spPr>
        <a:xfrm>
          <a:off x="14909800" y="28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69608</xdr:rowOff>
    </xdr:from>
    <xdr:to>
      <xdr:col>68</xdr:col>
      <xdr:colOff>203200</xdr:colOff>
      <xdr:row>16</xdr:row>
      <xdr:rowOff>171208</xdr:rowOff>
    </xdr:to>
    <xdr:sp macro="" textlink="">
      <xdr:nvSpPr>
        <xdr:cNvPr id="472" name="楕円 471"/>
        <xdr:cNvSpPr/>
      </xdr:nvSpPr>
      <xdr:spPr>
        <a:xfrm>
          <a:off x="14351000" y="28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155985</xdr:rowOff>
    </xdr:from>
    <xdr:ext cx="762000" cy="259045"/>
    <xdr:sp macro="" textlink="">
      <xdr:nvSpPr>
        <xdr:cNvPr id="473" name="テキスト ボックス 472"/>
        <xdr:cNvSpPr txBox="1"/>
      </xdr:nvSpPr>
      <xdr:spPr>
        <a:xfrm>
          <a:off x="14020800" y="28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74" name="楕円 473"/>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85107</xdr:rowOff>
    </xdr:from>
    <xdr:ext cx="762000" cy="259045"/>
    <xdr:sp macro="" textlink="">
      <xdr:nvSpPr>
        <xdr:cNvPr id="475" name="テキスト ボックス 474"/>
        <xdr:cNvSpPr txBox="1"/>
      </xdr:nvSpPr>
      <xdr:spPr>
        <a:xfrm>
          <a:off x="1313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よしかわ行財政改革推進プランなどの取組により、職員数や各種手当を見直し、さらには市民交流センターおあしすの指定管理者制度導入などを行ってきたが、人口増加等に伴う事務量の増加などにより、人件費は増加傾向である。</a:t>
          </a:r>
        </a:p>
        <a:p>
          <a:r>
            <a:rPr kumimoji="1" lang="ja-JP" altLang="en-US" sz="1300">
              <a:latin typeface="ＭＳ Ｐゴシック" panose="020B0600070205080204" pitchFamily="50" charset="-128"/>
              <a:ea typeface="ＭＳ Ｐゴシック" panose="020B0600070205080204" pitchFamily="50" charset="-128"/>
            </a:rPr>
            <a:t>　令和２年度については、新型コロナウイルスによる勤務時間の抑制やイベントの中止などで時間外勤務手当は減となったが、会計年度任用職員や職員数の増などにより増加した。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119380</xdr:rowOff>
    </xdr:to>
    <xdr:cxnSp macro="">
      <xdr:nvCxnSpPr>
        <xdr:cNvPr id="66" name="直線コネクタ 65"/>
        <xdr:cNvCxnSpPr/>
      </xdr:nvCxnSpPr>
      <xdr:spPr>
        <a:xfrm>
          <a:off x="3987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58420</xdr:rowOff>
    </xdr:to>
    <xdr:cxnSp macro="">
      <xdr:nvCxnSpPr>
        <xdr:cNvPr id="69" name="直線コネクタ 68"/>
        <xdr:cNvCxnSpPr/>
      </xdr:nvCxnSpPr>
      <xdr:spPr>
        <a:xfrm flipV="1">
          <a:off x="3098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142240</xdr:rowOff>
    </xdr:to>
    <xdr:cxnSp macro="">
      <xdr:nvCxnSpPr>
        <xdr:cNvPr id="72" name="直線コネクタ 71"/>
        <xdr:cNvCxnSpPr/>
      </xdr:nvCxnSpPr>
      <xdr:spPr>
        <a:xfrm flipV="1">
          <a:off x="2209800" y="6230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交流センターおあしすの指定管理者制度導入や、ＰＦＩ方式による学校給食センター運営委託料などにより、人件費の一部が物件費に振り替わったことで、物件費が類似団体を上回る状況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今後も引き続き、行財政改革の取組による事務経費の節減や、民間活用も含めた効率的な行政運営に努める。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18</xdr:row>
      <xdr:rowOff>99568</xdr:rowOff>
    </xdr:to>
    <xdr:cxnSp macro="">
      <xdr:nvCxnSpPr>
        <xdr:cNvPr id="125" name="直線コネクタ 124"/>
        <xdr:cNvCxnSpPr/>
      </xdr:nvCxnSpPr>
      <xdr:spPr>
        <a:xfrm flipV="1">
          <a:off x="15671800" y="301193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99568</xdr:rowOff>
    </xdr:to>
    <xdr:cxnSp macro="">
      <xdr:nvCxnSpPr>
        <xdr:cNvPr id="128" name="直線コネクタ 127"/>
        <xdr:cNvCxnSpPr/>
      </xdr:nvCxnSpPr>
      <xdr:spPr>
        <a:xfrm>
          <a:off x="14782800" y="3167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108712</xdr:rowOff>
    </xdr:to>
    <xdr:cxnSp macro="">
      <xdr:nvCxnSpPr>
        <xdr:cNvPr id="131" name="直線コネクタ 130"/>
        <xdr:cNvCxnSpPr/>
      </xdr:nvCxnSpPr>
      <xdr:spPr>
        <a:xfrm flipV="1">
          <a:off x="13893800" y="31673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163576</xdr:rowOff>
    </xdr:to>
    <xdr:cxnSp macro="">
      <xdr:nvCxnSpPr>
        <xdr:cNvPr id="134" name="直線コネクタ 133"/>
        <xdr:cNvCxnSpPr/>
      </xdr:nvCxnSpPr>
      <xdr:spPr>
        <a:xfrm flipV="1">
          <a:off x="13004800" y="3194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4" name="楕円 143"/>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5"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6" name="楕円 145"/>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7" name="テキスト ボックス 146"/>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57912</xdr:rowOff>
    </xdr:from>
    <xdr:to>
      <xdr:col>69</xdr:col>
      <xdr:colOff>142875</xdr:colOff>
      <xdr:row>18</xdr:row>
      <xdr:rowOff>159512</xdr:rowOff>
    </xdr:to>
    <xdr:sp macro="" textlink="">
      <xdr:nvSpPr>
        <xdr:cNvPr id="150" name="楕円 149"/>
        <xdr:cNvSpPr/>
      </xdr:nvSpPr>
      <xdr:spPr>
        <a:xfrm>
          <a:off x="13843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144289</xdr:rowOff>
    </xdr:from>
    <xdr:ext cx="762000" cy="259045"/>
    <xdr:sp macro="" textlink="">
      <xdr:nvSpPr>
        <xdr:cNvPr id="151" name="テキスト ボックス 150"/>
        <xdr:cNvSpPr txBox="1"/>
      </xdr:nvSpPr>
      <xdr:spPr>
        <a:xfrm>
          <a:off x="13512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112776</xdr:rowOff>
    </xdr:from>
    <xdr:to>
      <xdr:col>65</xdr:col>
      <xdr:colOff>53975</xdr:colOff>
      <xdr:row>19</xdr:row>
      <xdr:rowOff>42926</xdr:rowOff>
    </xdr:to>
    <xdr:sp macro="" textlink="">
      <xdr:nvSpPr>
        <xdr:cNvPr id="152" name="楕円 151"/>
        <xdr:cNvSpPr/>
      </xdr:nvSpPr>
      <xdr:spPr>
        <a:xfrm>
          <a:off x="12954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27703</xdr:rowOff>
    </xdr:from>
    <xdr:ext cx="762000" cy="259045"/>
    <xdr:sp macro="" textlink="">
      <xdr:nvSpPr>
        <xdr:cNvPr id="153" name="テキスト ボックス 152"/>
        <xdr:cNvSpPr txBox="1"/>
      </xdr:nvSpPr>
      <xdr:spPr>
        <a:xfrm>
          <a:off x="12623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令和２年度については、新型コロナウイルス感染症の影響による子ども医療給付費の減や受給者数の減少による重度心身障害者医療給付費の減が影響して前年度より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％減少したが、介護・訓練等給付費や生活保護費などは増加しており、類似団体と比較しても高い数値となっている。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今後も人口増に伴う扶助費の増加が見込まれることから、引き続き適正な制度運営に努める。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58</xdr:row>
      <xdr:rowOff>72572</xdr:rowOff>
    </xdr:to>
    <xdr:cxnSp macro="">
      <xdr:nvCxnSpPr>
        <xdr:cNvPr id="188" name="直線コネクタ 187"/>
        <xdr:cNvCxnSpPr/>
      </xdr:nvCxnSpPr>
      <xdr:spPr>
        <a:xfrm flipV="1">
          <a:off x="3987800" y="9896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72572</xdr:rowOff>
    </xdr:to>
    <xdr:cxnSp macro="">
      <xdr:nvCxnSpPr>
        <xdr:cNvPr id="191" name="直線コネクタ 190"/>
        <xdr:cNvCxnSpPr/>
      </xdr:nvCxnSpPr>
      <xdr:spPr>
        <a:xfrm>
          <a:off x="3098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146050</xdr:rowOff>
    </xdr:to>
    <xdr:cxnSp macro="">
      <xdr:nvCxnSpPr>
        <xdr:cNvPr id="194" name="直線コネクタ 193"/>
        <xdr:cNvCxnSpPr/>
      </xdr:nvCxnSpPr>
      <xdr:spPr>
        <a:xfrm>
          <a:off x="2209800" y="988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91622</xdr:rowOff>
    </xdr:from>
    <xdr:to>
      <xdr:col>11</xdr:col>
      <xdr:colOff>9525</xdr:colOff>
      <xdr:row>57</xdr:row>
      <xdr:rowOff>113393</xdr:rowOff>
    </xdr:to>
    <xdr:cxnSp macro="">
      <xdr:nvCxnSpPr>
        <xdr:cNvPr id="197" name="直線コネクタ 196"/>
        <xdr:cNvCxnSpPr/>
      </xdr:nvCxnSpPr>
      <xdr:spPr>
        <a:xfrm>
          <a:off x="1320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21772</xdr:rowOff>
    </xdr:from>
    <xdr:to>
      <xdr:col>20</xdr:col>
      <xdr:colOff>38100</xdr:colOff>
      <xdr:row>58</xdr:row>
      <xdr:rowOff>123372</xdr:rowOff>
    </xdr:to>
    <xdr:sp macro="" textlink="">
      <xdr:nvSpPr>
        <xdr:cNvPr id="209" name="楕円 208"/>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108149</xdr:rowOff>
    </xdr:from>
    <xdr:ext cx="736600" cy="259045"/>
    <xdr:sp macro="" textlink="">
      <xdr:nvSpPr>
        <xdr:cNvPr id="210" name="テキスト ボックス 209"/>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5" name="楕円 214"/>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127199</xdr:rowOff>
    </xdr:from>
    <xdr:ext cx="762000" cy="259045"/>
    <xdr:sp macro="" textlink="">
      <xdr:nvSpPr>
        <xdr:cNvPr id="216" name="テキスト ボックス 215"/>
        <xdr:cNvSpPr txBox="1"/>
      </xdr:nvSpPr>
      <xdr:spPr>
        <a:xfrm>
          <a:off x="939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「その他」の多くを占める繰出金については、国民健康保険事業特別会計において平成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年度に国民健康保険財政健全化計画を策定するなどにより、繰出金の適正化に努めている。</a:t>
          </a:r>
        </a:p>
        <a:p>
          <a:r>
            <a:rPr kumimoji="1" lang="ja-JP" altLang="en-US" sz="1300">
              <a:latin typeface="ＭＳ Ｐゴシック" panose="020B0600070205080204" pitchFamily="50" charset="-128"/>
              <a:ea typeface="ＭＳ Ｐゴシック" panose="020B0600070205080204" pitchFamily="50" charset="-128"/>
            </a:rPr>
            <a:t>　今後は、高齢化の進行による繰出金の増加や施設の老朽化に伴う維持補修事業費の増加が見込まれるため、適正な制度運営や事務経費削減に努める。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57150</xdr:rowOff>
    </xdr:to>
    <xdr:cxnSp macro="">
      <xdr:nvCxnSpPr>
        <xdr:cNvPr id="249" name="直線コネクタ 248"/>
        <xdr:cNvCxnSpPr/>
      </xdr:nvCxnSpPr>
      <xdr:spPr>
        <a:xfrm>
          <a:off x="15671800" y="9779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6350</xdr:rowOff>
    </xdr:from>
    <xdr:to>
      <xdr:col>78</xdr:col>
      <xdr:colOff>69850</xdr:colOff>
      <xdr:row>58</xdr:row>
      <xdr:rowOff>0</xdr:rowOff>
    </xdr:to>
    <xdr:cxnSp macro="">
      <xdr:nvCxnSpPr>
        <xdr:cNvPr id="252" name="直線コネクタ 251"/>
        <xdr:cNvCxnSpPr/>
      </xdr:nvCxnSpPr>
      <xdr:spPr>
        <a:xfrm flipV="1">
          <a:off x="14782800" y="9779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58</xdr:row>
      <xdr:rowOff>0</xdr:rowOff>
    </xdr:to>
    <xdr:cxnSp macro="">
      <xdr:nvCxnSpPr>
        <xdr:cNvPr id="255" name="直線コネクタ 254"/>
        <xdr:cNvCxnSpPr/>
      </xdr:nvCxnSpPr>
      <xdr:spPr>
        <a:xfrm>
          <a:off x="13893800" y="963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63500</xdr:rowOff>
    </xdr:to>
    <xdr:cxnSp macro="">
      <xdr:nvCxnSpPr>
        <xdr:cNvPr id="258" name="直線コネクタ 257"/>
        <xdr:cNvCxnSpPr/>
      </xdr:nvCxnSpPr>
      <xdr:spPr>
        <a:xfrm flipV="1">
          <a:off x="13004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8" name="楕円 267"/>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9"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127000</xdr:rowOff>
    </xdr:from>
    <xdr:to>
      <xdr:col>78</xdr:col>
      <xdr:colOff>120650</xdr:colOff>
      <xdr:row>57</xdr:row>
      <xdr:rowOff>57150</xdr:rowOff>
    </xdr:to>
    <xdr:sp macro="" textlink="">
      <xdr:nvSpPr>
        <xdr:cNvPr id="270" name="楕円 269"/>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71" name="テキスト ボックス 270"/>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2" name="楕円 271"/>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3" name="テキスト ボックス 272"/>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158750</xdr:rowOff>
    </xdr:from>
    <xdr:to>
      <xdr:col>69</xdr:col>
      <xdr:colOff>142875</xdr:colOff>
      <xdr:row>56</xdr:row>
      <xdr:rowOff>88900</xdr:rowOff>
    </xdr:to>
    <xdr:sp macro="" textlink="">
      <xdr:nvSpPr>
        <xdr:cNvPr id="274" name="楕円 273"/>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75" name="テキスト ボックス 274"/>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6" name="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7" name="テキスト ボックス 276"/>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ごみなどの処理業務を東埼玉資源環境組合で、消防業務を吉川松伏消防組合で行っていることに対する負担金のほか、令和元年度には、下水道事業特別会計が法適化したことに伴い、下水道事業会計負担金が加わったことなどにより、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引き続き各種団体への補助金などを含め、適正な補助費等の支出に努める。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42418</xdr:rowOff>
    </xdr:to>
    <xdr:cxnSp macro="">
      <xdr:nvCxnSpPr>
        <xdr:cNvPr id="307" name="直線コネクタ 306"/>
        <xdr:cNvCxnSpPr/>
      </xdr:nvCxnSpPr>
      <xdr:spPr>
        <a:xfrm flipV="1">
          <a:off x="15671800" y="6381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42418</xdr:rowOff>
    </xdr:to>
    <xdr:cxnSp macro="">
      <xdr:nvCxnSpPr>
        <xdr:cNvPr id="310" name="直線コネクタ 309"/>
        <xdr:cNvCxnSpPr/>
      </xdr:nvCxnSpPr>
      <xdr:spPr>
        <a:xfrm>
          <a:off x="14782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36</xdr:row>
      <xdr:rowOff>168148</xdr:rowOff>
    </xdr:to>
    <xdr:cxnSp macro="">
      <xdr:nvCxnSpPr>
        <xdr:cNvPr id="313" name="直線コネクタ 312"/>
        <xdr:cNvCxnSpPr/>
      </xdr:nvCxnSpPr>
      <xdr:spPr>
        <a:xfrm flipV="1">
          <a:off x="13893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6" name="直線コネクタ 315"/>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6" name="楕円 32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8" name="楕円 327"/>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9" name="テキスト ボックス 32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0" name="楕円 329"/>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1" name="テキスト ボックス 330"/>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2" name="楕円 331"/>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3" name="テキスト ボックス 332"/>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4" name="楕円 33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5" name="テキスト ボックス 334"/>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公共事業等債や一般単独事業債が減少した一方、臨時財政対策債などの元利償還金が増加したこと等により、前年度と比較して</a:t>
          </a:r>
          <a:r>
            <a:rPr kumimoji="1" lang="en-US" altLang="ja-JP" sz="1300">
              <a:latin typeface="ＭＳ Ｐゴシック" panose="020B0600070205080204" pitchFamily="50" charset="-128"/>
              <a:ea typeface="ＭＳ Ｐゴシック" panose="020B0600070205080204" pitchFamily="50" charset="-128"/>
            </a:rPr>
            <a:t>2,329</a:t>
          </a:r>
          <a:r>
            <a:rPr kumimoji="1" lang="ja-JP" altLang="en-US" sz="1300">
              <a:latin typeface="ＭＳ Ｐゴシック" panose="020B0600070205080204" pitchFamily="50" charset="-128"/>
              <a:ea typeface="ＭＳ Ｐゴシック" panose="020B0600070205080204" pitchFamily="50" charset="-128"/>
            </a:rPr>
            <a:t>千円増加している。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建設事業に対する償還を控えていることや、吉川美南駅東口周辺地区土地区画整理事業などの大規模事業に対する市債の活用が見込まれることから、借入利率の低い貸付制度や、計画的な基金の活用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69850</xdr:rowOff>
    </xdr:to>
    <xdr:cxnSp macro="">
      <xdr:nvCxnSpPr>
        <xdr:cNvPr id="365" name="直線コネクタ 364"/>
        <xdr:cNvCxnSpPr/>
      </xdr:nvCxnSpPr>
      <xdr:spPr>
        <a:xfrm flipV="1">
          <a:off x="3987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69850</xdr:rowOff>
    </xdr:to>
    <xdr:cxnSp macro="">
      <xdr:nvCxnSpPr>
        <xdr:cNvPr id="368" name="直線コネクタ 367"/>
        <xdr:cNvCxnSpPr/>
      </xdr:nvCxnSpPr>
      <xdr:spPr>
        <a:xfrm>
          <a:off x="3098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65278</xdr:rowOff>
    </xdr:to>
    <xdr:cxnSp macro="">
      <xdr:nvCxnSpPr>
        <xdr:cNvPr id="371" name="直線コネクタ 370"/>
        <xdr:cNvCxnSpPr/>
      </xdr:nvCxnSpPr>
      <xdr:spPr>
        <a:xfrm>
          <a:off x="2209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159004</xdr:rowOff>
    </xdr:to>
    <xdr:cxnSp macro="">
      <xdr:nvCxnSpPr>
        <xdr:cNvPr id="374" name="直線コネクタ 373"/>
        <xdr:cNvCxnSpPr/>
      </xdr:nvCxnSpPr>
      <xdr:spPr>
        <a:xfrm>
          <a:off x="1320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4" name="楕円 383"/>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5"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6" name="楕円 385"/>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7" name="テキスト ボックス 38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88" name="楕円 387"/>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89" name="テキスト ボックス 388"/>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0" name="楕円 389"/>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1" name="テキスト ボックス 390"/>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2" name="楕円 391"/>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3" name="テキスト ボックス 392"/>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公債費以外の経常収支比率については、類似団体を上回っている状況で推移している。</a:t>
          </a:r>
        </a:p>
        <a:p>
          <a:r>
            <a:rPr kumimoji="1" lang="ja-JP" altLang="en-US" sz="1300">
              <a:latin typeface="ＭＳ Ｐゴシック" panose="020B0600070205080204" pitchFamily="50" charset="-128"/>
              <a:ea typeface="ＭＳ Ｐゴシック" panose="020B0600070205080204" pitchFamily="50" charset="-128"/>
            </a:rPr>
            <a:t>　今後予定されている中学校建設事業に対する償還の開始や吉川美南駅東口周辺地区土地区画整理事業などの大規模事業に対する市債の借入により、公債費の増加は避けれないため、公債費以外で経費の削減に積極的に取り組む。</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92711</xdr:rowOff>
    </xdr:to>
    <xdr:cxnSp macro="">
      <xdr:nvCxnSpPr>
        <xdr:cNvPr id="424" name="直線コネクタ 423"/>
        <xdr:cNvCxnSpPr/>
      </xdr:nvCxnSpPr>
      <xdr:spPr>
        <a:xfrm flipV="1">
          <a:off x="15671800" y="13564108"/>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92711</xdr:rowOff>
    </xdr:to>
    <xdr:cxnSp macro="">
      <xdr:nvCxnSpPr>
        <xdr:cNvPr id="427" name="直線コネクタ 426"/>
        <xdr:cNvCxnSpPr/>
      </xdr:nvCxnSpPr>
      <xdr:spPr>
        <a:xfrm>
          <a:off x="14782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65278</xdr:rowOff>
    </xdr:to>
    <xdr:cxnSp macro="">
      <xdr:nvCxnSpPr>
        <xdr:cNvPr id="430" name="直線コネクタ 429"/>
        <xdr:cNvCxnSpPr/>
      </xdr:nvCxnSpPr>
      <xdr:spPr>
        <a:xfrm>
          <a:off x="13893800" y="135549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46989</xdr:rowOff>
    </xdr:to>
    <xdr:cxnSp macro="">
      <xdr:nvCxnSpPr>
        <xdr:cNvPr id="433" name="直線コネクタ 432"/>
        <xdr:cNvCxnSpPr/>
      </xdr:nvCxnSpPr>
      <xdr:spPr>
        <a:xfrm flipV="1">
          <a:off x="13004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3" name="楕円 442"/>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4"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45" name="楕円 444"/>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46" name="テキスト ボックス 445"/>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47" name="楕円 446"/>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48" name="テキスト ボックス 447"/>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49" name="楕円 448"/>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0" name="テキスト ボックス 449"/>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51" name="楕円 450"/>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52" name="テキスト ボックス 451"/>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21234</xdr:rowOff>
    </xdr:from>
    <xdr:to>
      <xdr:col>29</xdr:col>
      <xdr:colOff>127000</xdr:colOff>
      <xdr:row>18</xdr:row>
      <xdr:rowOff>51810</xdr:rowOff>
    </xdr:to>
    <xdr:cxnSp macro="">
      <xdr:nvCxnSpPr>
        <xdr:cNvPr id="50" name="直線コネクタ 49"/>
        <xdr:cNvCxnSpPr/>
      </xdr:nvCxnSpPr>
      <xdr:spPr bwMode="auto">
        <a:xfrm flipV="1">
          <a:off x="5003800" y="3154959"/>
          <a:ext cx="647700" cy="3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51810</xdr:rowOff>
    </xdr:from>
    <xdr:to>
      <xdr:col>26</xdr:col>
      <xdr:colOff>50800</xdr:colOff>
      <xdr:row>18</xdr:row>
      <xdr:rowOff>59735</xdr:rowOff>
    </xdr:to>
    <xdr:cxnSp macro="">
      <xdr:nvCxnSpPr>
        <xdr:cNvPr id="53" name="直線コネクタ 52"/>
        <xdr:cNvCxnSpPr/>
      </xdr:nvCxnSpPr>
      <xdr:spPr bwMode="auto">
        <a:xfrm flipV="1">
          <a:off x="4305300" y="3185535"/>
          <a:ext cx="698500" cy="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54667</xdr:rowOff>
    </xdr:from>
    <xdr:to>
      <xdr:col>22</xdr:col>
      <xdr:colOff>114300</xdr:colOff>
      <xdr:row>18</xdr:row>
      <xdr:rowOff>59735</xdr:rowOff>
    </xdr:to>
    <xdr:cxnSp macro="">
      <xdr:nvCxnSpPr>
        <xdr:cNvPr id="56" name="直線コネクタ 55"/>
        <xdr:cNvCxnSpPr/>
      </xdr:nvCxnSpPr>
      <xdr:spPr bwMode="auto">
        <a:xfrm>
          <a:off x="3606800" y="3188392"/>
          <a:ext cx="6985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54667</xdr:rowOff>
    </xdr:from>
    <xdr:to>
      <xdr:col>18</xdr:col>
      <xdr:colOff>177800</xdr:colOff>
      <xdr:row>18</xdr:row>
      <xdr:rowOff>64726</xdr:rowOff>
    </xdr:to>
    <xdr:cxnSp macro="">
      <xdr:nvCxnSpPr>
        <xdr:cNvPr id="59" name="直線コネクタ 58"/>
        <xdr:cNvCxnSpPr/>
      </xdr:nvCxnSpPr>
      <xdr:spPr bwMode="auto">
        <a:xfrm flipV="1">
          <a:off x="2908300" y="3188392"/>
          <a:ext cx="698500" cy="1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141884</xdr:rowOff>
    </xdr:from>
    <xdr:to>
      <xdr:col>29</xdr:col>
      <xdr:colOff>177800</xdr:colOff>
      <xdr:row>18</xdr:row>
      <xdr:rowOff>72034</xdr:rowOff>
    </xdr:to>
    <xdr:sp macro="" textlink="">
      <xdr:nvSpPr>
        <xdr:cNvPr id="69" name="楕円 68"/>
        <xdr:cNvSpPr/>
      </xdr:nvSpPr>
      <xdr:spPr bwMode="auto">
        <a:xfrm>
          <a:off x="5600700" y="310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113961</xdr:rowOff>
    </xdr:from>
    <xdr:ext cx="762000" cy="259045"/>
    <xdr:sp macro="" textlink="">
      <xdr:nvSpPr>
        <xdr:cNvPr id="70" name="人口1人当たり決算額の推移該当値テキスト130"/>
        <xdr:cNvSpPr txBox="1"/>
      </xdr:nvSpPr>
      <xdr:spPr>
        <a:xfrm>
          <a:off x="5740400" y="307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1010</xdr:rowOff>
    </xdr:from>
    <xdr:to>
      <xdr:col>26</xdr:col>
      <xdr:colOff>101600</xdr:colOff>
      <xdr:row>18</xdr:row>
      <xdr:rowOff>102610</xdr:rowOff>
    </xdr:to>
    <xdr:sp macro="" textlink="">
      <xdr:nvSpPr>
        <xdr:cNvPr id="71" name="楕円 70"/>
        <xdr:cNvSpPr/>
      </xdr:nvSpPr>
      <xdr:spPr bwMode="auto">
        <a:xfrm>
          <a:off x="4953000" y="3134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87387</xdr:rowOff>
    </xdr:from>
    <xdr:ext cx="736600" cy="259045"/>
    <xdr:sp macro="" textlink="">
      <xdr:nvSpPr>
        <xdr:cNvPr id="72" name="テキスト ボックス 71"/>
        <xdr:cNvSpPr txBox="1"/>
      </xdr:nvSpPr>
      <xdr:spPr>
        <a:xfrm>
          <a:off x="4622800" y="322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8935</xdr:rowOff>
    </xdr:from>
    <xdr:to>
      <xdr:col>22</xdr:col>
      <xdr:colOff>165100</xdr:colOff>
      <xdr:row>18</xdr:row>
      <xdr:rowOff>110535</xdr:rowOff>
    </xdr:to>
    <xdr:sp macro="" textlink="">
      <xdr:nvSpPr>
        <xdr:cNvPr id="73" name="楕円 72"/>
        <xdr:cNvSpPr/>
      </xdr:nvSpPr>
      <xdr:spPr bwMode="auto">
        <a:xfrm>
          <a:off x="4254500" y="314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95311</xdr:rowOff>
    </xdr:from>
    <xdr:ext cx="762000" cy="259045"/>
    <xdr:sp macro="" textlink="">
      <xdr:nvSpPr>
        <xdr:cNvPr id="74" name="テキスト ボックス 73"/>
        <xdr:cNvSpPr txBox="1"/>
      </xdr:nvSpPr>
      <xdr:spPr>
        <a:xfrm>
          <a:off x="3924300" y="32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3867</xdr:rowOff>
    </xdr:from>
    <xdr:to>
      <xdr:col>19</xdr:col>
      <xdr:colOff>38100</xdr:colOff>
      <xdr:row>18</xdr:row>
      <xdr:rowOff>105467</xdr:rowOff>
    </xdr:to>
    <xdr:sp macro="" textlink="">
      <xdr:nvSpPr>
        <xdr:cNvPr id="75" name="楕円 74"/>
        <xdr:cNvSpPr/>
      </xdr:nvSpPr>
      <xdr:spPr bwMode="auto">
        <a:xfrm>
          <a:off x="3556000" y="313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90244</xdr:rowOff>
    </xdr:from>
    <xdr:ext cx="762000" cy="259045"/>
    <xdr:sp macro="" textlink="">
      <xdr:nvSpPr>
        <xdr:cNvPr id="76" name="テキスト ボックス 75"/>
        <xdr:cNvSpPr txBox="1"/>
      </xdr:nvSpPr>
      <xdr:spPr>
        <a:xfrm>
          <a:off x="3225800" y="322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13926</xdr:rowOff>
    </xdr:from>
    <xdr:to>
      <xdr:col>15</xdr:col>
      <xdr:colOff>101600</xdr:colOff>
      <xdr:row>18</xdr:row>
      <xdr:rowOff>115526</xdr:rowOff>
    </xdr:to>
    <xdr:sp macro="" textlink="">
      <xdr:nvSpPr>
        <xdr:cNvPr id="77" name="楕円 76"/>
        <xdr:cNvSpPr/>
      </xdr:nvSpPr>
      <xdr:spPr bwMode="auto">
        <a:xfrm>
          <a:off x="2857500" y="3147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100303</xdr:rowOff>
    </xdr:from>
    <xdr:ext cx="762000" cy="259045"/>
    <xdr:sp macro="" textlink="">
      <xdr:nvSpPr>
        <xdr:cNvPr id="78" name="テキスト ボックス 77"/>
        <xdr:cNvSpPr txBox="1"/>
      </xdr:nvSpPr>
      <xdr:spPr>
        <a:xfrm>
          <a:off x="2527300" y="323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262592</xdr:rowOff>
    </xdr:from>
    <xdr:to>
      <xdr:col>29</xdr:col>
      <xdr:colOff>127000</xdr:colOff>
      <xdr:row>35</xdr:row>
      <xdr:rowOff>272422</xdr:rowOff>
    </xdr:to>
    <xdr:cxnSp macro="">
      <xdr:nvCxnSpPr>
        <xdr:cNvPr id="113" name="直線コネクタ 112"/>
        <xdr:cNvCxnSpPr/>
      </xdr:nvCxnSpPr>
      <xdr:spPr bwMode="auto">
        <a:xfrm flipV="1">
          <a:off x="5003800" y="6872942"/>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247370</xdr:rowOff>
    </xdr:from>
    <xdr:ext cx="762000" cy="259045"/>
    <xdr:sp macro="" textlink="">
      <xdr:nvSpPr>
        <xdr:cNvPr id="114" name="人口1人当たり決算額の推移平均値テキスト445"/>
        <xdr:cNvSpPr txBox="1"/>
      </xdr:nvSpPr>
      <xdr:spPr>
        <a:xfrm>
          <a:off x="5740400" y="6857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271573</xdr:rowOff>
    </xdr:from>
    <xdr:to>
      <xdr:col>26</xdr:col>
      <xdr:colOff>50800</xdr:colOff>
      <xdr:row>35</xdr:row>
      <xdr:rowOff>272422</xdr:rowOff>
    </xdr:to>
    <xdr:cxnSp macro="">
      <xdr:nvCxnSpPr>
        <xdr:cNvPr id="116" name="直線コネクタ 115"/>
        <xdr:cNvCxnSpPr/>
      </xdr:nvCxnSpPr>
      <xdr:spPr bwMode="auto">
        <a:xfrm>
          <a:off x="4305300" y="6881923"/>
          <a:ext cx="698500" cy="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271573</xdr:rowOff>
    </xdr:from>
    <xdr:to>
      <xdr:col>22</xdr:col>
      <xdr:colOff>114300</xdr:colOff>
      <xdr:row>36</xdr:row>
      <xdr:rowOff>24097</xdr:rowOff>
    </xdr:to>
    <xdr:cxnSp macro="">
      <xdr:nvCxnSpPr>
        <xdr:cNvPr id="119" name="直線コネクタ 118"/>
        <xdr:cNvCxnSpPr/>
      </xdr:nvCxnSpPr>
      <xdr:spPr bwMode="auto">
        <a:xfrm flipV="1">
          <a:off x="3606800" y="6881923"/>
          <a:ext cx="698500" cy="9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20440</xdr:rowOff>
    </xdr:from>
    <xdr:to>
      <xdr:col>18</xdr:col>
      <xdr:colOff>177800</xdr:colOff>
      <xdr:row>36</xdr:row>
      <xdr:rowOff>24097</xdr:rowOff>
    </xdr:to>
    <xdr:cxnSp macro="">
      <xdr:nvCxnSpPr>
        <xdr:cNvPr id="122" name="直線コネクタ 121"/>
        <xdr:cNvCxnSpPr/>
      </xdr:nvCxnSpPr>
      <xdr:spPr bwMode="auto">
        <a:xfrm>
          <a:off x="2908300" y="6973690"/>
          <a:ext cx="698500" cy="3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211792</xdr:rowOff>
    </xdr:from>
    <xdr:to>
      <xdr:col>29</xdr:col>
      <xdr:colOff>177800</xdr:colOff>
      <xdr:row>35</xdr:row>
      <xdr:rowOff>313392</xdr:rowOff>
    </xdr:to>
    <xdr:sp macro="" textlink="">
      <xdr:nvSpPr>
        <xdr:cNvPr id="132" name="楕円 131"/>
        <xdr:cNvSpPr/>
      </xdr:nvSpPr>
      <xdr:spPr bwMode="auto">
        <a:xfrm>
          <a:off x="5600700" y="682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56869</xdr:rowOff>
    </xdr:from>
    <xdr:ext cx="762000" cy="259045"/>
    <xdr:sp macro="" textlink="">
      <xdr:nvSpPr>
        <xdr:cNvPr id="133" name="人口1人当たり決算額の推移該当値テキスト445"/>
        <xdr:cNvSpPr txBox="1"/>
      </xdr:nvSpPr>
      <xdr:spPr>
        <a:xfrm>
          <a:off x="5740400" y="666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221622</xdr:rowOff>
    </xdr:from>
    <xdr:to>
      <xdr:col>26</xdr:col>
      <xdr:colOff>101600</xdr:colOff>
      <xdr:row>35</xdr:row>
      <xdr:rowOff>323222</xdr:rowOff>
    </xdr:to>
    <xdr:sp macro="" textlink="">
      <xdr:nvSpPr>
        <xdr:cNvPr id="134" name="楕円 133"/>
        <xdr:cNvSpPr/>
      </xdr:nvSpPr>
      <xdr:spPr bwMode="auto">
        <a:xfrm>
          <a:off x="4953000" y="6831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333399</xdr:rowOff>
    </xdr:from>
    <xdr:ext cx="736600" cy="259045"/>
    <xdr:sp macro="" textlink="">
      <xdr:nvSpPr>
        <xdr:cNvPr id="135" name="テキスト ボックス 134"/>
        <xdr:cNvSpPr txBox="1"/>
      </xdr:nvSpPr>
      <xdr:spPr>
        <a:xfrm>
          <a:off x="4622800" y="660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220773</xdr:rowOff>
    </xdr:from>
    <xdr:to>
      <xdr:col>22</xdr:col>
      <xdr:colOff>165100</xdr:colOff>
      <xdr:row>35</xdr:row>
      <xdr:rowOff>322373</xdr:rowOff>
    </xdr:to>
    <xdr:sp macro="" textlink="">
      <xdr:nvSpPr>
        <xdr:cNvPr id="136" name="楕円 135"/>
        <xdr:cNvSpPr/>
      </xdr:nvSpPr>
      <xdr:spPr bwMode="auto">
        <a:xfrm>
          <a:off x="4254500" y="68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332550</xdr:rowOff>
    </xdr:from>
    <xdr:ext cx="762000" cy="259045"/>
    <xdr:sp macro="" textlink="">
      <xdr:nvSpPr>
        <xdr:cNvPr id="137" name="テキスト ボックス 136"/>
        <xdr:cNvSpPr txBox="1"/>
      </xdr:nvSpPr>
      <xdr:spPr>
        <a:xfrm>
          <a:off x="3924300" y="66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316197</xdr:rowOff>
    </xdr:from>
    <xdr:to>
      <xdr:col>19</xdr:col>
      <xdr:colOff>38100</xdr:colOff>
      <xdr:row>36</xdr:row>
      <xdr:rowOff>74897</xdr:rowOff>
    </xdr:to>
    <xdr:sp macro="" textlink="">
      <xdr:nvSpPr>
        <xdr:cNvPr id="138" name="楕円 137"/>
        <xdr:cNvSpPr/>
      </xdr:nvSpPr>
      <xdr:spPr bwMode="auto">
        <a:xfrm>
          <a:off x="3556000" y="6926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59674</xdr:rowOff>
    </xdr:from>
    <xdr:ext cx="762000" cy="259045"/>
    <xdr:sp macro="" textlink="">
      <xdr:nvSpPr>
        <xdr:cNvPr id="139" name="テキスト ボックス 138"/>
        <xdr:cNvSpPr txBox="1"/>
      </xdr:nvSpPr>
      <xdr:spPr>
        <a:xfrm>
          <a:off x="3225800" y="701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312540</xdr:rowOff>
    </xdr:from>
    <xdr:to>
      <xdr:col>15</xdr:col>
      <xdr:colOff>101600</xdr:colOff>
      <xdr:row>36</xdr:row>
      <xdr:rowOff>71240</xdr:rowOff>
    </xdr:to>
    <xdr:sp macro="" textlink="">
      <xdr:nvSpPr>
        <xdr:cNvPr id="140" name="楕円 139"/>
        <xdr:cNvSpPr/>
      </xdr:nvSpPr>
      <xdr:spPr bwMode="auto">
        <a:xfrm>
          <a:off x="2857500" y="692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56017</xdr:rowOff>
    </xdr:from>
    <xdr:ext cx="762000" cy="259045"/>
    <xdr:sp macro="" textlink="">
      <xdr:nvSpPr>
        <xdr:cNvPr id="141" name="テキスト ボックス 140"/>
        <xdr:cNvSpPr txBox="1"/>
      </xdr:nvSpPr>
      <xdr:spPr>
        <a:xfrm>
          <a:off x="2527300" y="700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35172</xdr:rowOff>
    </xdr:from>
    <xdr:to>
      <xdr:col>24</xdr:col>
      <xdr:colOff>63500</xdr:colOff>
      <xdr:row>38</xdr:row>
      <xdr:rowOff>111525</xdr:rowOff>
    </xdr:to>
    <xdr:cxnSp macro="">
      <xdr:nvCxnSpPr>
        <xdr:cNvPr id="61" name="直線コネクタ 60"/>
        <xdr:cNvCxnSpPr/>
      </xdr:nvCxnSpPr>
      <xdr:spPr>
        <a:xfrm flipV="1">
          <a:off x="3797300" y="6550272"/>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111525</xdr:rowOff>
    </xdr:from>
    <xdr:to>
      <xdr:col>19</xdr:col>
      <xdr:colOff>177800</xdr:colOff>
      <xdr:row>38</xdr:row>
      <xdr:rowOff>113164</xdr:rowOff>
    </xdr:to>
    <xdr:cxnSp macro="">
      <xdr:nvCxnSpPr>
        <xdr:cNvPr id="64" name="直線コネクタ 63"/>
        <xdr:cNvCxnSpPr/>
      </xdr:nvCxnSpPr>
      <xdr:spPr>
        <a:xfrm flipV="1">
          <a:off x="2908300" y="662662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81026</xdr:rowOff>
    </xdr:from>
    <xdr:to>
      <xdr:col>15</xdr:col>
      <xdr:colOff>50800</xdr:colOff>
      <xdr:row>38</xdr:row>
      <xdr:rowOff>113164</xdr:rowOff>
    </xdr:to>
    <xdr:cxnSp macro="">
      <xdr:nvCxnSpPr>
        <xdr:cNvPr id="67" name="直線コネクタ 66"/>
        <xdr:cNvCxnSpPr/>
      </xdr:nvCxnSpPr>
      <xdr:spPr>
        <a:xfrm>
          <a:off x="2019300" y="6596126"/>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81026</xdr:rowOff>
    </xdr:from>
    <xdr:to>
      <xdr:col>10</xdr:col>
      <xdr:colOff>114300</xdr:colOff>
      <xdr:row>38</xdr:row>
      <xdr:rowOff>84569</xdr:rowOff>
    </xdr:to>
    <xdr:cxnSp macro="">
      <xdr:nvCxnSpPr>
        <xdr:cNvPr id="70" name="直線コネクタ 69"/>
        <xdr:cNvCxnSpPr/>
      </xdr:nvCxnSpPr>
      <xdr:spPr>
        <a:xfrm flipV="1">
          <a:off x="1130300" y="6596126"/>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155823</xdr:rowOff>
    </xdr:from>
    <xdr:to>
      <xdr:col>24</xdr:col>
      <xdr:colOff>114300</xdr:colOff>
      <xdr:row>38</xdr:row>
      <xdr:rowOff>85973</xdr:rowOff>
    </xdr:to>
    <xdr:sp macro="" textlink="">
      <xdr:nvSpPr>
        <xdr:cNvPr id="80" name="楕円 79"/>
        <xdr:cNvSpPr/>
      </xdr:nvSpPr>
      <xdr:spPr>
        <a:xfrm>
          <a:off x="4584700" y="64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70750</xdr:rowOff>
    </xdr:from>
    <xdr:ext cx="534377" cy="259045"/>
    <xdr:sp macro="" textlink="">
      <xdr:nvSpPr>
        <xdr:cNvPr id="81" name="人件費該当値テキスト"/>
        <xdr:cNvSpPr txBox="1"/>
      </xdr:nvSpPr>
      <xdr:spPr>
        <a:xfrm>
          <a:off x="4686300" y="641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60725</xdr:rowOff>
    </xdr:from>
    <xdr:to>
      <xdr:col>20</xdr:col>
      <xdr:colOff>38100</xdr:colOff>
      <xdr:row>38</xdr:row>
      <xdr:rowOff>162325</xdr:rowOff>
    </xdr:to>
    <xdr:sp macro="" textlink="">
      <xdr:nvSpPr>
        <xdr:cNvPr id="82" name="楕円 81"/>
        <xdr:cNvSpPr/>
      </xdr:nvSpPr>
      <xdr:spPr>
        <a:xfrm>
          <a:off x="3746500" y="65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153452</xdr:rowOff>
    </xdr:from>
    <xdr:ext cx="534377" cy="259045"/>
    <xdr:sp macro="" textlink="">
      <xdr:nvSpPr>
        <xdr:cNvPr id="83" name="テキスト ボックス 82"/>
        <xdr:cNvSpPr txBox="1"/>
      </xdr:nvSpPr>
      <xdr:spPr>
        <a:xfrm>
          <a:off x="3530111" y="666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62364</xdr:rowOff>
    </xdr:from>
    <xdr:to>
      <xdr:col>15</xdr:col>
      <xdr:colOff>101600</xdr:colOff>
      <xdr:row>38</xdr:row>
      <xdr:rowOff>163964</xdr:rowOff>
    </xdr:to>
    <xdr:sp macro="" textlink="">
      <xdr:nvSpPr>
        <xdr:cNvPr id="84" name="楕円 83"/>
        <xdr:cNvSpPr/>
      </xdr:nvSpPr>
      <xdr:spPr>
        <a:xfrm>
          <a:off x="2857500" y="65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155091</xdr:rowOff>
    </xdr:from>
    <xdr:ext cx="534377" cy="259045"/>
    <xdr:sp macro="" textlink="">
      <xdr:nvSpPr>
        <xdr:cNvPr id="85" name="テキスト ボックス 84"/>
        <xdr:cNvSpPr txBox="1"/>
      </xdr:nvSpPr>
      <xdr:spPr>
        <a:xfrm>
          <a:off x="2641111" y="66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30226</xdr:rowOff>
    </xdr:from>
    <xdr:to>
      <xdr:col>10</xdr:col>
      <xdr:colOff>165100</xdr:colOff>
      <xdr:row>38</xdr:row>
      <xdr:rowOff>131826</xdr:rowOff>
    </xdr:to>
    <xdr:sp macro="" textlink="">
      <xdr:nvSpPr>
        <xdr:cNvPr id="86" name="楕円 85"/>
        <xdr:cNvSpPr/>
      </xdr:nvSpPr>
      <xdr:spPr>
        <a:xfrm>
          <a:off x="1968500" y="654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122953</xdr:rowOff>
    </xdr:from>
    <xdr:ext cx="534377" cy="259045"/>
    <xdr:sp macro="" textlink="">
      <xdr:nvSpPr>
        <xdr:cNvPr id="87" name="テキスト ボックス 86"/>
        <xdr:cNvSpPr txBox="1"/>
      </xdr:nvSpPr>
      <xdr:spPr>
        <a:xfrm>
          <a:off x="1752111" y="66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33769</xdr:rowOff>
    </xdr:from>
    <xdr:to>
      <xdr:col>6</xdr:col>
      <xdr:colOff>38100</xdr:colOff>
      <xdr:row>38</xdr:row>
      <xdr:rowOff>135369</xdr:rowOff>
    </xdr:to>
    <xdr:sp macro="" textlink="">
      <xdr:nvSpPr>
        <xdr:cNvPr id="88" name="楕円 87"/>
        <xdr:cNvSpPr/>
      </xdr:nvSpPr>
      <xdr:spPr>
        <a:xfrm>
          <a:off x="1079500" y="65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126496</xdr:rowOff>
    </xdr:from>
    <xdr:ext cx="534377" cy="259045"/>
    <xdr:sp macro="" textlink="">
      <xdr:nvSpPr>
        <xdr:cNvPr id="89" name="テキスト ボックス 88"/>
        <xdr:cNvSpPr txBox="1"/>
      </xdr:nvSpPr>
      <xdr:spPr>
        <a:xfrm>
          <a:off x="863111" y="66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74046</xdr:rowOff>
    </xdr:from>
    <xdr:to>
      <xdr:col>24</xdr:col>
      <xdr:colOff>63500</xdr:colOff>
      <xdr:row>57</xdr:row>
      <xdr:rowOff>91237</xdr:rowOff>
    </xdr:to>
    <xdr:cxnSp macro="">
      <xdr:nvCxnSpPr>
        <xdr:cNvPr id="117" name="直線コネクタ 116"/>
        <xdr:cNvCxnSpPr/>
      </xdr:nvCxnSpPr>
      <xdr:spPr>
        <a:xfrm>
          <a:off x="3797300" y="9846696"/>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74046</xdr:rowOff>
    </xdr:from>
    <xdr:to>
      <xdr:col>19</xdr:col>
      <xdr:colOff>177800</xdr:colOff>
      <xdr:row>57</xdr:row>
      <xdr:rowOff>82710</xdr:rowOff>
    </xdr:to>
    <xdr:cxnSp macro="">
      <xdr:nvCxnSpPr>
        <xdr:cNvPr id="120" name="直線コネクタ 119"/>
        <xdr:cNvCxnSpPr/>
      </xdr:nvCxnSpPr>
      <xdr:spPr>
        <a:xfrm flipV="1">
          <a:off x="2908300" y="9846696"/>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82710</xdr:rowOff>
    </xdr:from>
    <xdr:to>
      <xdr:col>15</xdr:col>
      <xdr:colOff>50800</xdr:colOff>
      <xdr:row>57</xdr:row>
      <xdr:rowOff>141963</xdr:rowOff>
    </xdr:to>
    <xdr:cxnSp macro="">
      <xdr:nvCxnSpPr>
        <xdr:cNvPr id="123" name="直線コネクタ 122"/>
        <xdr:cNvCxnSpPr/>
      </xdr:nvCxnSpPr>
      <xdr:spPr>
        <a:xfrm flipV="1">
          <a:off x="2019300" y="9855360"/>
          <a:ext cx="8890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81042</xdr:rowOff>
    </xdr:from>
    <xdr:to>
      <xdr:col>10</xdr:col>
      <xdr:colOff>114300</xdr:colOff>
      <xdr:row>57</xdr:row>
      <xdr:rowOff>141963</xdr:rowOff>
    </xdr:to>
    <xdr:cxnSp macro="">
      <xdr:nvCxnSpPr>
        <xdr:cNvPr id="126" name="直線コネクタ 125"/>
        <xdr:cNvCxnSpPr/>
      </xdr:nvCxnSpPr>
      <xdr:spPr>
        <a:xfrm>
          <a:off x="1130300" y="9853692"/>
          <a:ext cx="889000" cy="6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40437</xdr:rowOff>
    </xdr:from>
    <xdr:to>
      <xdr:col>24</xdr:col>
      <xdr:colOff>114300</xdr:colOff>
      <xdr:row>57</xdr:row>
      <xdr:rowOff>142037</xdr:rowOff>
    </xdr:to>
    <xdr:sp macro="" textlink="">
      <xdr:nvSpPr>
        <xdr:cNvPr id="136" name="楕円 135"/>
        <xdr:cNvSpPr/>
      </xdr:nvSpPr>
      <xdr:spPr>
        <a:xfrm>
          <a:off x="45847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126814</xdr:rowOff>
    </xdr:from>
    <xdr:ext cx="534377" cy="259045"/>
    <xdr:sp macro="" textlink="">
      <xdr:nvSpPr>
        <xdr:cNvPr id="137" name="物件費該当値テキスト"/>
        <xdr:cNvSpPr txBox="1"/>
      </xdr:nvSpPr>
      <xdr:spPr>
        <a:xfrm>
          <a:off x="4686300" y="97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23246</xdr:rowOff>
    </xdr:from>
    <xdr:to>
      <xdr:col>20</xdr:col>
      <xdr:colOff>38100</xdr:colOff>
      <xdr:row>57</xdr:row>
      <xdr:rowOff>124846</xdr:rowOff>
    </xdr:to>
    <xdr:sp macro="" textlink="">
      <xdr:nvSpPr>
        <xdr:cNvPr id="138" name="楕円 137"/>
        <xdr:cNvSpPr/>
      </xdr:nvSpPr>
      <xdr:spPr>
        <a:xfrm>
          <a:off x="3746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115973</xdr:rowOff>
    </xdr:from>
    <xdr:ext cx="534377" cy="259045"/>
    <xdr:sp macro="" textlink="">
      <xdr:nvSpPr>
        <xdr:cNvPr id="139" name="テキスト ボックス 138"/>
        <xdr:cNvSpPr txBox="1"/>
      </xdr:nvSpPr>
      <xdr:spPr>
        <a:xfrm>
          <a:off x="3530111" y="988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31910</xdr:rowOff>
    </xdr:from>
    <xdr:to>
      <xdr:col>15</xdr:col>
      <xdr:colOff>101600</xdr:colOff>
      <xdr:row>57</xdr:row>
      <xdr:rowOff>133510</xdr:rowOff>
    </xdr:to>
    <xdr:sp macro="" textlink="">
      <xdr:nvSpPr>
        <xdr:cNvPr id="140" name="楕円 139"/>
        <xdr:cNvSpPr/>
      </xdr:nvSpPr>
      <xdr:spPr>
        <a:xfrm>
          <a:off x="2857500" y="98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124637</xdr:rowOff>
    </xdr:from>
    <xdr:ext cx="534377" cy="259045"/>
    <xdr:sp macro="" textlink="">
      <xdr:nvSpPr>
        <xdr:cNvPr id="141" name="テキスト ボックス 140"/>
        <xdr:cNvSpPr txBox="1"/>
      </xdr:nvSpPr>
      <xdr:spPr>
        <a:xfrm>
          <a:off x="2641111" y="98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91163</xdr:rowOff>
    </xdr:from>
    <xdr:to>
      <xdr:col>10</xdr:col>
      <xdr:colOff>165100</xdr:colOff>
      <xdr:row>58</xdr:row>
      <xdr:rowOff>21313</xdr:rowOff>
    </xdr:to>
    <xdr:sp macro="" textlink="">
      <xdr:nvSpPr>
        <xdr:cNvPr id="142" name="楕円 141"/>
        <xdr:cNvSpPr/>
      </xdr:nvSpPr>
      <xdr:spPr>
        <a:xfrm>
          <a:off x="1968500" y="986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12440</xdr:rowOff>
    </xdr:from>
    <xdr:ext cx="534377" cy="259045"/>
    <xdr:sp macro="" textlink="">
      <xdr:nvSpPr>
        <xdr:cNvPr id="143" name="テキスト ボックス 142"/>
        <xdr:cNvSpPr txBox="1"/>
      </xdr:nvSpPr>
      <xdr:spPr>
        <a:xfrm>
          <a:off x="1752111" y="99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30242</xdr:rowOff>
    </xdr:from>
    <xdr:to>
      <xdr:col>6</xdr:col>
      <xdr:colOff>38100</xdr:colOff>
      <xdr:row>57</xdr:row>
      <xdr:rowOff>131842</xdr:rowOff>
    </xdr:to>
    <xdr:sp macro="" textlink="">
      <xdr:nvSpPr>
        <xdr:cNvPr id="144" name="楕円 143"/>
        <xdr:cNvSpPr/>
      </xdr:nvSpPr>
      <xdr:spPr>
        <a:xfrm>
          <a:off x="1079500" y="98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122969</xdr:rowOff>
    </xdr:from>
    <xdr:ext cx="534377" cy="259045"/>
    <xdr:sp macro="" textlink="">
      <xdr:nvSpPr>
        <xdr:cNvPr id="145" name="テキスト ボックス 144"/>
        <xdr:cNvSpPr txBox="1"/>
      </xdr:nvSpPr>
      <xdr:spPr>
        <a:xfrm>
          <a:off x="863111" y="98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8438</xdr:rowOff>
    </xdr:from>
    <xdr:to>
      <xdr:col>24</xdr:col>
      <xdr:colOff>63500</xdr:colOff>
      <xdr:row>78</xdr:row>
      <xdr:rowOff>40122</xdr:rowOff>
    </xdr:to>
    <xdr:cxnSp macro="">
      <xdr:nvCxnSpPr>
        <xdr:cNvPr id="172" name="直線コネクタ 171"/>
        <xdr:cNvCxnSpPr/>
      </xdr:nvCxnSpPr>
      <xdr:spPr>
        <a:xfrm flipV="1">
          <a:off x="3797300" y="13381538"/>
          <a:ext cx="8382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34590</xdr:rowOff>
    </xdr:from>
    <xdr:to>
      <xdr:col>19</xdr:col>
      <xdr:colOff>177800</xdr:colOff>
      <xdr:row>78</xdr:row>
      <xdr:rowOff>40122</xdr:rowOff>
    </xdr:to>
    <xdr:cxnSp macro="">
      <xdr:nvCxnSpPr>
        <xdr:cNvPr id="175" name="直線コネクタ 174"/>
        <xdr:cNvCxnSpPr/>
      </xdr:nvCxnSpPr>
      <xdr:spPr>
        <a:xfrm>
          <a:off x="2908300" y="1340769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34590</xdr:rowOff>
    </xdr:from>
    <xdr:to>
      <xdr:col>15</xdr:col>
      <xdr:colOff>50800</xdr:colOff>
      <xdr:row>78</xdr:row>
      <xdr:rowOff>103673</xdr:rowOff>
    </xdr:to>
    <xdr:cxnSp macro="">
      <xdr:nvCxnSpPr>
        <xdr:cNvPr id="178" name="直線コネクタ 177"/>
        <xdr:cNvCxnSpPr/>
      </xdr:nvCxnSpPr>
      <xdr:spPr>
        <a:xfrm flipV="1">
          <a:off x="2019300" y="13407690"/>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101981</xdr:rowOff>
    </xdr:from>
    <xdr:to>
      <xdr:col>10</xdr:col>
      <xdr:colOff>114300</xdr:colOff>
      <xdr:row>78</xdr:row>
      <xdr:rowOff>103673</xdr:rowOff>
    </xdr:to>
    <xdr:cxnSp macro="">
      <xdr:nvCxnSpPr>
        <xdr:cNvPr id="181" name="直線コネクタ 180"/>
        <xdr:cNvCxnSpPr/>
      </xdr:nvCxnSpPr>
      <xdr:spPr>
        <a:xfrm>
          <a:off x="1130300" y="13475081"/>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129088</xdr:rowOff>
    </xdr:from>
    <xdr:to>
      <xdr:col>24</xdr:col>
      <xdr:colOff>114300</xdr:colOff>
      <xdr:row>78</xdr:row>
      <xdr:rowOff>59238</xdr:rowOff>
    </xdr:to>
    <xdr:sp macro="" textlink="">
      <xdr:nvSpPr>
        <xdr:cNvPr id="191" name="楕円 190"/>
        <xdr:cNvSpPr/>
      </xdr:nvSpPr>
      <xdr:spPr>
        <a:xfrm>
          <a:off x="4584700" y="13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44015</xdr:rowOff>
    </xdr:from>
    <xdr:ext cx="469744" cy="259045"/>
    <xdr:sp macro="" textlink="">
      <xdr:nvSpPr>
        <xdr:cNvPr id="192" name="維持補修費該当値テキスト"/>
        <xdr:cNvSpPr txBox="1"/>
      </xdr:nvSpPr>
      <xdr:spPr>
        <a:xfrm>
          <a:off x="4686300" y="1324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160772</xdr:rowOff>
    </xdr:from>
    <xdr:to>
      <xdr:col>20</xdr:col>
      <xdr:colOff>38100</xdr:colOff>
      <xdr:row>78</xdr:row>
      <xdr:rowOff>90922</xdr:rowOff>
    </xdr:to>
    <xdr:sp macro="" textlink="">
      <xdr:nvSpPr>
        <xdr:cNvPr id="193" name="楕円 192"/>
        <xdr:cNvSpPr/>
      </xdr:nvSpPr>
      <xdr:spPr>
        <a:xfrm>
          <a:off x="3746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82049</xdr:rowOff>
    </xdr:from>
    <xdr:ext cx="469744" cy="259045"/>
    <xdr:sp macro="" textlink="">
      <xdr:nvSpPr>
        <xdr:cNvPr id="194" name="テキスト ボックス 193"/>
        <xdr:cNvSpPr txBox="1"/>
      </xdr:nvSpPr>
      <xdr:spPr>
        <a:xfrm>
          <a:off x="3562428" y="134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155240</xdr:rowOff>
    </xdr:from>
    <xdr:to>
      <xdr:col>15</xdr:col>
      <xdr:colOff>101600</xdr:colOff>
      <xdr:row>78</xdr:row>
      <xdr:rowOff>85390</xdr:rowOff>
    </xdr:to>
    <xdr:sp macro="" textlink="">
      <xdr:nvSpPr>
        <xdr:cNvPr id="195" name="楕円 194"/>
        <xdr:cNvSpPr/>
      </xdr:nvSpPr>
      <xdr:spPr>
        <a:xfrm>
          <a:off x="28575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76517</xdr:rowOff>
    </xdr:from>
    <xdr:ext cx="469744" cy="259045"/>
    <xdr:sp macro="" textlink="">
      <xdr:nvSpPr>
        <xdr:cNvPr id="196" name="テキスト ボックス 195"/>
        <xdr:cNvSpPr txBox="1"/>
      </xdr:nvSpPr>
      <xdr:spPr>
        <a:xfrm>
          <a:off x="2673428" y="134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52873</xdr:rowOff>
    </xdr:from>
    <xdr:to>
      <xdr:col>10</xdr:col>
      <xdr:colOff>165100</xdr:colOff>
      <xdr:row>78</xdr:row>
      <xdr:rowOff>154473</xdr:rowOff>
    </xdr:to>
    <xdr:sp macro="" textlink="">
      <xdr:nvSpPr>
        <xdr:cNvPr id="197" name="楕円 196"/>
        <xdr:cNvSpPr/>
      </xdr:nvSpPr>
      <xdr:spPr>
        <a:xfrm>
          <a:off x="19685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145600</xdr:rowOff>
    </xdr:from>
    <xdr:ext cx="378565" cy="259045"/>
    <xdr:sp macro="" textlink="">
      <xdr:nvSpPr>
        <xdr:cNvPr id="198" name="テキスト ボックス 197"/>
        <xdr:cNvSpPr txBox="1"/>
      </xdr:nvSpPr>
      <xdr:spPr>
        <a:xfrm>
          <a:off x="1830017" y="1351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51181</xdr:rowOff>
    </xdr:from>
    <xdr:to>
      <xdr:col>6</xdr:col>
      <xdr:colOff>38100</xdr:colOff>
      <xdr:row>78</xdr:row>
      <xdr:rowOff>152781</xdr:rowOff>
    </xdr:to>
    <xdr:sp macro="" textlink="">
      <xdr:nvSpPr>
        <xdr:cNvPr id="199" name="楕円 198"/>
        <xdr:cNvSpPr/>
      </xdr:nvSpPr>
      <xdr:spPr>
        <a:xfrm>
          <a:off x="1079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143908</xdr:rowOff>
    </xdr:from>
    <xdr:ext cx="378565" cy="259045"/>
    <xdr:sp macro="" textlink="">
      <xdr:nvSpPr>
        <xdr:cNvPr id="200" name="テキスト ボックス 199"/>
        <xdr:cNvSpPr txBox="1"/>
      </xdr:nvSpPr>
      <xdr:spPr>
        <a:xfrm>
          <a:off x="941017" y="1351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149861</xdr:rowOff>
    </xdr:from>
    <xdr:to>
      <xdr:col>24</xdr:col>
      <xdr:colOff>63500</xdr:colOff>
      <xdr:row>97</xdr:row>
      <xdr:rowOff>45135</xdr:rowOff>
    </xdr:to>
    <xdr:cxnSp macro="">
      <xdr:nvCxnSpPr>
        <xdr:cNvPr id="230" name="直線コネクタ 229"/>
        <xdr:cNvCxnSpPr/>
      </xdr:nvCxnSpPr>
      <xdr:spPr>
        <a:xfrm flipV="1">
          <a:off x="3797300" y="16609061"/>
          <a:ext cx="838200" cy="6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45135</xdr:rowOff>
    </xdr:from>
    <xdr:to>
      <xdr:col>19</xdr:col>
      <xdr:colOff>177800</xdr:colOff>
      <xdr:row>97</xdr:row>
      <xdr:rowOff>123062</xdr:rowOff>
    </xdr:to>
    <xdr:cxnSp macro="">
      <xdr:nvCxnSpPr>
        <xdr:cNvPr id="233" name="直線コネクタ 232"/>
        <xdr:cNvCxnSpPr/>
      </xdr:nvCxnSpPr>
      <xdr:spPr>
        <a:xfrm flipV="1">
          <a:off x="2908300" y="16675785"/>
          <a:ext cx="889000" cy="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123062</xdr:rowOff>
    </xdr:from>
    <xdr:to>
      <xdr:col>15</xdr:col>
      <xdr:colOff>50800</xdr:colOff>
      <xdr:row>97</xdr:row>
      <xdr:rowOff>149961</xdr:rowOff>
    </xdr:to>
    <xdr:cxnSp macro="">
      <xdr:nvCxnSpPr>
        <xdr:cNvPr id="236" name="直線コネクタ 235"/>
        <xdr:cNvCxnSpPr/>
      </xdr:nvCxnSpPr>
      <xdr:spPr>
        <a:xfrm flipV="1">
          <a:off x="2019300" y="16753712"/>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149961</xdr:rowOff>
    </xdr:from>
    <xdr:to>
      <xdr:col>10</xdr:col>
      <xdr:colOff>114300</xdr:colOff>
      <xdr:row>97</xdr:row>
      <xdr:rowOff>162483</xdr:rowOff>
    </xdr:to>
    <xdr:cxnSp macro="">
      <xdr:nvCxnSpPr>
        <xdr:cNvPr id="239" name="直線コネクタ 238"/>
        <xdr:cNvCxnSpPr/>
      </xdr:nvCxnSpPr>
      <xdr:spPr>
        <a:xfrm flipV="1">
          <a:off x="1130300" y="16780611"/>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99061</xdr:rowOff>
    </xdr:from>
    <xdr:to>
      <xdr:col>24</xdr:col>
      <xdr:colOff>114300</xdr:colOff>
      <xdr:row>97</xdr:row>
      <xdr:rowOff>29211</xdr:rowOff>
    </xdr:to>
    <xdr:sp macro="" textlink="">
      <xdr:nvSpPr>
        <xdr:cNvPr id="249" name="楕円 248"/>
        <xdr:cNvSpPr/>
      </xdr:nvSpPr>
      <xdr:spPr>
        <a:xfrm>
          <a:off x="4584700" y="165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77488</xdr:rowOff>
    </xdr:from>
    <xdr:ext cx="534377" cy="259045"/>
    <xdr:sp macro="" textlink="">
      <xdr:nvSpPr>
        <xdr:cNvPr id="250" name="扶助費該当値テキスト"/>
        <xdr:cNvSpPr txBox="1"/>
      </xdr:nvSpPr>
      <xdr:spPr>
        <a:xfrm>
          <a:off x="4686300" y="165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165785</xdr:rowOff>
    </xdr:from>
    <xdr:to>
      <xdr:col>20</xdr:col>
      <xdr:colOff>38100</xdr:colOff>
      <xdr:row>97</xdr:row>
      <xdr:rowOff>95935</xdr:rowOff>
    </xdr:to>
    <xdr:sp macro="" textlink="">
      <xdr:nvSpPr>
        <xdr:cNvPr id="251" name="楕円 250"/>
        <xdr:cNvSpPr/>
      </xdr:nvSpPr>
      <xdr:spPr>
        <a:xfrm>
          <a:off x="3746500" y="1662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87062</xdr:rowOff>
    </xdr:from>
    <xdr:ext cx="534377" cy="259045"/>
    <xdr:sp macro="" textlink="">
      <xdr:nvSpPr>
        <xdr:cNvPr id="252" name="テキスト ボックス 251"/>
        <xdr:cNvSpPr txBox="1"/>
      </xdr:nvSpPr>
      <xdr:spPr>
        <a:xfrm>
          <a:off x="3530111" y="16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72262</xdr:rowOff>
    </xdr:from>
    <xdr:to>
      <xdr:col>15</xdr:col>
      <xdr:colOff>101600</xdr:colOff>
      <xdr:row>98</xdr:row>
      <xdr:rowOff>2412</xdr:rowOff>
    </xdr:to>
    <xdr:sp macro="" textlink="">
      <xdr:nvSpPr>
        <xdr:cNvPr id="253" name="楕円 252"/>
        <xdr:cNvSpPr/>
      </xdr:nvSpPr>
      <xdr:spPr>
        <a:xfrm>
          <a:off x="2857500" y="167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164989</xdr:rowOff>
    </xdr:from>
    <xdr:ext cx="534377" cy="259045"/>
    <xdr:sp macro="" textlink="">
      <xdr:nvSpPr>
        <xdr:cNvPr id="254" name="テキスト ボックス 253"/>
        <xdr:cNvSpPr txBox="1"/>
      </xdr:nvSpPr>
      <xdr:spPr>
        <a:xfrm>
          <a:off x="2641111" y="1679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99161</xdr:rowOff>
    </xdr:from>
    <xdr:to>
      <xdr:col>10</xdr:col>
      <xdr:colOff>165100</xdr:colOff>
      <xdr:row>98</xdr:row>
      <xdr:rowOff>29311</xdr:rowOff>
    </xdr:to>
    <xdr:sp macro="" textlink="">
      <xdr:nvSpPr>
        <xdr:cNvPr id="255" name="楕円 254"/>
        <xdr:cNvSpPr/>
      </xdr:nvSpPr>
      <xdr:spPr>
        <a:xfrm>
          <a:off x="1968500" y="167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20438</xdr:rowOff>
    </xdr:from>
    <xdr:ext cx="534377" cy="259045"/>
    <xdr:sp macro="" textlink="">
      <xdr:nvSpPr>
        <xdr:cNvPr id="256" name="テキスト ボックス 255"/>
        <xdr:cNvSpPr txBox="1"/>
      </xdr:nvSpPr>
      <xdr:spPr>
        <a:xfrm>
          <a:off x="1752111" y="168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111683</xdr:rowOff>
    </xdr:from>
    <xdr:to>
      <xdr:col>6</xdr:col>
      <xdr:colOff>38100</xdr:colOff>
      <xdr:row>98</xdr:row>
      <xdr:rowOff>41833</xdr:rowOff>
    </xdr:to>
    <xdr:sp macro="" textlink="">
      <xdr:nvSpPr>
        <xdr:cNvPr id="257" name="楕円 256"/>
        <xdr:cNvSpPr/>
      </xdr:nvSpPr>
      <xdr:spPr>
        <a:xfrm>
          <a:off x="1079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32960</xdr:rowOff>
    </xdr:from>
    <xdr:ext cx="534377" cy="259045"/>
    <xdr:sp macro="" textlink="">
      <xdr:nvSpPr>
        <xdr:cNvPr id="258" name="テキスト ボックス 257"/>
        <xdr:cNvSpPr txBox="1"/>
      </xdr:nvSpPr>
      <xdr:spPr>
        <a:xfrm>
          <a:off x="863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47867</xdr:rowOff>
    </xdr:from>
    <xdr:to>
      <xdr:col>55</xdr:col>
      <xdr:colOff>0</xdr:colOff>
      <xdr:row>37</xdr:row>
      <xdr:rowOff>169619</xdr:rowOff>
    </xdr:to>
    <xdr:cxnSp macro="">
      <xdr:nvCxnSpPr>
        <xdr:cNvPr id="285" name="直線コネクタ 284"/>
        <xdr:cNvCxnSpPr/>
      </xdr:nvCxnSpPr>
      <xdr:spPr>
        <a:xfrm flipV="1">
          <a:off x="9639300" y="6048617"/>
          <a:ext cx="838200" cy="46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169619</xdr:rowOff>
    </xdr:from>
    <xdr:to>
      <xdr:col>50</xdr:col>
      <xdr:colOff>114300</xdr:colOff>
      <xdr:row>38</xdr:row>
      <xdr:rowOff>9988</xdr:rowOff>
    </xdr:to>
    <xdr:cxnSp macro="">
      <xdr:nvCxnSpPr>
        <xdr:cNvPr id="288" name="直線コネクタ 287"/>
        <xdr:cNvCxnSpPr/>
      </xdr:nvCxnSpPr>
      <xdr:spPr>
        <a:xfrm flipV="1">
          <a:off x="8750300" y="651326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6115</xdr:rowOff>
    </xdr:from>
    <xdr:to>
      <xdr:col>45</xdr:col>
      <xdr:colOff>177800</xdr:colOff>
      <xdr:row>38</xdr:row>
      <xdr:rowOff>9988</xdr:rowOff>
    </xdr:to>
    <xdr:cxnSp macro="">
      <xdr:nvCxnSpPr>
        <xdr:cNvPr id="291" name="直線コネクタ 290"/>
        <xdr:cNvCxnSpPr/>
      </xdr:nvCxnSpPr>
      <xdr:spPr>
        <a:xfrm>
          <a:off x="7861300" y="6521215"/>
          <a:ext cx="8890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3487</xdr:rowOff>
    </xdr:from>
    <xdr:to>
      <xdr:col>41</xdr:col>
      <xdr:colOff>50800</xdr:colOff>
      <xdr:row>38</xdr:row>
      <xdr:rowOff>6115</xdr:rowOff>
    </xdr:to>
    <xdr:cxnSp macro="">
      <xdr:nvCxnSpPr>
        <xdr:cNvPr id="294" name="直線コネクタ 293"/>
        <xdr:cNvCxnSpPr/>
      </xdr:nvCxnSpPr>
      <xdr:spPr>
        <a:xfrm>
          <a:off x="6972300" y="6518587"/>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168517</xdr:rowOff>
    </xdr:from>
    <xdr:to>
      <xdr:col>55</xdr:col>
      <xdr:colOff>50800</xdr:colOff>
      <xdr:row>35</xdr:row>
      <xdr:rowOff>98667</xdr:rowOff>
    </xdr:to>
    <xdr:sp macro="" textlink="">
      <xdr:nvSpPr>
        <xdr:cNvPr id="304" name="楕円 303"/>
        <xdr:cNvSpPr/>
      </xdr:nvSpPr>
      <xdr:spPr>
        <a:xfrm>
          <a:off x="10426700" y="59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83444</xdr:rowOff>
    </xdr:from>
    <xdr:ext cx="599010" cy="259045"/>
    <xdr:sp macro="" textlink="">
      <xdr:nvSpPr>
        <xdr:cNvPr id="305" name="補助費等該当値テキスト"/>
        <xdr:cNvSpPr txBox="1"/>
      </xdr:nvSpPr>
      <xdr:spPr>
        <a:xfrm>
          <a:off x="10528300" y="59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118819</xdr:rowOff>
    </xdr:from>
    <xdr:to>
      <xdr:col>50</xdr:col>
      <xdr:colOff>165100</xdr:colOff>
      <xdr:row>38</xdr:row>
      <xdr:rowOff>48969</xdr:rowOff>
    </xdr:to>
    <xdr:sp macro="" textlink="">
      <xdr:nvSpPr>
        <xdr:cNvPr id="306" name="楕円 305"/>
        <xdr:cNvSpPr/>
      </xdr:nvSpPr>
      <xdr:spPr>
        <a:xfrm>
          <a:off x="9588500" y="64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40096</xdr:rowOff>
    </xdr:from>
    <xdr:ext cx="534377" cy="259045"/>
    <xdr:sp macro="" textlink="">
      <xdr:nvSpPr>
        <xdr:cNvPr id="307" name="テキスト ボックス 306"/>
        <xdr:cNvSpPr txBox="1"/>
      </xdr:nvSpPr>
      <xdr:spPr>
        <a:xfrm>
          <a:off x="9372111" y="65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130638</xdr:rowOff>
    </xdr:from>
    <xdr:to>
      <xdr:col>46</xdr:col>
      <xdr:colOff>38100</xdr:colOff>
      <xdr:row>38</xdr:row>
      <xdr:rowOff>60788</xdr:rowOff>
    </xdr:to>
    <xdr:sp macro="" textlink="">
      <xdr:nvSpPr>
        <xdr:cNvPr id="308" name="楕円 307"/>
        <xdr:cNvSpPr/>
      </xdr:nvSpPr>
      <xdr:spPr>
        <a:xfrm>
          <a:off x="8699500" y="647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51915</xdr:rowOff>
    </xdr:from>
    <xdr:ext cx="534377" cy="259045"/>
    <xdr:sp macro="" textlink="">
      <xdr:nvSpPr>
        <xdr:cNvPr id="309" name="テキスト ボックス 308"/>
        <xdr:cNvSpPr txBox="1"/>
      </xdr:nvSpPr>
      <xdr:spPr>
        <a:xfrm>
          <a:off x="8483111" y="65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126765</xdr:rowOff>
    </xdr:from>
    <xdr:to>
      <xdr:col>41</xdr:col>
      <xdr:colOff>101600</xdr:colOff>
      <xdr:row>38</xdr:row>
      <xdr:rowOff>56915</xdr:rowOff>
    </xdr:to>
    <xdr:sp macro="" textlink="">
      <xdr:nvSpPr>
        <xdr:cNvPr id="310" name="楕円 309"/>
        <xdr:cNvSpPr/>
      </xdr:nvSpPr>
      <xdr:spPr>
        <a:xfrm>
          <a:off x="7810500" y="64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48042</xdr:rowOff>
    </xdr:from>
    <xdr:ext cx="534377" cy="259045"/>
    <xdr:sp macro="" textlink="">
      <xdr:nvSpPr>
        <xdr:cNvPr id="311" name="テキスト ボックス 310"/>
        <xdr:cNvSpPr txBox="1"/>
      </xdr:nvSpPr>
      <xdr:spPr>
        <a:xfrm>
          <a:off x="7594111" y="65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124136</xdr:rowOff>
    </xdr:from>
    <xdr:to>
      <xdr:col>36</xdr:col>
      <xdr:colOff>165100</xdr:colOff>
      <xdr:row>38</xdr:row>
      <xdr:rowOff>54287</xdr:rowOff>
    </xdr:to>
    <xdr:sp macro="" textlink="">
      <xdr:nvSpPr>
        <xdr:cNvPr id="312" name="楕円 311"/>
        <xdr:cNvSpPr/>
      </xdr:nvSpPr>
      <xdr:spPr>
        <a:xfrm>
          <a:off x="6921500" y="64677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45414</xdr:rowOff>
    </xdr:from>
    <xdr:ext cx="534377" cy="259045"/>
    <xdr:sp macro="" textlink="">
      <xdr:nvSpPr>
        <xdr:cNvPr id="313" name="テキスト ボックス 312"/>
        <xdr:cNvSpPr txBox="1"/>
      </xdr:nvSpPr>
      <xdr:spPr>
        <a:xfrm>
          <a:off x="6705111" y="65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19469</xdr:rowOff>
    </xdr:from>
    <xdr:to>
      <xdr:col>55</xdr:col>
      <xdr:colOff>0</xdr:colOff>
      <xdr:row>57</xdr:row>
      <xdr:rowOff>61785</xdr:rowOff>
    </xdr:to>
    <xdr:cxnSp macro="">
      <xdr:nvCxnSpPr>
        <xdr:cNvPr id="342" name="直線コネクタ 341"/>
        <xdr:cNvCxnSpPr/>
      </xdr:nvCxnSpPr>
      <xdr:spPr>
        <a:xfrm>
          <a:off x="9639300" y="9106319"/>
          <a:ext cx="838200" cy="7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19469</xdr:rowOff>
    </xdr:from>
    <xdr:to>
      <xdr:col>50</xdr:col>
      <xdr:colOff>114300</xdr:colOff>
      <xdr:row>56</xdr:row>
      <xdr:rowOff>94514</xdr:rowOff>
    </xdr:to>
    <xdr:cxnSp macro="">
      <xdr:nvCxnSpPr>
        <xdr:cNvPr id="345" name="直線コネクタ 344"/>
        <xdr:cNvCxnSpPr/>
      </xdr:nvCxnSpPr>
      <xdr:spPr>
        <a:xfrm flipV="1">
          <a:off x="8750300" y="9106319"/>
          <a:ext cx="889000" cy="5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21730</xdr:rowOff>
    </xdr:from>
    <xdr:to>
      <xdr:col>45</xdr:col>
      <xdr:colOff>177800</xdr:colOff>
      <xdr:row>56</xdr:row>
      <xdr:rowOff>94514</xdr:rowOff>
    </xdr:to>
    <xdr:cxnSp macro="">
      <xdr:nvCxnSpPr>
        <xdr:cNvPr id="348" name="直線コネクタ 347"/>
        <xdr:cNvCxnSpPr/>
      </xdr:nvCxnSpPr>
      <xdr:spPr>
        <a:xfrm>
          <a:off x="7861300" y="8765680"/>
          <a:ext cx="889000" cy="9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21730</xdr:rowOff>
    </xdr:from>
    <xdr:to>
      <xdr:col>41</xdr:col>
      <xdr:colOff>50800</xdr:colOff>
      <xdr:row>56</xdr:row>
      <xdr:rowOff>171247</xdr:rowOff>
    </xdr:to>
    <xdr:cxnSp macro="">
      <xdr:nvCxnSpPr>
        <xdr:cNvPr id="351" name="直線コネクタ 350"/>
        <xdr:cNvCxnSpPr/>
      </xdr:nvCxnSpPr>
      <xdr:spPr>
        <a:xfrm flipV="1">
          <a:off x="6972300" y="8765680"/>
          <a:ext cx="889000" cy="10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10985</xdr:rowOff>
    </xdr:from>
    <xdr:to>
      <xdr:col>55</xdr:col>
      <xdr:colOff>50800</xdr:colOff>
      <xdr:row>57</xdr:row>
      <xdr:rowOff>112585</xdr:rowOff>
    </xdr:to>
    <xdr:sp macro="" textlink="">
      <xdr:nvSpPr>
        <xdr:cNvPr id="361" name="楕円 360"/>
        <xdr:cNvSpPr/>
      </xdr:nvSpPr>
      <xdr:spPr>
        <a:xfrm>
          <a:off x="10426700" y="97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160862</xdr:rowOff>
    </xdr:from>
    <xdr:ext cx="534377" cy="259045"/>
    <xdr:sp macro="" textlink="">
      <xdr:nvSpPr>
        <xdr:cNvPr id="362" name="普通建設事業費該当値テキスト"/>
        <xdr:cNvSpPr txBox="1"/>
      </xdr:nvSpPr>
      <xdr:spPr>
        <a:xfrm>
          <a:off x="10528300" y="97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140119</xdr:rowOff>
    </xdr:from>
    <xdr:to>
      <xdr:col>50</xdr:col>
      <xdr:colOff>165100</xdr:colOff>
      <xdr:row>53</xdr:row>
      <xdr:rowOff>70269</xdr:rowOff>
    </xdr:to>
    <xdr:sp macro="" textlink="">
      <xdr:nvSpPr>
        <xdr:cNvPr id="363" name="楕円 362"/>
        <xdr:cNvSpPr/>
      </xdr:nvSpPr>
      <xdr:spPr>
        <a:xfrm>
          <a:off x="9588500" y="90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86796</xdr:rowOff>
    </xdr:from>
    <xdr:ext cx="534377" cy="259045"/>
    <xdr:sp macro="" textlink="">
      <xdr:nvSpPr>
        <xdr:cNvPr id="364" name="テキスト ボックス 363"/>
        <xdr:cNvSpPr txBox="1"/>
      </xdr:nvSpPr>
      <xdr:spPr>
        <a:xfrm>
          <a:off x="9372111" y="883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43714</xdr:rowOff>
    </xdr:from>
    <xdr:to>
      <xdr:col>46</xdr:col>
      <xdr:colOff>38100</xdr:colOff>
      <xdr:row>56</xdr:row>
      <xdr:rowOff>145314</xdr:rowOff>
    </xdr:to>
    <xdr:sp macro="" textlink="">
      <xdr:nvSpPr>
        <xdr:cNvPr id="365" name="楕円 364"/>
        <xdr:cNvSpPr/>
      </xdr:nvSpPr>
      <xdr:spPr>
        <a:xfrm>
          <a:off x="8699500" y="9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136441</xdr:rowOff>
    </xdr:from>
    <xdr:ext cx="534377" cy="259045"/>
    <xdr:sp macro="" textlink="">
      <xdr:nvSpPr>
        <xdr:cNvPr id="366" name="テキスト ボックス 365"/>
        <xdr:cNvSpPr txBox="1"/>
      </xdr:nvSpPr>
      <xdr:spPr>
        <a:xfrm>
          <a:off x="8483111" y="973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142380</xdr:rowOff>
    </xdr:from>
    <xdr:to>
      <xdr:col>41</xdr:col>
      <xdr:colOff>101600</xdr:colOff>
      <xdr:row>51</xdr:row>
      <xdr:rowOff>72530</xdr:rowOff>
    </xdr:to>
    <xdr:sp macro="" textlink="">
      <xdr:nvSpPr>
        <xdr:cNvPr id="367" name="楕円 366"/>
        <xdr:cNvSpPr/>
      </xdr:nvSpPr>
      <xdr:spPr>
        <a:xfrm>
          <a:off x="7810500" y="87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89057</xdr:rowOff>
    </xdr:from>
    <xdr:ext cx="599010" cy="259045"/>
    <xdr:sp macro="" textlink="">
      <xdr:nvSpPr>
        <xdr:cNvPr id="368" name="テキスト ボックス 367"/>
        <xdr:cNvSpPr txBox="1"/>
      </xdr:nvSpPr>
      <xdr:spPr>
        <a:xfrm>
          <a:off x="7561795" y="849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120447</xdr:rowOff>
    </xdr:from>
    <xdr:to>
      <xdr:col>36</xdr:col>
      <xdr:colOff>165100</xdr:colOff>
      <xdr:row>57</xdr:row>
      <xdr:rowOff>50597</xdr:rowOff>
    </xdr:to>
    <xdr:sp macro="" textlink="">
      <xdr:nvSpPr>
        <xdr:cNvPr id="369" name="楕円 368"/>
        <xdr:cNvSpPr/>
      </xdr:nvSpPr>
      <xdr:spPr>
        <a:xfrm>
          <a:off x="6921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41724</xdr:rowOff>
    </xdr:from>
    <xdr:ext cx="534377" cy="259045"/>
    <xdr:sp macro="" textlink="">
      <xdr:nvSpPr>
        <xdr:cNvPr id="370" name="テキスト ボックス 369"/>
        <xdr:cNvSpPr txBox="1"/>
      </xdr:nvSpPr>
      <xdr:spPr>
        <a:xfrm>
          <a:off x="6705111" y="98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9931</xdr:rowOff>
    </xdr:from>
    <xdr:to>
      <xdr:col>55</xdr:col>
      <xdr:colOff>0</xdr:colOff>
      <xdr:row>78</xdr:row>
      <xdr:rowOff>11818</xdr:rowOff>
    </xdr:to>
    <xdr:cxnSp macro="">
      <xdr:nvCxnSpPr>
        <xdr:cNvPr id="399" name="直線コネクタ 398"/>
        <xdr:cNvCxnSpPr/>
      </xdr:nvCxnSpPr>
      <xdr:spPr>
        <a:xfrm>
          <a:off x="9639300" y="12354331"/>
          <a:ext cx="838200" cy="103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9931</xdr:rowOff>
    </xdr:from>
    <xdr:to>
      <xdr:col>50</xdr:col>
      <xdr:colOff>114300</xdr:colOff>
      <xdr:row>77</xdr:row>
      <xdr:rowOff>15914</xdr:rowOff>
    </xdr:to>
    <xdr:cxnSp macro="">
      <xdr:nvCxnSpPr>
        <xdr:cNvPr id="402" name="直線コネクタ 401"/>
        <xdr:cNvCxnSpPr/>
      </xdr:nvCxnSpPr>
      <xdr:spPr>
        <a:xfrm flipV="1">
          <a:off x="8750300" y="12354331"/>
          <a:ext cx="889000" cy="8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15914</xdr:rowOff>
    </xdr:from>
    <xdr:to>
      <xdr:col>45</xdr:col>
      <xdr:colOff>177800</xdr:colOff>
      <xdr:row>78</xdr:row>
      <xdr:rowOff>108325</xdr:rowOff>
    </xdr:to>
    <xdr:cxnSp macro="">
      <xdr:nvCxnSpPr>
        <xdr:cNvPr id="405" name="直線コネクタ 404"/>
        <xdr:cNvCxnSpPr/>
      </xdr:nvCxnSpPr>
      <xdr:spPr>
        <a:xfrm flipV="1">
          <a:off x="7861300" y="13217564"/>
          <a:ext cx="889000" cy="26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98571</xdr:rowOff>
    </xdr:from>
    <xdr:to>
      <xdr:col>41</xdr:col>
      <xdr:colOff>50800</xdr:colOff>
      <xdr:row>78</xdr:row>
      <xdr:rowOff>108325</xdr:rowOff>
    </xdr:to>
    <xdr:cxnSp macro="">
      <xdr:nvCxnSpPr>
        <xdr:cNvPr id="408" name="直線コネクタ 407"/>
        <xdr:cNvCxnSpPr/>
      </xdr:nvCxnSpPr>
      <xdr:spPr>
        <a:xfrm>
          <a:off x="6972300" y="13471671"/>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132468</xdr:rowOff>
    </xdr:from>
    <xdr:to>
      <xdr:col>55</xdr:col>
      <xdr:colOff>50800</xdr:colOff>
      <xdr:row>78</xdr:row>
      <xdr:rowOff>62618</xdr:rowOff>
    </xdr:to>
    <xdr:sp macro="" textlink="">
      <xdr:nvSpPr>
        <xdr:cNvPr id="418" name="楕円 417"/>
        <xdr:cNvSpPr/>
      </xdr:nvSpPr>
      <xdr:spPr>
        <a:xfrm>
          <a:off x="10426700" y="133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110895</xdr:rowOff>
    </xdr:from>
    <xdr:ext cx="534377" cy="259045"/>
    <xdr:sp macro="" textlink="">
      <xdr:nvSpPr>
        <xdr:cNvPr id="419" name="普通建設事業費 （ うち新規整備　）該当値テキスト"/>
        <xdr:cNvSpPr txBox="1"/>
      </xdr:nvSpPr>
      <xdr:spPr>
        <a:xfrm>
          <a:off x="10528300" y="1331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130581</xdr:rowOff>
    </xdr:from>
    <xdr:to>
      <xdr:col>50</xdr:col>
      <xdr:colOff>165100</xdr:colOff>
      <xdr:row>72</xdr:row>
      <xdr:rowOff>60731</xdr:rowOff>
    </xdr:to>
    <xdr:sp macro="" textlink="">
      <xdr:nvSpPr>
        <xdr:cNvPr id="420" name="楕円 419"/>
        <xdr:cNvSpPr/>
      </xdr:nvSpPr>
      <xdr:spPr>
        <a:xfrm>
          <a:off x="9588500" y="1230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77258</xdr:rowOff>
    </xdr:from>
    <xdr:ext cx="534377" cy="259045"/>
    <xdr:sp macro="" textlink="">
      <xdr:nvSpPr>
        <xdr:cNvPr id="421" name="テキスト ボックス 420"/>
        <xdr:cNvSpPr txBox="1"/>
      </xdr:nvSpPr>
      <xdr:spPr>
        <a:xfrm>
          <a:off x="9372111" y="120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136564</xdr:rowOff>
    </xdr:from>
    <xdr:to>
      <xdr:col>46</xdr:col>
      <xdr:colOff>38100</xdr:colOff>
      <xdr:row>77</xdr:row>
      <xdr:rowOff>66714</xdr:rowOff>
    </xdr:to>
    <xdr:sp macro="" textlink="">
      <xdr:nvSpPr>
        <xdr:cNvPr id="422" name="楕円 421"/>
        <xdr:cNvSpPr/>
      </xdr:nvSpPr>
      <xdr:spPr>
        <a:xfrm>
          <a:off x="86995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83240</xdr:rowOff>
    </xdr:from>
    <xdr:ext cx="534377" cy="259045"/>
    <xdr:sp macro="" textlink="">
      <xdr:nvSpPr>
        <xdr:cNvPr id="423" name="テキスト ボックス 422"/>
        <xdr:cNvSpPr txBox="1"/>
      </xdr:nvSpPr>
      <xdr:spPr>
        <a:xfrm>
          <a:off x="8483111" y="1294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57525</xdr:rowOff>
    </xdr:from>
    <xdr:to>
      <xdr:col>41</xdr:col>
      <xdr:colOff>101600</xdr:colOff>
      <xdr:row>78</xdr:row>
      <xdr:rowOff>159125</xdr:rowOff>
    </xdr:to>
    <xdr:sp macro="" textlink="">
      <xdr:nvSpPr>
        <xdr:cNvPr id="424" name="楕円 423"/>
        <xdr:cNvSpPr/>
      </xdr:nvSpPr>
      <xdr:spPr>
        <a:xfrm>
          <a:off x="7810500" y="13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150252</xdr:rowOff>
    </xdr:from>
    <xdr:ext cx="469744" cy="259045"/>
    <xdr:sp macro="" textlink="">
      <xdr:nvSpPr>
        <xdr:cNvPr id="425" name="テキスト ボックス 424"/>
        <xdr:cNvSpPr txBox="1"/>
      </xdr:nvSpPr>
      <xdr:spPr>
        <a:xfrm>
          <a:off x="7626428" y="135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47771</xdr:rowOff>
    </xdr:from>
    <xdr:to>
      <xdr:col>36</xdr:col>
      <xdr:colOff>165100</xdr:colOff>
      <xdr:row>78</xdr:row>
      <xdr:rowOff>149371</xdr:rowOff>
    </xdr:to>
    <xdr:sp macro="" textlink="">
      <xdr:nvSpPr>
        <xdr:cNvPr id="426" name="楕円 425"/>
        <xdr:cNvSpPr/>
      </xdr:nvSpPr>
      <xdr:spPr>
        <a:xfrm>
          <a:off x="6921500" y="134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140498</xdr:rowOff>
    </xdr:from>
    <xdr:ext cx="469744" cy="259045"/>
    <xdr:sp macro="" textlink="">
      <xdr:nvSpPr>
        <xdr:cNvPr id="427" name="テキスト ボックス 426"/>
        <xdr:cNvSpPr txBox="1"/>
      </xdr:nvSpPr>
      <xdr:spPr>
        <a:xfrm>
          <a:off x="6737428" y="1351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71768</xdr:rowOff>
    </xdr:from>
    <xdr:to>
      <xdr:col>55</xdr:col>
      <xdr:colOff>0</xdr:colOff>
      <xdr:row>98</xdr:row>
      <xdr:rowOff>91109</xdr:rowOff>
    </xdr:to>
    <xdr:cxnSp macro="">
      <xdr:nvCxnSpPr>
        <xdr:cNvPr id="456" name="直線コネクタ 455"/>
        <xdr:cNvCxnSpPr/>
      </xdr:nvCxnSpPr>
      <xdr:spPr>
        <a:xfrm>
          <a:off x="9639300" y="16873868"/>
          <a:ext cx="838200" cy="1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71768</xdr:rowOff>
    </xdr:from>
    <xdr:to>
      <xdr:col>50</xdr:col>
      <xdr:colOff>114300</xdr:colOff>
      <xdr:row>98</xdr:row>
      <xdr:rowOff>149110</xdr:rowOff>
    </xdr:to>
    <xdr:cxnSp macro="">
      <xdr:nvCxnSpPr>
        <xdr:cNvPr id="459" name="直線コネクタ 458"/>
        <xdr:cNvCxnSpPr/>
      </xdr:nvCxnSpPr>
      <xdr:spPr>
        <a:xfrm flipV="1">
          <a:off x="8750300" y="16873868"/>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99682</xdr:rowOff>
    </xdr:from>
    <xdr:to>
      <xdr:col>45</xdr:col>
      <xdr:colOff>177800</xdr:colOff>
      <xdr:row>98</xdr:row>
      <xdr:rowOff>149110</xdr:rowOff>
    </xdr:to>
    <xdr:cxnSp macro="">
      <xdr:nvCxnSpPr>
        <xdr:cNvPr id="462" name="直線コネクタ 461"/>
        <xdr:cNvCxnSpPr/>
      </xdr:nvCxnSpPr>
      <xdr:spPr>
        <a:xfrm>
          <a:off x="7861300" y="16215982"/>
          <a:ext cx="889000" cy="73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99682</xdr:rowOff>
    </xdr:from>
    <xdr:to>
      <xdr:col>41</xdr:col>
      <xdr:colOff>50800</xdr:colOff>
      <xdr:row>97</xdr:row>
      <xdr:rowOff>156654</xdr:rowOff>
    </xdr:to>
    <xdr:cxnSp macro="">
      <xdr:nvCxnSpPr>
        <xdr:cNvPr id="465" name="直線コネクタ 464"/>
        <xdr:cNvCxnSpPr/>
      </xdr:nvCxnSpPr>
      <xdr:spPr>
        <a:xfrm flipV="1">
          <a:off x="6972300" y="16215982"/>
          <a:ext cx="889000" cy="57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40309</xdr:rowOff>
    </xdr:from>
    <xdr:to>
      <xdr:col>55</xdr:col>
      <xdr:colOff>50800</xdr:colOff>
      <xdr:row>98</xdr:row>
      <xdr:rowOff>141909</xdr:rowOff>
    </xdr:to>
    <xdr:sp macro="" textlink="">
      <xdr:nvSpPr>
        <xdr:cNvPr id="475" name="楕円 474"/>
        <xdr:cNvSpPr/>
      </xdr:nvSpPr>
      <xdr:spPr>
        <a:xfrm>
          <a:off x="10426700" y="16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126686</xdr:rowOff>
    </xdr:from>
    <xdr:ext cx="469744" cy="259045"/>
    <xdr:sp macro="" textlink="">
      <xdr:nvSpPr>
        <xdr:cNvPr id="476" name="普通建設事業費 （ うち更新整備　）該当値テキスト"/>
        <xdr:cNvSpPr txBox="1"/>
      </xdr:nvSpPr>
      <xdr:spPr>
        <a:xfrm>
          <a:off x="10528300" y="1675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20968</xdr:rowOff>
    </xdr:from>
    <xdr:to>
      <xdr:col>50</xdr:col>
      <xdr:colOff>165100</xdr:colOff>
      <xdr:row>98</xdr:row>
      <xdr:rowOff>122568</xdr:rowOff>
    </xdr:to>
    <xdr:sp macro="" textlink="">
      <xdr:nvSpPr>
        <xdr:cNvPr id="477" name="楕円 476"/>
        <xdr:cNvSpPr/>
      </xdr:nvSpPr>
      <xdr:spPr>
        <a:xfrm>
          <a:off x="9588500" y="168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113695</xdr:rowOff>
    </xdr:from>
    <xdr:ext cx="534377" cy="259045"/>
    <xdr:sp macro="" textlink="">
      <xdr:nvSpPr>
        <xdr:cNvPr id="478" name="テキスト ボックス 477"/>
        <xdr:cNvSpPr txBox="1"/>
      </xdr:nvSpPr>
      <xdr:spPr>
        <a:xfrm>
          <a:off x="9372111" y="169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98310</xdr:rowOff>
    </xdr:from>
    <xdr:to>
      <xdr:col>46</xdr:col>
      <xdr:colOff>38100</xdr:colOff>
      <xdr:row>99</xdr:row>
      <xdr:rowOff>28460</xdr:rowOff>
    </xdr:to>
    <xdr:sp macro="" textlink="">
      <xdr:nvSpPr>
        <xdr:cNvPr id="479" name="楕円 478"/>
        <xdr:cNvSpPr/>
      </xdr:nvSpPr>
      <xdr:spPr>
        <a:xfrm>
          <a:off x="8699500" y="16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19587</xdr:rowOff>
    </xdr:from>
    <xdr:ext cx="469744" cy="259045"/>
    <xdr:sp macro="" textlink="">
      <xdr:nvSpPr>
        <xdr:cNvPr id="480" name="テキスト ボックス 479"/>
        <xdr:cNvSpPr txBox="1"/>
      </xdr:nvSpPr>
      <xdr:spPr>
        <a:xfrm>
          <a:off x="8515428" y="16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48882</xdr:rowOff>
    </xdr:from>
    <xdr:to>
      <xdr:col>41</xdr:col>
      <xdr:colOff>101600</xdr:colOff>
      <xdr:row>94</xdr:row>
      <xdr:rowOff>150482</xdr:rowOff>
    </xdr:to>
    <xdr:sp macro="" textlink="">
      <xdr:nvSpPr>
        <xdr:cNvPr id="481" name="楕円 480"/>
        <xdr:cNvSpPr/>
      </xdr:nvSpPr>
      <xdr:spPr>
        <a:xfrm>
          <a:off x="7810500" y="16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167009</xdr:rowOff>
    </xdr:from>
    <xdr:ext cx="534377" cy="259045"/>
    <xdr:sp macro="" textlink="">
      <xdr:nvSpPr>
        <xdr:cNvPr id="482" name="テキスト ボックス 481"/>
        <xdr:cNvSpPr txBox="1"/>
      </xdr:nvSpPr>
      <xdr:spPr>
        <a:xfrm>
          <a:off x="7594111" y="159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105854</xdr:rowOff>
    </xdr:from>
    <xdr:to>
      <xdr:col>36</xdr:col>
      <xdr:colOff>165100</xdr:colOff>
      <xdr:row>98</xdr:row>
      <xdr:rowOff>36004</xdr:rowOff>
    </xdr:to>
    <xdr:sp macro="" textlink="">
      <xdr:nvSpPr>
        <xdr:cNvPr id="483" name="楕円 482"/>
        <xdr:cNvSpPr/>
      </xdr:nvSpPr>
      <xdr:spPr>
        <a:xfrm>
          <a:off x="6921500" y="167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27131</xdr:rowOff>
    </xdr:from>
    <xdr:ext cx="534377" cy="259045"/>
    <xdr:sp macro="" textlink="">
      <xdr:nvSpPr>
        <xdr:cNvPr id="484" name="テキスト ボックス 483"/>
        <xdr:cNvSpPr txBox="1"/>
      </xdr:nvSpPr>
      <xdr:spPr>
        <a:xfrm>
          <a:off x="6705111" y="168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1349</xdr:rowOff>
    </xdr:from>
    <xdr:to>
      <xdr:col>85</xdr:col>
      <xdr:colOff>127000</xdr:colOff>
      <xdr:row>77</xdr:row>
      <xdr:rowOff>2017</xdr:rowOff>
    </xdr:to>
    <xdr:cxnSp macro="">
      <xdr:nvCxnSpPr>
        <xdr:cNvPr id="617" name="直線コネクタ 616"/>
        <xdr:cNvCxnSpPr/>
      </xdr:nvCxnSpPr>
      <xdr:spPr>
        <a:xfrm>
          <a:off x="15481300" y="13202999"/>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1349</xdr:rowOff>
    </xdr:from>
    <xdr:to>
      <xdr:col>81</xdr:col>
      <xdr:colOff>50800</xdr:colOff>
      <xdr:row>77</xdr:row>
      <xdr:rowOff>1887</xdr:rowOff>
    </xdr:to>
    <xdr:cxnSp macro="">
      <xdr:nvCxnSpPr>
        <xdr:cNvPr id="620" name="直線コネクタ 619"/>
        <xdr:cNvCxnSpPr/>
      </xdr:nvCxnSpPr>
      <xdr:spPr>
        <a:xfrm flipV="1">
          <a:off x="14592300" y="13202999"/>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1887</xdr:rowOff>
    </xdr:from>
    <xdr:to>
      <xdr:col>76</xdr:col>
      <xdr:colOff>114300</xdr:colOff>
      <xdr:row>77</xdr:row>
      <xdr:rowOff>59004</xdr:rowOff>
    </xdr:to>
    <xdr:cxnSp macro="">
      <xdr:nvCxnSpPr>
        <xdr:cNvPr id="623" name="直線コネクタ 622"/>
        <xdr:cNvCxnSpPr/>
      </xdr:nvCxnSpPr>
      <xdr:spPr>
        <a:xfrm flipV="1">
          <a:off x="13703300" y="13203537"/>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59004</xdr:rowOff>
    </xdr:from>
    <xdr:to>
      <xdr:col>71</xdr:col>
      <xdr:colOff>177800</xdr:colOff>
      <xdr:row>77</xdr:row>
      <xdr:rowOff>72851</xdr:rowOff>
    </xdr:to>
    <xdr:cxnSp macro="">
      <xdr:nvCxnSpPr>
        <xdr:cNvPr id="626" name="直線コネクタ 625"/>
        <xdr:cNvCxnSpPr/>
      </xdr:nvCxnSpPr>
      <xdr:spPr>
        <a:xfrm flipV="1">
          <a:off x="12814300" y="1326065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122667</xdr:rowOff>
    </xdr:from>
    <xdr:to>
      <xdr:col>85</xdr:col>
      <xdr:colOff>177800</xdr:colOff>
      <xdr:row>77</xdr:row>
      <xdr:rowOff>52817</xdr:rowOff>
    </xdr:to>
    <xdr:sp macro="" textlink="">
      <xdr:nvSpPr>
        <xdr:cNvPr id="636" name="楕円 635"/>
        <xdr:cNvSpPr/>
      </xdr:nvSpPr>
      <xdr:spPr>
        <a:xfrm>
          <a:off x="16268700" y="131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101094</xdr:rowOff>
    </xdr:from>
    <xdr:ext cx="534377" cy="259045"/>
    <xdr:sp macro="" textlink="">
      <xdr:nvSpPr>
        <xdr:cNvPr id="637" name="公債費該当値テキスト"/>
        <xdr:cNvSpPr txBox="1"/>
      </xdr:nvSpPr>
      <xdr:spPr>
        <a:xfrm>
          <a:off x="16370300" y="131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121999</xdr:rowOff>
    </xdr:from>
    <xdr:to>
      <xdr:col>81</xdr:col>
      <xdr:colOff>101600</xdr:colOff>
      <xdr:row>77</xdr:row>
      <xdr:rowOff>52149</xdr:rowOff>
    </xdr:to>
    <xdr:sp macro="" textlink="">
      <xdr:nvSpPr>
        <xdr:cNvPr id="638" name="楕円 637"/>
        <xdr:cNvSpPr/>
      </xdr:nvSpPr>
      <xdr:spPr>
        <a:xfrm>
          <a:off x="15430500" y="131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43276</xdr:rowOff>
    </xdr:from>
    <xdr:ext cx="534377" cy="259045"/>
    <xdr:sp macro="" textlink="">
      <xdr:nvSpPr>
        <xdr:cNvPr id="639" name="テキスト ボックス 638"/>
        <xdr:cNvSpPr txBox="1"/>
      </xdr:nvSpPr>
      <xdr:spPr>
        <a:xfrm>
          <a:off x="15214111" y="1324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122537</xdr:rowOff>
    </xdr:from>
    <xdr:to>
      <xdr:col>76</xdr:col>
      <xdr:colOff>165100</xdr:colOff>
      <xdr:row>77</xdr:row>
      <xdr:rowOff>52687</xdr:rowOff>
    </xdr:to>
    <xdr:sp macro="" textlink="">
      <xdr:nvSpPr>
        <xdr:cNvPr id="640" name="楕円 639"/>
        <xdr:cNvSpPr/>
      </xdr:nvSpPr>
      <xdr:spPr>
        <a:xfrm>
          <a:off x="14541500" y="131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43814</xdr:rowOff>
    </xdr:from>
    <xdr:ext cx="534377" cy="259045"/>
    <xdr:sp macro="" textlink="">
      <xdr:nvSpPr>
        <xdr:cNvPr id="641" name="テキスト ボックス 640"/>
        <xdr:cNvSpPr txBox="1"/>
      </xdr:nvSpPr>
      <xdr:spPr>
        <a:xfrm>
          <a:off x="14325111" y="1324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8204</xdr:rowOff>
    </xdr:from>
    <xdr:to>
      <xdr:col>72</xdr:col>
      <xdr:colOff>38100</xdr:colOff>
      <xdr:row>77</xdr:row>
      <xdr:rowOff>109804</xdr:rowOff>
    </xdr:to>
    <xdr:sp macro="" textlink="">
      <xdr:nvSpPr>
        <xdr:cNvPr id="642" name="楕円 641"/>
        <xdr:cNvSpPr/>
      </xdr:nvSpPr>
      <xdr:spPr>
        <a:xfrm>
          <a:off x="13652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100931</xdr:rowOff>
    </xdr:from>
    <xdr:ext cx="534377" cy="259045"/>
    <xdr:sp macro="" textlink="">
      <xdr:nvSpPr>
        <xdr:cNvPr id="643" name="テキスト ボックス 642"/>
        <xdr:cNvSpPr txBox="1"/>
      </xdr:nvSpPr>
      <xdr:spPr>
        <a:xfrm>
          <a:off x="13436111" y="1330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22051</xdr:rowOff>
    </xdr:from>
    <xdr:to>
      <xdr:col>67</xdr:col>
      <xdr:colOff>101600</xdr:colOff>
      <xdr:row>77</xdr:row>
      <xdr:rowOff>123651</xdr:rowOff>
    </xdr:to>
    <xdr:sp macro="" textlink="">
      <xdr:nvSpPr>
        <xdr:cNvPr id="644" name="楕円 643"/>
        <xdr:cNvSpPr/>
      </xdr:nvSpPr>
      <xdr:spPr>
        <a:xfrm>
          <a:off x="12763500" y="132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114778</xdr:rowOff>
    </xdr:from>
    <xdr:ext cx="534377" cy="259045"/>
    <xdr:sp macro="" textlink="">
      <xdr:nvSpPr>
        <xdr:cNvPr id="645" name="テキスト ボックス 644"/>
        <xdr:cNvSpPr txBox="1"/>
      </xdr:nvSpPr>
      <xdr:spPr>
        <a:xfrm>
          <a:off x="12547111" y="133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156902</xdr:rowOff>
    </xdr:from>
    <xdr:to>
      <xdr:col>85</xdr:col>
      <xdr:colOff>127000</xdr:colOff>
      <xdr:row>99</xdr:row>
      <xdr:rowOff>43878</xdr:rowOff>
    </xdr:to>
    <xdr:cxnSp macro="">
      <xdr:nvCxnSpPr>
        <xdr:cNvPr id="674" name="直線コネクタ 673"/>
        <xdr:cNvCxnSpPr/>
      </xdr:nvCxnSpPr>
      <xdr:spPr>
        <a:xfrm flipV="1">
          <a:off x="15481300" y="16959002"/>
          <a:ext cx="838200" cy="5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169647</xdr:rowOff>
    </xdr:from>
    <xdr:to>
      <xdr:col>81</xdr:col>
      <xdr:colOff>50800</xdr:colOff>
      <xdr:row>99</xdr:row>
      <xdr:rowOff>43878</xdr:rowOff>
    </xdr:to>
    <xdr:cxnSp macro="">
      <xdr:nvCxnSpPr>
        <xdr:cNvPr id="677" name="直線コネクタ 676"/>
        <xdr:cNvCxnSpPr/>
      </xdr:nvCxnSpPr>
      <xdr:spPr>
        <a:xfrm>
          <a:off x="14592300" y="16971747"/>
          <a:ext cx="8890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169647</xdr:rowOff>
    </xdr:from>
    <xdr:to>
      <xdr:col>76</xdr:col>
      <xdr:colOff>114300</xdr:colOff>
      <xdr:row>99</xdr:row>
      <xdr:rowOff>23380</xdr:rowOff>
    </xdr:to>
    <xdr:cxnSp macro="">
      <xdr:nvCxnSpPr>
        <xdr:cNvPr id="680" name="直線コネクタ 679"/>
        <xdr:cNvCxnSpPr/>
      </xdr:nvCxnSpPr>
      <xdr:spPr>
        <a:xfrm flipV="1">
          <a:off x="13703300" y="16971747"/>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3493</xdr:rowOff>
    </xdr:from>
    <xdr:to>
      <xdr:col>71</xdr:col>
      <xdr:colOff>177800</xdr:colOff>
      <xdr:row>99</xdr:row>
      <xdr:rowOff>23380</xdr:rowOff>
    </xdr:to>
    <xdr:cxnSp macro="">
      <xdr:nvCxnSpPr>
        <xdr:cNvPr id="683" name="直線コネクタ 682"/>
        <xdr:cNvCxnSpPr/>
      </xdr:nvCxnSpPr>
      <xdr:spPr>
        <a:xfrm>
          <a:off x="12814300" y="16977043"/>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106102</xdr:rowOff>
    </xdr:from>
    <xdr:to>
      <xdr:col>85</xdr:col>
      <xdr:colOff>177800</xdr:colOff>
      <xdr:row>99</xdr:row>
      <xdr:rowOff>36252</xdr:rowOff>
    </xdr:to>
    <xdr:sp macro="" textlink="">
      <xdr:nvSpPr>
        <xdr:cNvPr id="693" name="楕円 692"/>
        <xdr:cNvSpPr/>
      </xdr:nvSpPr>
      <xdr:spPr>
        <a:xfrm>
          <a:off x="16268700" y="169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21029</xdr:rowOff>
    </xdr:from>
    <xdr:ext cx="469744" cy="259045"/>
    <xdr:sp macro="" textlink="">
      <xdr:nvSpPr>
        <xdr:cNvPr id="694" name="積立金該当値テキスト"/>
        <xdr:cNvSpPr txBox="1"/>
      </xdr:nvSpPr>
      <xdr:spPr>
        <a:xfrm>
          <a:off x="16370300" y="168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164528</xdr:rowOff>
    </xdr:from>
    <xdr:to>
      <xdr:col>81</xdr:col>
      <xdr:colOff>101600</xdr:colOff>
      <xdr:row>99</xdr:row>
      <xdr:rowOff>94678</xdr:rowOff>
    </xdr:to>
    <xdr:sp macro="" textlink="">
      <xdr:nvSpPr>
        <xdr:cNvPr id="695" name="楕円 694"/>
        <xdr:cNvSpPr/>
      </xdr:nvSpPr>
      <xdr:spPr>
        <a:xfrm>
          <a:off x="15430500" y="169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85805</xdr:rowOff>
    </xdr:from>
    <xdr:ext cx="313932" cy="259045"/>
    <xdr:sp macro="" textlink="">
      <xdr:nvSpPr>
        <xdr:cNvPr id="696" name="テキスト ボックス 695"/>
        <xdr:cNvSpPr txBox="1"/>
      </xdr:nvSpPr>
      <xdr:spPr>
        <a:xfrm>
          <a:off x="15324333" y="1705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118847</xdr:rowOff>
    </xdr:from>
    <xdr:to>
      <xdr:col>76</xdr:col>
      <xdr:colOff>165100</xdr:colOff>
      <xdr:row>99</xdr:row>
      <xdr:rowOff>48997</xdr:rowOff>
    </xdr:to>
    <xdr:sp macro="" textlink="">
      <xdr:nvSpPr>
        <xdr:cNvPr id="697" name="楕円 696"/>
        <xdr:cNvSpPr/>
      </xdr:nvSpPr>
      <xdr:spPr>
        <a:xfrm>
          <a:off x="14541500" y="169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40124</xdr:rowOff>
    </xdr:from>
    <xdr:ext cx="469744" cy="259045"/>
    <xdr:sp macro="" textlink="">
      <xdr:nvSpPr>
        <xdr:cNvPr id="698" name="テキスト ボックス 697"/>
        <xdr:cNvSpPr txBox="1"/>
      </xdr:nvSpPr>
      <xdr:spPr>
        <a:xfrm>
          <a:off x="14357428" y="1701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144030</xdr:rowOff>
    </xdr:from>
    <xdr:to>
      <xdr:col>72</xdr:col>
      <xdr:colOff>38100</xdr:colOff>
      <xdr:row>99</xdr:row>
      <xdr:rowOff>74180</xdr:rowOff>
    </xdr:to>
    <xdr:sp macro="" textlink="">
      <xdr:nvSpPr>
        <xdr:cNvPr id="699" name="楕円 698"/>
        <xdr:cNvSpPr/>
      </xdr:nvSpPr>
      <xdr:spPr>
        <a:xfrm>
          <a:off x="13652500" y="1694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65307</xdr:rowOff>
    </xdr:from>
    <xdr:ext cx="469744" cy="259045"/>
    <xdr:sp macro="" textlink="">
      <xdr:nvSpPr>
        <xdr:cNvPr id="700" name="テキスト ボックス 699"/>
        <xdr:cNvSpPr txBox="1"/>
      </xdr:nvSpPr>
      <xdr:spPr>
        <a:xfrm>
          <a:off x="13468428" y="1703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124143</xdr:rowOff>
    </xdr:from>
    <xdr:to>
      <xdr:col>67</xdr:col>
      <xdr:colOff>101600</xdr:colOff>
      <xdr:row>99</xdr:row>
      <xdr:rowOff>54293</xdr:rowOff>
    </xdr:to>
    <xdr:sp macro="" textlink="">
      <xdr:nvSpPr>
        <xdr:cNvPr id="701" name="楕円 700"/>
        <xdr:cNvSpPr/>
      </xdr:nvSpPr>
      <xdr:spPr>
        <a:xfrm>
          <a:off x="12763500" y="169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45420</xdr:rowOff>
    </xdr:from>
    <xdr:ext cx="469744" cy="259045"/>
    <xdr:sp macro="" textlink="">
      <xdr:nvSpPr>
        <xdr:cNvPr id="702" name="テキスト ボックス 701"/>
        <xdr:cNvSpPr txBox="1"/>
      </xdr:nvSpPr>
      <xdr:spPr>
        <a:xfrm>
          <a:off x="12579428" y="1701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77325</xdr:rowOff>
    </xdr:from>
    <xdr:to>
      <xdr:col>116</xdr:col>
      <xdr:colOff>63500</xdr:colOff>
      <xdr:row>38</xdr:row>
      <xdr:rowOff>78468</xdr:rowOff>
    </xdr:to>
    <xdr:cxnSp macro="">
      <xdr:nvCxnSpPr>
        <xdr:cNvPr id="733" name="直線コネクタ 732"/>
        <xdr:cNvCxnSpPr/>
      </xdr:nvCxnSpPr>
      <xdr:spPr>
        <a:xfrm>
          <a:off x="21323300" y="65924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77325</xdr:rowOff>
    </xdr:from>
    <xdr:to>
      <xdr:col>111</xdr:col>
      <xdr:colOff>177800</xdr:colOff>
      <xdr:row>39</xdr:row>
      <xdr:rowOff>98878</xdr:rowOff>
    </xdr:to>
    <xdr:cxnSp macro="">
      <xdr:nvCxnSpPr>
        <xdr:cNvPr id="736" name="直線コネクタ 735"/>
        <xdr:cNvCxnSpPr/>
      </xdr:nvCxnSpPr>
      <xdr:spPr>
        <a:xfrm flipV="1">
          <a:off x="20434300" y="6592425"/>
          <a:ext cx="889000" cy="19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27668</xdr:rowOff>
    </xdr:from>
    <xdr:to>
      <xdr:col>116</xdr:col>
      <xdr:colOff>114300</xdr:colOff>
      <xdr:row>38</xdr:row>
      <xdr:rowOff>129268</xdr:rowOff>
    </xdr:to>
    <xdr:sp macro="" textlink="">
      <xdr:nvSpPr>
        <xdr:cNvPr id="752" name="楕円 751"/>
        <xdr:cNvSpPr/>
      </xdr:nvSpPr>
      <xdr:spPr>
        <a:xfrm>
          <a:off x="22110700" y="65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6095</xdr:rowOff>
    </xdr:from>
    <xdr:ext cx="469744" cy="259045"/>
    <xdr:sp macro="" textlink="">
      <xdr:nvSpPr>
        <xdr:cNvPr id="753" name="投資及び出資金該当値テキスト"/>
        <xdr:cNvSpPr txBox="1"/>
      </xdr:nvSpPr>
      <xdr:spPr>
        <a:xfrm>
          <a:off x="22212300" y="652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26525</xdr:rowOff>
    </xdr:from>
    <xdr:to>
      <xdr:col>112</xdr:col>
      <xdr:colOff>38100</xdr:colOff>
      <xdr:row>38</xdr:row>
      <xdr:rowOff>128125</xdr:rowOff>
    </xdr:to>
    <xdr:sp macro="" textlink="">
      <xdr:nvSpPr>
        <xdr:cNvPr id="754" name="楕円 753"/>
        <xdr:cNvSpPr/>
      </xdr:nvSpPr>
      <xdr:spPr>
        <a:xfrm>
          <a:off x="21272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144652</xdr:rowOff>
    </xdr:from>
    <xdr:ext cx="469744" cy="259045"/>
    <xdr:sp macro="" textlink="">
      <xdr:nvSpPr>
        <xdr:cNvPr id="755" name="テキスト ボックス 754"/>
        <xdr:cNvSpPr txBox="1"/>
      </xdr:nvSpPr>
      <xdr:spPr>
        <a:xfrm>
          <a:off x="21088428" y="631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28791</xdr:rowOff>
    </xdr:from>
    <xdr:to>
      <xdr:col>116</xdr:col>
      <xdr:colOff>63500</xdr:colOff>
      <xdr:row>59</xdr:row>
      <xdr:rowOff>28829</xdr:rowOff>
    </xdr:to>
    <xdr:cxnSp macro="">
      <xdr:nvCxnSpPr>
        <xdr:cNvPr id="790" name="直線コネクタ 789"/>
        <xdr:cNvCxnSpPr/>
      </xdr:nvCxnSpPr>
      <xdr:spPr>
        <a:xfrm>
          <a:off x="21323300" y="1014434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28753</xdr:rowOff>
    </xdr:from>
    <xdr:to>
      <xdr:col>111</xdr:col>
      <xdr:colOff>177800</xdr:colOff>
      <xdr:row>59</xdr:row>
      <xdr:rowOff>28791</xdr:rowOff>
    </xdr:to>
    <xdr:cxnSp macro="">
      <xdr:nvCxnSpPr>
        <xdr:cNvPr id="793" name="直線コネクタ 792"/>
        <xdr:cNvCxnSpPr/>
      </xdr:nvCxnSpPr>
      <xdr:spPr>
        <a:xfrm>
          <a:off x="20434300" y="1014430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26391</xdr:rowOff>
    </xdr:from>
    <xdr:to>
      <xdr:col>107</xdr:col>
      <xdr:colOff>50800</xdr:colOff>
      <xdr:row>59</xdr:row>
      <xdr:rowOff>28753</xdr:rowOff>
    </xdr:to>
    <xdr:cxnSp macro="">
      <xdr:nvCxnSpPr>
        <xdr:cNvPr id="796" name="直線コネクタ 795"/>
        <xdr:cNvCxnSpPr/>
      </xdr:nvCxnSpPr>
      <xdr:spPr>
        <a:xfrm>
          <a:off x="19545300" y="1014194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26391</xdr:rowOff>
    </xdr:from>
    <xdr:to>
      <xdr:col>102</xdr:col>
      <xdr:colOff>114300</xdr:colOff>
      <xdr:row>59</xdr:row>
      <xdr:rowOff>28486</xdr:rowOff>
    </xdr:to>
    <xdr:cxnSp macro="">
      <xdr:nvCxnSpPr>
        <xdr:cNvPr id="799" name="直線コネクタ 798"/>
        <xdr:cNvCxnSpPr/>
      </xdr:nvCxnSpPr>
      <xdr:spPr>
        <a:xfrm flipV="1">
          <a:off x="18656300" y="1014194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149479</xdr:rowOff>
    </xdr:from>
    <xdr:to>
      <xdr:col>116</xdr:col>
      <xdr:colOff>114300</xdr:colOff>
      <xdr:row>59</xdr:row>
      <xdr:rowOff>79629</xdr:rowOff>
    </xdr:to>
    <xdr:sp macro="" textlink="">
      <xdr:nvSpPr>
        <xdr:cNvPr id="809" name="楕円 808"/>
        <xdr:cNvSpPr/>
      </xdr:nvSpPr>
      <xdr:spPr>
        <a:xfrm>
          <a:off x="221107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64406</xdr:rowOff>
    </xdr:from>
    <xdr:ext cx="378565" cy="259045"/>
    <xdr:sp macro="" textlink="">
      <xdr:nvSpPr>
        <xdr:cNvPr id="810" name="貸付金該当値テキスト"/>
        <xdr:cNvSpPr txBox="1"/>
      </xdr:nvSpPr>
      <xdr:spPr>
        <a:xfrm>
          <a:off x="22212300" y="1000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149441</xdr:rowOff>
    </xdr:from>
    <xdr:to>
      <xdr:col>112</xdr:col>
      <xdr:colOff>38100</xdr:colOff>
      <xdr:row>59</xdr:row>
      <xdr:rowOff>79591</xdr:rowOff>
    </xdr:to>
    <xdr:sp macro="" textlink="">
      <xdr:nvSpPr>
        <xdr:cNvPr id="811" name="楕円 810"/>
        <xdr:cNvSpPr/>
      </xdr:nvSpPr>
      <xdr:spPr>
        <a:xfrm>
          <a:off x="21272500" y="100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70718</xdr:rowOff>
    </xdr:from>
    <xdr:ext cx="378565" cy="259045"/>
    <xdr:sp macro="" textlink="">
      <xdr:nvSpPr>
        <xdr:cNvPr id="812" name="テキスト ボックス 811"/>
        <xdr:cNvSpPr txBox="1"/>
      </xdr:nvSpPr>
      <xdr:spPr>
        <a:xfrm>
          <a:off x="21134017" y="1018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149403</xdr:rowOff>
    </xdr:from>
    <xdr:to>
      <xdr:col>107</xdr:col>
      <xdr:colOff>101600</xdr:colOff>
      <xdr:row>59</xdr:row>
      <xdr:rowOff>79553</xdr:rowOff>
    </xdr:to>
    <xdr:sp macro="" textlink="">
      <xdr:nvSpPr>
        <xdr:cNvPr id="813" name="楕円 812"/>
        <xdr:cNvSpPr/>
      </xdr:nvSpPr>
      <xdr:spPr>
        <a:xfrm>
          <a:off x="20383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70680</xdr:rowOff>
    </xdr:from>
    <xdr:ext cx="378565" cy="259045"/>
    <xdr:sp macro="" textlink="">
      <xdr:nvSpPr>
        <xdr:cNvPr id="814" name="テキスト ボックス 813"/>
        <xdr:cNvSpPr txBox="1"/>
      </xdr:nvSpPr>
      <xdr:spPr>
        <a:xfrm>
          <a:off x="20245017" y="1018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147041</xdr:rowOff>
    </xdr:from>
    <xdr:to>
      <xdr:col>102</xdr:col>
      <xdr:colOff>165100</xdr:colOff>
      <xdr:row>59</xdr:row>
      <xdr:rowOff>77191</xdr:rowOff>
    </xdr:to>
    <xdr:sp macro="" textlink="">
      <xdr:nvSpPr>
        <xdr:cNvPr id="815" name="楕円 814"/>
        <xdr:cNvSpPr/>
      </xdr:nvSpPr>
      <xdr:spPr>
        <a:xfrm>
          <a:off x="19494500" y="100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68318</xdr:rowOff>
    </xdr:from>
    <xdr:ext cx="378565" cy="259045"/>
    <xdr:sp macro="" textlink="">
      <xdr:nvSpPr>
        <xdr:cNvPr id="816" name="テキスト ボックス 815"/>
        <xdr:cNvSpPr txBox="1"/>
      </xdr:nvSpPr>
      <xdr:spPr>
        <a:xfrm>
          <a:off x="19356017" y="10183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149136</xdr:rowOff>
    </xdr:from>
    <xdr:to>
      <xdr:col>98</xdr:col>
      <xdr:colOff>38100</xdr:colOff>
      <xdr:row>59</xdr:row>
      <xdr:rowOff>79286</xdr:rowOff>
    </xdr:to>
    <xdr:sp macro="" textlink="">
      <xdr:nvSpPr>
        <xdr:cNvPr id="817" name="楕円 816"/>
        <xdr:cNvSpPr/>
      </xdr:nvSpPr>
      <xdr:spPr>
        <a:xfrm>
          <a:off x="186055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70413</xdr:rowOff>
    </xdr:from>
    <xdr:ext cx="378565" cy="259045"/>
    <xdr:sp macro="" textlink="">
      <xdr:nvSpPr>
        <xdr:cNvPr id="818" name="テキスト ボックス 817"/>
        <xdr:cNvSpPr txBox="1"/>
      </xdr:nvSpPr>
      <xdr:spPr>
        <a:xfrm>
          <a:off x="18467017" y="10185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152997</xdr:rowOff>
    </xdr:from>
    <xdr:to>
      <xdr:col>116</xdr:col>
      <xdr:colOff>63500</xdr:colOff>
      <xdr:row>78</xdr:row>
      <xdr:rowOff>521</xdr:rowOff>
    </xdr:to>
    <xdr:cxnSp macro="">
      <xdr:nvCxnSpPr>
        <xdr:cNvPr id="848" name="直線コネクタ 847"/>
        <xdr:cNvCxnSpPr/>
      </xdr:nvCxnSpPr>
      <xdr:spPr>
        <a:xfrm flipV="1">
          <a:off x="21323300" y="13354647"/>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67348</xdr:rowOff>
    </xdr:from>
    <xdr:to>
      <xdr:col>111</xdr:col>
      <xdr:colOff>177800</xdr:colOff>
      <xdr:row>78</xdr:row>
      <xdr:rowOff>521</xdr:rowOff>
    </xdr:to>
    <xdr:cxnSp macro="">
      <xdr:nvCxnSpPr>
        <xdr:cNvPr id="851" name="直線コネクタ 850"/>
        <xdr:cNvCxnSpPr/>
      </xdr:nvCxnSpPr>
      <xdr:spPr>
        <a:xfrm>
          <a:off x="20434300" y="13268998"/>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23228</xdr:rowOff>
    </xdr:from>
    <xdr:to>
      <xdr:col>107</xdr:col>
      <xdr:colOff>50800</xdr:colOff>
      <xdr:row>77</xdr:row>
      <xdr:rowOff>67348</xdr:rowOff>
    </xdr:to>
    <xdr:cxnSp macro="">
      <xdr:nvCxnSpPr>
        <xdr:cNvPr id="854" name="直線コネクタ 853"/>
        <xdr:cNvCxnSpPr/>
      </xdr:nvCxnSpPr>
      <xdr:spPr>
        <a:xfrm>
          <a:off x="19545300" y="13224878"/>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23228</xdr:rowOff>
    </xdr:from>
    <xdr:to>
      <xdr:col>102</xdr:col>
      <xdr:colOff>114300</xdr:colOff>
      <xdr:row>77</xdr:row>
      <xdr:rowOff>47270</xdr:rowOff>
    </xdr:to>
    <xdr:cxnSp macro="">
      <xdr:nvCxnSpPr>
        <xdr:cNvPr id="857" name="直線コネクタ 856"/>
        <xdr:cNvCxnSpPr/>
      </xdr:nvCxnSpPr>
      <xdr:spPr>
        <a:xfrm flipV="1">
          <a:off x="18656300" y="13224878"/>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102197</xdr:rowOff>
    </xdr:from>
    <xdr:to>
      <xdr:col>116</xdr:col>
      <xdr:colOff>114300</xdr:colOff>
      <xdr:row>78</xdr:row>
      <xdr:rowOff>32347</xdr:rowOff>
    </xdr:to>
    <xdr:sp macro="" textlink="">
      <xdr:nvSpPr>
        <xdr:cNvPr id="867" name="楕円 866"/>
        <xdr:cNvSpPr/>
      </xdr:nvSpPr>
      <xdr:spPr>
        <a:xfrm>
          <a:off x="22110700" y="133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80624</xdr:rowOff>
    </xdr:from>
    <xdr:ext cx="534377" cy="259045"/>
    <xdr:sp macro="" textlink="">
      <xdr:nvSpPr>
        <xdr:cNvPr id="868" name="繰出金該当値テキスト"/>
        <xdr:cNvSpPr txBox="1"/>
      </xdr:nvSpPr>
      <xdr:spPr>
        <a:xfrm>
          <a:off x="22212300" y="1328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121171</xdr:rowOff>
    </xdr:from>
    <xdr:to>
      <xdr:col>112</xdr:col>
      <xdr:colOff>38100</xdr:colOff>
      <xdr:row>78</xdr:row>
      <xdr:rowOff>51321</xdr:rowOff>
    </xdr:to>
    <xdr:sp macro="" textlink="">
      <xdr:nvSpPr>
        <xdr:cNvPr id="869" name="楕円 868"/>
        <xdr:cNvSpPr/>
      </xdr:nvSpPr>
      <xdr:spPr>
        <a:xfrm>
          <a:off x="21272500" y="13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42448</xdr:rowOff>
    </xdr:from>
    <xdr:ext cx="534377" cy="259045"/>
    <xdr:sp macro="" textlink="">
      <xdr:nvSpPr>
        <xdr:cNvPr id="870" name="テキスト ボックス 869"/>
        <xdr:cNvSpPr txBox="1"/>
      </xdr:nvSpPr>
      <xdr:spPr>
        <a:xfrm>
          <a:off x="21056111" y="134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16548</xdr:rowOff>
    </xdr:from>
    <xdr:to>
      <xdr:col>107</xdr:col>
      <xdr:colOff>101600</xdr:colOff>
      <xdr:row>77</xdr:row>
      <xdr:rowOff>118148</xdr:rowOff>
    </xdr:to>
    <xdr:sp macro="" textlink="">
      <xdr:nvSpPr>
        <xdr:cNvPr id="871" name="楕円 870"/>
        <xdr:cNvSpPr/>
      </xdr:nvSpPr>
      <xdr:spPr>
        <a:xfrm>
          <a:off x="20383500" y="13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109275</xdr:rowOff>
    </xdr:from>
    <xdr:ext cx="534377" cy="259045"/>
    <xdr:sp macro="" textlink="">
      <xdr:nvSpPr>
        <xdr:cNvPr id="872" name="テキスト ボックス 871"/>
        <xdr:cNvSpPr txBox="1"/>
      </xdr:nvSpPr>
      <xdr:spPr>
        <a:xfrm>
          <a:off x="20167111" y="133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143878</xdr:rowOff>
    </xdr:from>
    <xdr:to>
      <xdr:col>102</xdr:col>
      <xdr:colOff>165100</xdr:colOff>
      <xdr:row>77</xdr:row>
      <xdr:rowOff>74028</xdr:rowOff>
    </xdr:to>
    <xdr:sp macro="" textlink="">
      <xdr:nvSpPr>
        <xdr:cNvPr id="873" name="楕円 872"/>
        <xdr:cNvSpPr/>
      </xdr:nvSpPr>
      <xdr:spPr>
        <a:xfrm>
          <a:off x="19494500" y="131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65155</xdr:rowOff>
    </xdr:from>
    <xdr:ext cx="534377" cy="259045"/>
    <xdr:sp macro="" textlink="">
      <xdr:nvSpPr>
        <xdr:cNvPr id="874" name="テキスト ボックス 873"/>
        <xdr:cNvSpPr txBox="1"/>
      </xdr:nvSpPr>
      <xdr:spPr>
        <a:xfrm>
          <a:off x="19278111" y="132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167920</xdr:rowOff>
    </xdr:from>
    <xdr:to>
      <xdr:col>98</xdr:col>
      <xdr:colOff>38100</xdr:colOff>
      <xdr:row>77</xdr:row>
      <xdr:rowOff>98070</xdr:rowOff>
    </xdr:to>
    <xdr:sp macro="" textlink="">
      <xdr:nvSpPr>
        <xdr:cNvPr id="875" name="楕円 874"/>
        <xdr:cNvSpPr/>
      </xdr:nvSpPr>
      <xdr:spPr>
        <a:xfrm>
          <a:off x="18605500" y="131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89197</xdr:rowOff>
    </xdr:from>
    <xdr:ext cx="534377" cy="259045"/>
    <xdr:sp macro="" textlink="">
      <xdr:nvSpPr>
        <xdr:cNvPr id="876" name="テキスト ボックス 875"/>
        <xdr:cNvSpPr txBox="1"/>
      </xdr:nvSpPr>
      <xdr:spPr>
        <a:xfrm>
          <a:off x="18389111" y="132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歳出総額は住民１人当たり</a:t>
          </a:r>
          <a:r>
            <a:rPr kumimoji="1" lang="en-US" altLang="ja-JP" sz="1300">
              <a:latin typeface="ＭＳ Ｐゴシック" panose="020B0600070205080204" pitchFamily="50" charset="-128"/>
              <a:ea typeface="ＭＳ Ｐゴシック" panose="020B0600070205080204" pitchFamily="50" charset="-128"/>
            </a:rPr>
            <a:t>410,163</a:t>
          </a:r>
          <a:r>
            <a:rPr kumimoji="1" lang="ja-JP" altLang="en-US" sz="1300">
              <a:latin typeface="ＭＳ Ｐゴシック" panose="020B0600070205080204" pitchFamily="50" charset="-128"/>
              <a:ea typeface="ＭＳ Ｐゴシック" panose="020B0600070205080204" pitchFamily="50" charset="-128"/>
            </a:rPr>
            <a:t>円で、前年と比較して</a:t>
          </a:r>
          <a:r>
            <a:rPr kumimoji="1" lang="en-US" altLang="ja-JP" sz="1300">
              <a:latin typeface="ＭＳ Ｐゴシック" panose="020B0600070205080204" pitchFamily="50" charset="-128"/>
              <a:ea typeface="ＭＳ Ｐゴシック" panose="020B0600070205080204" pitchFamily="50" charset="-128"/>
            </a:rPr>
            <a:t>57,017</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これは、中学校建設事業などが完了したことにより、普通建設事業費（うち新規整備）が</a:t>
          </a:r>
          <a:r>
            <a:rPr kumimoji="1" lang="en-US" altLang="ja-JP" sz="1300">
              <a:latin typeface="ＭＳ Ｐゴシック" panose="020B0600070205080204" pitchFamily="50" charset="-128"/>
              <a:ea typeface="ＭＳ Ｐゴシック" panose="020B0600070205080204" pitchFamily="50" charset="-128"/>
            </a:rPr>
            <a:t>54,099</a:t>
          </a:r>
          <a:r>
            <a:rPr kumimoji="1" lang="ja-JP" altLang="en-US" sz="1300">
              <a:latin typeface="ＭＳ Ｐゴシック" panose="020B0600070205080204" pitchFamily="50" charset="-128"/>
              <a:ea typeface="ＭＳ Ｐゴシック" panose="020B0600070205080204" pitchFamily="50" charset="-128"/>
            </a:rPr>
            <a:t>円減少したが、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特別定額給付金給付事業などで補助費等が</a:t>
          </a:r>
          <a:r>
            <a:rPr kumimoji="1" lang="en-US" altLang="ja-JP" sz="1300">
              <a:latin typeface="ＭＳ Ｐゴシック" panose="020B0600070205080204" pitchFamily="50" charset="-128"/>
              <a:ea typeface="ＭＳ Ｐゴシック" panose="020B0600070205080204" pitchFamily="50" charset="-128"/>
            </a:rPr>
            <a:t>101,630</a:t>
          </a:r>
          <a:r>
            <a:rPr kumimoji="1" lang="ja-JP" altLang="en-US" sz="1300">
              <a:latin typeface="ＭＳ Ｐゴシック" panose="020B0600070205080204" pitchFamily="50" charset="-128"/>
              <a:ea typeface="ＭＳ Ｐゴシック" panose="020B0600070205080204" pitchFamily="50" charset="-128"/>
            </a:rPr>
            <a:t>円増加したことが主な要因となっている。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また、主な構成項目である人件費や扶助費については、類似団体と比較し低い傾向にある。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埼玉県吉川市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73,248
71,511
31.66
30,952,455
30,043,615
844,212
13,400,970
23,603,085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113640</xdr:rowOff>
    </xdr:from>
    <xdr:to>
      <xdr:col>24</xdr:col>
      <xdr:colOff>63500</xdr:colOff>
      <xdr:row>36</xdr:row>
      <xdr:rowOff>141072</xdr:rowOff>
    </xdr:to>
    <xdr:cxnSp macro="">
      <xdr:nvCxnSpPr>
        <xdr:cNvPr id="59" name="直線コネクタ 58"/>
        <xdr:cNvCxnSpPr/>
      </xdr:nvCxnSpPr>
      <xdr:spPr>
        <a:xfrm>
          <a:off x="3797300" y="62858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99466</xdr:rowOff>
    </xdr:from>
    <xdr:to>
      <xdr:col>19</xdr:col>
      <xdr:colOff>177800</xdr:colOff>
      <xdr:row>36</xdr:row>
      <xdr:rowOff>113640</xdr:rowOff>
    </xdr:to>
    <xdr:cxnSp macro="">
      <xdr:nvCxnSpPr>
        <xdr:cNvPr id="62" name="直線コネクタ 61"/>
        <xdr:cNvCxnSpPr/>
      </xdr:nvCxnSpPr>
      <xdr:spPr>
        <a:xfrm>
          <a:off x="2908300" y="627166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73406</xdr:rowOff>
    </xdr:from>
    <xdr:to>
      <xdr:col>15</xdr:col>
      <xdr:colOff>50800</xdr:colOff>
      <xdr:row>36</xdr:row>
      <xdr:rowOff>99466</xdr:rowOff>
    </xdr:to>
    <xdr:cxnSp macro="">
      <xdr:nvCxnSpPr>
        <xdr:cNvPr id="65" name="直線コネクタ 64"/>
        <xdr:cNvCxnSpPr/>
      </xdr:nvCxnSpPr>
      <xdr:spPr>
        <a:xfrm>
          <a:off x="2019300" y="624560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61976</xdr:rowOff>
    </xdr:from>
    <xdr:to>
      <xdr:col>10</xdr:col>
      <xdr:colOff>114300</xdr:colOff>
      <xdr:row>36</xdr:row>
      <xdr:rowOff>73406</xdr:rowOff>
    </xdr:to>
    <xdr:cxnSp macro="">
      <xdr:nvCxnSpPr>
        <xdr:cNvPr id="68" name="直線コネクタ 67"/>
        <xdr:cNvCxnSpPr/>
      </xdr:nvCxnSpPr>
      <xdr:spPr>
        <a:xfrm>
          <a:off x="1130300" y="6234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90272</xdr:rowOff>
    </xdr:from>
    <xdr:to>
      <xdr:col>24</xdr:col>
      <xdr:colOff>114300</xdr:colOff>
      <xdr:row>37</xdr:row>
      <xdr:rowOff>20422</xdr:rowOff>
    </xdr:to>
    <xdr:sp macro="" textlink="">
      <xdr:nvSpPr>
        <xdr:cNvPr id="78" name="楕円 77"/>
        <xdr:cNvSpPr/>
      </xdr:nvSpPr>
      <xdr:spPr>
        <a:xfrm>
          <a:off x="45847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68699</xdr:rowOff>
    </xdr:from>
    <xdr:ext cx="469744" cy="259045"/>
    <xdr:sp macro="" textlink="">
      <xdr:nvSpPr>
        <xdr:cNvPr id="79" name="議会費該当値テキスト"/>
        <xdr:cNvSpPr txBox="1"/>
      </xdr:nvSpPr>
      <xdr:spPr>
        <a:xfrm>
          <a:off x="4686300"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62840</xdr:rowOff>
    </xdr:from>
    <xdr:to>
      <xdr:col>20</xdr:col>
      <xdr:colOff>38100</xdr:colOff>
      <xdr:row>36</xdr:row>
      <xdr:rowOff>164440</xdr:rowOff>
    </xdr:to>
    <xdr:sp macro="" textlink="">
      <xdr:nvSpPr>
        <xdr:cNvPr id="80" name="楕円 79"/>
        <xdr:cNvSpPr/>
      </xdr:nvSpPr>
      <xdr:spPr>
        <a:xfrm>
          <a:off x="3746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155567</xdr:rowOff>
    </xdr:from>
    <xdr:ext cx="469744" cy="259045"/>
    <xdr:sp macro="" textlink="">
      <xdr:nvSpPr>
        <xdr:cNvPr id="81" name="テキスト ボックス 80"/>
        <xdr:cNvSpPr txBox="1"/>
      </xdr:nvSpPr>
      <xdr:spPr>
        <a:xfrm>
          <a:off x="3562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48666</xdr:rowOff>
    </xdr:from>
    <xdr:to>
      <xdr:col>15</xdr:col>
      <xdr:colOff>101600</xdr:colOff>
      <xdr:row>36</xdr:row>
      <xdr:rowOff>150266</xdr:rowOff>
    </xdr:to>
    <xdr:sp macro="" textlink="">
      <xdr:nvSpPr>
        <xdr:cNvPr id="82" name="楕円 81"/>
        <xdr:cNvSpPr/>
      </xdr:nvSpPr>
      <xdr:spPr>
        <a:xfrm>
          <a:off x="2857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141393</xdr:rowOff>
    </xdr:from>
    <xdr:ext cx="469744" cy="259045"/>
    <xdr:sp macro="" textlink="">
      <xdr:nvSpPr>
        <xdr:cNvPr id="83" name="テキスト ボックス 82"/>
        <xdr:cNvSpPr txBox="1"/>
      </xdr:nvSpPr>
      <xdr:spPr>
        <a:xfrm>
          <a:off x="2673428" y="63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22606</xdr:rowOff>
    </xdr:from>
    <xdr:to>
      <xdr:col>10</xdr:col>
      <xdr:colOff>165100</xdr:colOff>
      <xdr:row>36</xdr:row>
      <xdr:rowOff>124206</xdr:rowOff>
    </xdr:to>
    <xdr:sp macro="" textlink="">
      <xdr:nvSpPr>
        <xdr:cNvPr id="84" name="楕円 83"/>
        <xdr:cNvSpPr/>
      </xdr:nvSpPr>
      <xdr:spPr>
        <a:xfrm>
          <a:off x="196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115333</xdr:rowOff>
    </xdr:from>
    <xdr:ext cx="469744" cy="259045"/>
    <xdr:sp macro="" textlink="">
      <xdr:nvSpPr>
        <xdr:cNvPr id="85" name="テキスト ボックス 84"/>
        <xdr:cNvSpPr txBox="1"/>
      </xdr:nvSpPr>
      <xdr:spPr>
        <a:xfrm>
          <a:off x="1784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xdr:rowOff>
    </xdr:from>
    <xdr:to>
      <xdr:col>6</xdr:col>
      <xdr:colOff>38100</xdr:colOff>
      <xdr:row>36</xdr:row>
      <xdr:rowOff>112776</xdr:rowOff>
    </xdr:to>
    <xdr:sp macro="" textlink="">
      <xdr:nvSpPr>
        <xdr:cNvPr id="86" name="楕円 85"/>
        <xdr:cNvSpPr/>
      </xdr:nvSpPr>
      <xdr:spPr>
        <a:xfrm>
          <a:off x="1079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103903</xdr:rowOff>
    </xdr:from>
    <xdr:ext cx="469744" cy="259045"/>
    <xdr:sp macro="" textlink="">
      <xdr:nvSpPr>
        <xdr:cNvPr id="87" name="テキスト ボックス 86"/>
        <xdr:cNvSpPr txBox="1"/>
      </xdr:nvSpPr>
      <xdr:spPr>
        <a:xfrm>
          <a:off x="895428" y="62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79970</xdr:rowOff>
    </xdr:from>
    <xdr:to>
      <xdr:col>24</xdr:col>
      <xdr:colOff>63500</xdr:colOff>
      <xdr:row>58</xdr:row>
      <xdr:rowOff>56097</xdr:rowOff>
    </xdr:to>
    <xdr:cxnSp macro="">
      <xdr:nvCxnSpPr>
        <xdr:cNvPr id="118" name="直線コネクタ 117"/>
        <xdr:cNvCxnSpPr/>
      </xdr:nvCxnSpPr>
      <xdr:spPr>
        <a:xfrm flipV="1">
          <a:off x="3797300" y="9338270"/>
          <a:ext cx="838200" cy="6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26210</xdr:rowOff>
    </xdr:from>
    <xdr:to>
      <xdr:col>19</xdr:col>
      <xdr:colOff>177800</xdr:colOff>
      <xdr:row>58</xdr:row>
      <xdr:rowOff>56097</xdr:rowOff>
    </xdr:to>
    <xdr:cxnSp macro="">
      <xdr:nvCxnSpPr>
        <xdr:cNvPr id="121" name="直線コネクタ 120"/>
        <xdr:cNvCxnSpPr/>
      </xdr:nvCxnSpPr>
      <xdr:spPr>
        <a:xfrm>
          <a:off x="2908300" y="9970310"/>
          <a:ext cx="889000" cy="2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105156</xdr:rowOff>
    </xdr:from>
    <xdr:to>
      <xdr:col>15</xdr:col>
      <xdr:colOff>50800</xdr:colOff>
      <xdr:row>58</xdr:row>
      <xdr:rowOff>26210</xdr:rowOff>
    </xdr:to>
    <xdr:cxnSp macro="">
      <xdr:nvCxnSpPr>
        <xdr:cNvPr id="124" name="直線コネクタ 123"/>
        <xdr:cNvCxnSpPr/>
      </xdr:nvCxnSpPr>
      <xdr:spPr>
        <a:xfrm>
          <a:off x="2019300" y="9706356"/>
          <a:ext cx="889000" cy="26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105156</xdr:rowOff>
    </xdr:from>
    <xdr:to>
      <xdr:col>10</xdr:col>
      <xdr:colOff>114300</xdr:colOff>
      <xdr:row>58</xdr:row>
      <xdr:rowOff>5610</xdr:rowOff>
    </xdr:to>
    <xdr:cxnSp macro="">
      <xdr:nvCxnSpPr>
        <xdr:cNvPr id="127" name="直線コネクタ 126"/>
        <xdr:cNvCxnSpPr/>
      </xdr:nvCxnSpPr>
      <xdr:spPr>
        <a:xfrm flipV="1">
          <a:off x="1130300" y="9706356"/>
          <a:ext cx="889000" cy="2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165802</xdr:rowOff>
    </xdr:from>
    <xdr:ext cx="534377" cy="259045"/>
    <xdr:sp macro="" textlink="">
      <xdr:nvSpPr>
        <xdr:cNvPr id="129" name="テキスト ボックス 128"/>
        <xdr:cNvSpPr txBox="1"/>
      </xdr:nvSpPr>
      <xdr:spPr>
        <a:xfrm>
          <a:off x="1752111" y="9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29170</xdr:rowOff>
    </xdr:from>
    <xdr:to>
      <xdr:col>24</xdr:col>
      <xdr:colOff>114300</xdr:colOff>
      <xdr:row>54</xdr:row>
      <xdr:rowOff>130770</xdr:rowOff>
    </xdr:to>
    <xdr:sp macro="" textlink="">
      <xdr:nvSpPr>
        <xdr:cNvPr id="137" name="楕円 136"/>
        <xdr:cNvSpPr/>
      </xdr:nvSpPr>
      <xdr:spPr>
        <a:xfrm>
          <a:off x="4584700" y="92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115547</xdr:rowOff>
    </xdr:from>
    <xdr:ext cx="599010" cy="259045"/>
    <xdr:sp macro="" textlink="">
      <xdr:nvSpPr>
        <xdr:cNvPr id="138" name="総務費該当値テキスト"/>
        <xdr:cNvSpPr txBox="1"/>
      </xdr:nvSpPr>
      <xdr:spPr>
        <a:xfrm>
          <a:off x="4686300" y="920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5297</xdr:rowOff>
    </xdr:from>
    <xdr:to>
      <xdr:col>20</xdr:col>
      <xdr:colOff>38100</xdr:colOff>
      <xdr:row>58</xdr:row>
      <xdr:rowOff>106897</xdr:rowOff>
    </xdr:to>
    <xdr:sp macro="" textlink="">
      <xdr:nvSpPr>
        <xdr:cNvPr id="139" name="楕円 138"/>
        <xdr:cNvSpPr/>
      </xdr:nvSpPr>
      <xdr:spPr>
        <a:xfrm>
          <a:off x="3746500" y="99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98024</xdr:rowOff>
    </xdr:from>
    <xdr:ext cx="534377" cy="259045"/>
    <xdr:sp macro="" textlink="">
      <xdr:nvSpPr>
        <xdr:cNvPr id="140" name="テキスト ボックス 139"/>
        <xdr:cNvSpPr txBox="1"/>
      </xdr:nvSpPr>
      <xdr:spPr>
        <a:xfrm>
          <a:off x="3530111" y="100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146860</xdr:rowOff>
    </xdr:from>
    <xdr:to>
      <xdr:col>15</xdr:col>
      <xdr:colOff>101600</xdr:colOff>
      <xdr:row>58</xdr:row>
      <xdr:rowOff>77010</xdr:rowOff>
    </xdr:to>
    <xdr:sp macro="" textlink="">
      <xdr:nvSpPr>
        <xdr:cNvPr id="141" name="楕円 140"/>
        <xdr:cNvSpPr/>
      </xdr:nvSpPr>
      <xdr:spPr>
        <a:xfrm>
          <a:off x="2857500" y="991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68137</xdr:rowOff>
    </xdr:from>
    <xdr:ext cx="534377" cy="259045"/>
    <xdr:sp macro="" textlink="">
      <xdr:nvSpPr>
        <xdr:cNvPr id="142" name="テキスト ボックス 141"/>
        <xdr:cNvSpPr txBox="1"/>
      </xdr:nvSpPr>
      <xdr:spPr>
        <a:xfrm>
          <a:off x="2641111" y="100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54356</xdr:rowOff>
    </xdr:from>
    <xdr:to>
      <xdr:col>10</xdr:col>
      <xdr:colOff>165100</xdr:colOff>
      <xdr:row>56</xdr:row>
      <xdr:rowOff>155956</xdr:rowOff>
    </xdr:to>
    <xdr:sp macro="" textlink="">
      <xdr:nvSpPr>
        <xdr:cNvPr id="143" name="楕円 142"/>
        <xdr:cNvSpPr/>
      </xdr:nvSpPr>
      <xdr:spPr>
        <a:xfrm>
          <a:off x="1968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xdr:rowOff>
    </xdr:from>
    <xdr:ext cx="534377" cy="259045"/>
    <xdr:sp macro="" textlink="">
      <xdr:nvSpPr>
        <xdr:cNvPr id="144" name="テキスト ボックス 143"/>
        <xdr:cNvSpPr txBox="1"/>
      </xdr:nvSpPr>
      <xdr:spPr>
        <a:xfrm>
          <a:off x="1752111" y="94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126260</xdr:rowOff>
    </xdr:from>
    <xdr:to>
      <xdr:col>6</xdr:col>
      <xdr:colOff>38100</xdr:colOff>
      <xdr:row>58</xdr:row>
      <xdr:rowOff>56410</xdr:rowOff>
    </xdr:to>
    <xdr:sp macro="" textlink="">
      <xdr:nvSpPr>
        <xdr:cNvPr id="145" name="楕円 144"/>
        <xdr:cNvSpPr/>
      </xdr:nvSpPr>
      <xdr:spPr>
        <a:xfrm>
          <a:off x="1079500" y="989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47537</xdr:rowOff>
    </xdr:from>
    <xdr:ext cx="534377" cy="259045"/>
    <xdr:sp macro="" textlink="">
      <xdr:nvSpPr>
        <xdr:cNvPr id="146" name="テキスト ボックス 145"/>
        <xdr:cNvSpPr txBox="1"/>
      </xdr:nvSpPr>
      <xdr:spPr>
        <a:xfrm>
          <a:off x="863111" y="999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83725</xdr:rowOff>
    </xdr:from>
    <xdr:to>
      <xdr:col>24</xdr:col>
      <xdr:colOff>63500</xdr:colOff>
      <xdr:row>76</xdr:row>
      <xdr:rowOff>126267</xdr:rowOff>
    </xdr:to>
    <xdr:cxnSp macro="">
      <xdr:nvCxnSpPr>
        <xdr:cNvPr id="178" name="直線コネクタ 177"/>
        <xdr:cNvCxnSpPr/>
      </xdr:nvCxnSpPr>
      <xdr:spPr>
        <a:xfrm flipV="1">
          <a:off x="3797300" y="13113925"/>
          <a:ext cx="8382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126267</xdr:rowOff>
    </xdr:from>
    <xdr:to>
      <xdr:col>19</xdr:col>
      <xdr:colOff>177800</xdr:colOff>
      <xdr:row>77</xdr:row>
      <xdr:rowOff>11216</xdr:rowOff>
    </xdr:to>
    <xdr:cxnSp macro="">
      <xdr:nvCxnSpPr>
        <xdr:cNvPr id="181" name="直線コネクタ 180"/>
        <xdr:cNvCxnSpPr/>
      </xdr:nvCxnSpPr>
      <xdr:spPr>
        <a:xfrm flipV="1">
          <a:off x="2908300" y="13156467"/>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11216</xdr:rowOff>
    </xdr:from>
    <xdr:to>
      <xdr:col>15</xdr:col>
      <xdr:colOff>50800</xdr:colOff>
      <xdr:row>77</xdr:row>
      <xdr:rowOff>35883</xdr:rowOff>
    </xdr:to>
    <xdr:cxnSp macro="">
      <xdr:nvCxnSpPr>
        <xdr:cNvPr id="184" name="直線コネクタ 183"/>
        <xdr:cNvCxnSpPr/>
      </xdr:nvCxnSpPr>
      <xdr:spPr>
        <a:xfrm flipV="1">
          <a:off x="2019300" y="13212866"/>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35883</xdr:rowOff>
    </xdr:from>
    <xdr:to>
      <xdr:col>10</xdr:col>
      <xdr:colOff>114300</xdr:colOff>
      <xdr:row>77</xdr:row>
      <xdr:rowOff>127606</xdr:rowOff>
    </xdr:to>
    <xdr:cxnSp macro="">
      <xdr:nvCxnSpPr>
        <xdr:cNvPr id="187" name="直線コネクタ 186"/>
        <xdr:cNvCxnSpPr/>
      </xdr:nvCxnSpPr>
      <xdr:spPr>
        <a:xfrm flipV="1">
          <a:off x="1130300" y="13237533"/>
          <a:ext cx="889000" cy="9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32925</xdr:rowOff>
    </xdr:from>
    <xdr:to>
      <xdr:col>24</xdr:col>
      <xdr:colOff>114300</xdr:colOff>
      <xdr:row>76</xdr:row>
      <xdr:rowOff>134525</xdr:rowOff>
    </xdr:to>
    <xdr:sp macro="" textlink="">
      <xdr:nvSpPr>
        <xdr:cNvPr id="197" name="楕円 196"/>
        <xdr:cNvSpPr/>
      </xdr:nvSpPr>
      <xdr:spPr>
        <a:xfrm>
          <a:off x="4584700" y="130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11352</xdr:rowOff>
    </xdr:from>
    <xdr:ext cx="599010" cy="259045"/>
    <xdr:sp macro="" textlink="">
      <xdr:nvSpPr>
        <xdr:cNvPr id="198" name="民生費該当値テキスト"/>
        <xdr:cNvSpPr txBox="1"/>
      </xdr:nvSpPr>
      <xdr:spPr>
        <a:xfrm>
          <a:off x="4686300" y="130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75467</xdr:rowOff>
    </xdr:from>
    <xdr:to>
      <xdr:col>20</xdr:col>
      <xdr:colOff>38100</xdr:colOff>
      <xdr:row>77</xdr:row>
      <xdr:rowOff>5617</xdr:rowOff>
    </xdr:to>
    <xdr:sp macro="" textlink="">
      <xdr:nvSpPr>
        <xdr:cNvPr id="199" name="楕円 198"/>
        <xdr:cNvSpPr/>
      </xdr:nvSpPr>
      <xdr:spPr>
        <a:xfrm>
          <a:off x="3746500" y="131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168194</xdr:rowOff>
    </xdr:from>
    <xdr:ext cx="599010" cy="259045"/>
    <xdr:sp macro="" textlink="">
      <xdr:nvSpPr>
        <xdr:cNvPr id="200" name="テキスト ボックス 199"/>
        <xdr:cNvSpPr txBox="1"/>
      </xdr:nvSpPr>
      <xdr:spPr>
        <a:xfrm>
          <a:off x="3497795" y="1319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131866</xdr:rowOff>
    </xdr:from>
    <xdr:to>
      <xdr:col>15</xdr:col>
      <xdr:colOff>101600</xdr:colOff>
      <xdr:row>77</xdr:row>
      <xdr:rowOff>62016</xdr:rowOff>
    </xdr:to>
    <xdr:sp macro="" textlink="">
      <xdr:nvSpPr>
        <xdr:cNvPr id="201" name="楕円 200"/>
        <xdr:cNvSpPr/>
      </xdr:nvSpPr>
      <xdr:spPr>
        <a:xfrm>
          <a:off x="2857500" y="131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53143</xdr:rowOff>
    </xdr:from>
    <xdr:ext cx="599010" cy="259045"/>
    <xdr:sp macro="" textlink="">
      <xdr:nvSpPr>
        <xdr:cNvPr id="202" name="テキスト ボックス 201"/>
        <xdr:cNvSpPr txBox="1"/>
      </xdr:nvSpPr>
      <xdr:spPr>
        <a:xfrm>
          <a:off x="2608795" y="1325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156533</xdr:rowOff>
    </xdr:from>
    <xdr:to>
      <xdr:col>10</xdr:col>
      <xdr:colOff>165100</xdr:colOff>
      <xdr:row>77</xdr:row>
      <xdr:rowOff>86683</xdr:rowOff>
    </xdr:to>
    <xdr:sp macro="" textlink="">
      <xdr:nvSpPr>
        <xdr:cNvPr id="203" name="楕円 202"/>
        <xdr:cNvSpPr/>
      </xdr:nvSpPr>
      <xdr:spPr>
        <a:xfrm>
          <a:off x="1968500" y="131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77810</xdr:rowOff>
    </xdr:from>
    <xdr:ext cx="599010" cy="259045"/>
    <xdr:sp macro="" textlink="">
      <xdr:nvSpPr>
        <xdr:cNvPr id="204" name="テキスト ボックス 203"/>
        <xdr:cNvSpPr txBox="1"/>
      </xdr:nvSpPr>
      <xdr:spPr>
        <a:xfrm>
          <a:off x="1719795" y="1327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76806</xdr:rowOff>
    </xdr:from>
    <xdr:to>
      <xdr:col>6</xdr:col>
      <xdr:colOff>38100</xdr:colOff>
      <xdr:row>78</xdr:row>
      <xdr:rowOff>6956</xdr:rowOff>
    </xdr:to>
    <xdr:sp macro="" textlink="">
      <xdr:nvSpPr>
        <xdr:cNvPr id="205" name="楕円 204"/>
        <xdr:cNvSpPr/>
      </xdr:nvSpPr>
      <xdr:spPr>
        <a:xfrm>
          <a:off x="1079500" y="132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169533</xdr:rowOff>
    </xdr:from>
    <xdr:ext cx="599010" cy="259045"/>
    <xdr:sp macro="" textlink="">
      <xdr:nvSpPr>
        <xdr:cNvPr id="206" name="テキスト ボックス 205"/>
        <xdr:cNvSpPr txBox="1"/>
      </xdr:nvSpPr>
      <xdr:spPr>
        <a:xfrm>
          <a:off x="830795" y="1337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140512</xdr:rowOff>
    </xdr:from>
    <xdr:to>
      <xdr:col>24</xdr:col>
      <xdr:colOff>63500</xdr:colOff>
      <xdr:row>97</xdr:row>
      <xdr:rowOff>153619</xdr:rowOff>
    </xdr:to>
    <xdr:cxnSp macro="">
      <xdr:nvCxnSpPr>
        <xdr:cNvPr id="235" name="直線コネクタ 234"/>
        <xdr:cNvCxnSpPr/>
      </xdr:nvCxnSpPr>
      <xdr:spPr>
        <a:xfrm flipV="1">
          <a:off x="3797300" y="16771162"/>
          <a:ext cx="8382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152209</xdr:rowOff>
    </xdr:from>
    <xdr:to>
      <xdr:col>19</xdr:col>
      <xdr:colOff>177800</xdr:colOff>
      <xdr:row>97</xdr:row>
      <xdr:rowOff>153619</xdr:rowOff>
    </xdr:to>
    <xdr:cxnSp macro="">
      <xdr:nvCxnSpPr>
        <xdr:cNvPr id="238" name="直線コネクタ 237"/>
        <xdr:cNvCxnSpPr/>
      </xdr:nvCxnSpPr>
      <xdr:spPr>
        <a:xfrm>
          <a:off x="2908300" y="1678285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134265</xdr:rowOff>
    </xdr:from>
    <xdr:to>
      <xdr:col>15</xdr:col>
      <xdr:colOff>50800</xdr:colOff>
      <xdr:row>97</xdr:row>
      <xdr:rowOff>152209</xdr:rowOff>
    </xdr:to>
    <xdr:cxnSp macro="">
      <xdr:nvCxnSpPr>
        <xdr:cNvPr id="241" name="直線コネクタ 240"/>
        <xdr:cNvCxnSpPr/>
      </xdr:nvCxnSpPr>
      <xdr:spPr>
        <a:xfrm>
          <a:off x="2019300" y="16764915"/>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130277</xdr:rowOff>
    </xdr:from>
    <xdr:to>
      <xdr:col>10</xdr:col>
      <xdr:colOff>114300</xdr:colOff>
      <xdr:row>97</xdr:row>
      <xdr:rowOff>134265</xdr:rowOff>
    </xdr:to>
    <xdr:cxnSp macro="">
      <xdr:nvCxnSpPr>
        <xdr:cNvPr id="244" name="直線コネクタ 243"/>
        <xdr:cNvCxnSpPr/>
      </xdr:nvCxnSpPr>
      <xdr:spPr>
        <a:xfrm>
          <a:off x="1130300" y="16760927"/>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89712</xdr:rowOff>
    </xdr:from>
    <xdr:to>
      <xdr:col>24</xdr:col>
      <xdr:colOff>114300</xdr:colOff>
      <xdr:row>98</xdr:row>
      <xdr:rowOff>19862</xdr:rowOff>
    </xdr:to>
    <xdr:sp macro="" textlink="">
      <xdr:nvSpPr>
        <xdr:cNvPr id="254" name="楕円 253"/>
        <xdr:cNvSpPr/>
      </xdr:nvSpPr>
      <xdr:spPr>
        <a:xfrm>
          <a:off x="4584700" y="167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4639</xdr:rowOff>
    </xdr:from>
    <xdr:ext cx="534377" cy="259045"/>
    <xdr:sp macro="" textlink="">
      <xdr:nvSpPr>
        <xdr:cNvPr id="255" name="衛生費該当値テキスト"/>
        <xdr:cNvSpPr txBox="1"/>
      </xdr:nvSpPr>
      <xdr:spPr>
        <a:xfrm>
          <a:off x="4686300" y="1663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102819</xdr:rowOff>
    </xdr:from>
    <xdr:to>
      <xdr:col>20</xdr:col>
      <xdr:colOff>38100</xdr:colOff>
      <xdr:row>98</xdr:row>
      <xdr:rowOff>32969</xdr:rowOff>
    </xdr:to>
    <xdr:sp macro="" textlink="">
      <xdr:nvSpPr>
        <xdr:cNvPr id="256" name="楕円 255"/>
        <xdr:cNvSpPr/>
      </xdr:nvSpPr>
      <xdr:spPr>
        <a:xfrm>
          <a:off x="3746500" y="167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24096</xdr:rowOff>
    </xdr:from>
    <xdr:ext cx="534377" cy="259045"/>
    <xdr:sp macro="" textlink="">
      <xdr:nvSpPr>
        <xdr:cNvPr id="257" name="テキスト ボックス 256"/>
        <xdr:cNvSpPr txBox="1"/>
      </xdr:nvSpPr>
      <xdr:spPr>
        <a:xfrm>
          <a:off x="3530111" y="168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101409</xdr:rowOff>
    </xdr:from>
    <xdr:to>
      <xdr:col>15</xdr:col>
      <xdr:colOff>101600</xdr:colOff>
      <xdr:row>98</xdr:row>
      <xdr:rowOff>31559</xdr:rowOff>
    </xdr:to>
    <xdr:sp macro="" textlink="">
      <xdr:nvSpPr>
        <xdr:cNvPr id="258" name="楕円 257"/>
        <xdr:cNvSpPr/>
      </xdr:nvSpPr>
      <xdr:spPr>
        <a:xfrm>
          <a:off x="2857500" y="167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22686</xdr:rowOff>
    </xdr:from>
    <xdr:ext cx="534377" cy="259045"/>
    <xdr:sp macro="" textlink="">
      <xdr:nvSpPr>
        <xdr:cNvPr id="259" name="テキスト ボックス 258"/>
        <xdr:cNvSpPr txBox="1"/>
      </xdr:nvSpPr>
      <xdr:spPr>
        <a:xfrm>
          <a:off x="2641111" y="168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83465</xdr:rowOff>
    </xdr:from>
    <xdr:to>
      <xdr:col>10</xdr:col>
      <xdr:colOff>165100</xdr:colOff>
      <xdr:row>98</xdr:row>
      <xdr:rowOff>13615</xdr:rowOff>
    </xdr:to>
    <xdr:sp macro="" textlink="">
      <xdr:nvSpPr>
        <xdr:cNvPr id="260" name="楕円 259"/>
        <xdr:cNvSpPr/>
      </xdr:nvSpPr>
      <xdr:spPr>
        <a:xfrm>
          <a:off x="1968500" y="167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4742</xdr:rowOff>
    </xdr:from>
    <xdr:ext cx="534377" cy="259045"/>
    <xdr:sp macro="" textlink="">
      <xdr:nvSpPr>
        <xdr:cNvPr id="261" name="テキスト ボックス 260"/>
        <xdr:cNvSpPr txBox="1"/>
      </xdr:nvSpPr>
      <xdr:spPr>
        <a:xfrm>
          <a:off x="1752111" y="168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79477</xdr:rowOff>
    </xdr:from>
    <xdr:to>
      <xdr:col>6</xdr:col>
      <xdr:colOff>38100</xdr:colOff>
      <xdr:row>98</xdr:row>
      <xdr:rowOff>9627</xdr:rowOff>
    </xdr:to>
    <xdr:sp macro="" textlink="">
      <xdr:nvSpPr>
        <xdr:cNvPr id="262" name="楕円 261"/>
        <xdr:cNvSpPr/>
      </xdr:nvSpPr>
      <xdr:spPr>
        <a:xfrm>
          <a:off x="1079500" y="167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xdr:rowOff>
    </xdr:from>
    <xdr:ext cx="534377" cy="259045"/>
    <xdr:sp macro="" textlink="">
      <xdr:nvSpPr>
        <xdr:cNvPr id="263" name="テキスト ボックス 262"/>
        <xdr:cNvSpPr txBox="1"/>
      </xdr:nvSpPr>
      <xdr:spPr>
        <a:xfrm>
          <a:off x="863111" y="168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92456</xdr:rowOff>
    </xdr:from>
    <xdr:to>
      <xdr:col>55</xdr:col>
      <xdr:colOff>0</xdr:colOff>
      <xdr:row>37</xdr:row>
      <xdr:rowOff>145415</xdr:rowOff>
    </xdr:to>
    <xdr:cxnSp macro="">
      <xdr:nvCxnSpPr>
        <xdr:cNvPr id="292" name="直線コネクタ 291"/>
        <xdr:cNvCxnSpPr/>
      </xdr:nvCxnSpPr>
      <xdr:spPr>
        <a:xfrm>
          <a:off x="9639300" y="6436106"/>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92456</xdr:rowOff>
    </xdr:from>
    <xdr:to>
      <xdr:col>50</xdr:col>
      <xdr:colOff>114300</xdr:colOff>
      <xdr:row>37</xdr:row>
      <xdr:rowOff>143129</xdr:rowOff>
    </xdr:to>
    <xdr:cxnSp macro="">
      <xdr:nvCxnSpPr>
        <xdr:cNvPr id="295" name="直線コネクタ 294"/>
        <xdr:cNvCxnSpPr/>
      </xdr:nvCxnSpPr>
      <xdr:spPr>
        <a:xfrm flipV="1">
          <a:off x="8750300" y="643610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143129</xdr:rowOff>
    </xdr:from>
    <xdr:to>
      <xdr:col>45</xdr:col>
      <xdr:colOff>177800</xdr:colOff>
      <xdr:row>37</xdr:row>
      <xdr:rowOff>163703</xdr:rowOff>
    </xdr:to>
    <xdr:cxnSp macro="">
      <xdr:nvCxnSpPr>
        <xdr:cNvPr id="298" name="直線コネクタ 297"/>
        <xdr:cNvCxnSpPr/>
      </xdr:nvCxnSpPr>
      <xdr:spPr>
        <a:xfrm flipV="1">
          <a:off x="7861300" y="648677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163703</xdr:rowOff>
    </xdr:from>
    <xdr:to>
      <xdr:col>41</xdr:col>
      <xdr:colOff>50800</xdr:colOff>
      <xdr:row>37</xdr:row>
      <xdr:rowOff>170180</xdr:rowOff>
    </xdr:to>
    <xdr:cxnSp macro="">
      <xdr:nvCxnSpPr>
        <xdr:cNvPr id="301" name="直線コネクタ 300"/>
        <xdr:cNvCxnSpPr/>
      </xdr:nvCxnSpPr>
      <xdr:spPr>
        <a:xfrm flipV="1">
          <a:off x="6972300" y="650735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94615</xdr:rowOff>
    </xdr:from>
    <xdr:to>
      <xdr:col>55</xdr:col>
      <xdr:colOff>50800</xdr:colOff>
      <xdr:row>38</xdr:row>
      <xdr:rowOff>24765</xdr:rowOff>
    </xdr:to>
    <xdr:sp macro="" textlink="">
      <xdr:nvSpPr>
        <xdr:cNvPr id="311" name="楕円 310"/>
        <xdr:cNvSpPr/>
      </xdr:nvSpPr>
      <xdr:spPr>
        <a:xfrm>
          <a:off x="104267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117492</xdr:rowOff>
    </xdr:from>
    <xdr:ext cx="378565" cy="259045"/>
    <xdr:sp macro="" textlink="">
      <xdr:nvSpPr>
        <xdr:cNvPr id="312" name="労働費該当値テキスト"/>
        <xdr:cNvSpPr txBox="1"/>
      </xdr:nvSpPr>
      <xdr:spPr>
        <a:xfrm>
          <a:off x="10528300" y="6289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41656</xdr:rowOff>
    </xdr:from>
    <xdr:to>
      <xdr:col>50</xdr:col>
      <xdr:colOff>165100</xdr:colOff>
      <xdr:row>37</xdr:row>
      <xdr:rowOff>143256</xdr:rowOff>
    </xdr:to>
    <xdr:sp macro="" textlink="">
      <xdr:nvSpPr>
        <xdr:cNvPr id="313" name="楕円 312"/>
        <xdr:cNvSpPr/>
      </xdr:nvSpPr>
      <xdr:spPr>
        <a:xfrm>
          <a:off x="9588500" y="63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159783</xdr:rowOff>
    </xdr:from>
    <xdr:ext cx="378565" cy="259045"/>
    <xdr:sp macro="" textlink="">
      <xdr:nvSpPr>
        <xdr:cNvPr id="314" name="テキスト ボックス 313"/>
        <xdr:cNvSpPr txBox="1"/>
      </xdr:nvSpPr>
      <xdr:spPr>
        <a:xfrm>
          <a:off x="9450017" y="616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92329</xdr:rowOff>
    </xdr:from>
    <xdr:to>
      <xdr:col>46</xdr:col>
      <xdr:colOff>38100</xdr:colOff>
      <xdr:row>38</xdr:row>
      <xdr:rowOff>22479</xdr:rowOff>
    </xdr:to>
    <xdr:sp macro="" textlink="">
      <xdr:nvSpPr>
        <xdr:cNvPr id="315" name="楕円 314"/>
        <xdr:cNvSpPr/>
      </xdr:nvSpPr>
      <xdr:spPr>
        <a:xfrm>
          <a:off x="8699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316" name="テキスト ボックス 315"/>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112903</xdr:rowOff>
    </xdr:from>
    <xdr:to>
      <xdr:col>41</xdr:col>
      <xdr:colOff>101600</xdr:colOff>
      <xdr:row>38</xdr:row>
      <xdr:rowOff>43053</xdr:rowOff>
    </xdr:to>
    <xdr:sp macro="" textlink="">
      <xdr:nvSpPr>
        <xdr:cNvPr id="317" name="楕円 316"/>
        <xdr:cNvSpPr/>
      </xdr:nvSpPr>
      <xdr:spPr>
        <a:xfrm>
          <a:off x="7810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34180</xdr:rowOff>
    </xdr:from>
    <xdr:ext cx="378565" cy="259045"/>
    <xdr:sp macro="" textlink="">
      <xdr:nvSpPr>
        <xdr:cNvPr id="318" name="テキスト ボックス 317"/>
        <xdr:cNvSpPr txBox="1"/>
      </xdr:nvSpPr>
      <xdr:spPr>
        <a:xfrm>
          <a:off x="7672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119380</xdr:rowOff>
    </xdr:from>
    <xdr:to>
      <xdr:col>36</xdr:col>
      <xdr:colOff>165100</xdr:colOff>
      <xdr:row>38</xdr:row>
      <xdr:rowOff>49530</xdr:rowOff>
    </xdr:to>
    <xdr:sp macro="" textlink="">
      <xdr:nvSpPr>
        <xdr:cNvPr id="319" name="楕円 318"/>
        <xdr:cNvSpPr/>
      </xdr:nvSpPr>
      <xdr:spPr>
        <a:xfrm>
          <a:off x="6921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40657</xdr:rowOff>
    </xdr:from>
    <xdr:ext cx="378565" cy="259045"/>
    <xdr:sp macro="" textlink="">
      <xdr:nvSpPr>
        <xdr:cNvPr id="320" name="テキスト ボックス 319"/>
        <xdr:cNvSpPr txBox="1"/>
      </xdr:nvSpPr>
      <xdr:spPr>
        <a:xfrm>
          <a:off x="6783017"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164781</xdr:rowOff>
    </xdr:from>
    <xdr:to>
      <xdr:col>55</xdr:col>
      <xdr:colOff>0</xdr:colOff>
      <xdr:row>58</xdr:row>
      <xdr:rowOff>167491</xdr:rowOff>
    </xdr:to>
    <xdr:cxnSp macro="">
      <xdr:nvCxnSpPr>
        <xdr:cNvPr id="351" name="直線コネクタ 350"/>
        <xdr:cNvCxnSpPr/>
      </xdr:nvCxnSpPr>
      <xdr:spPr>
        <a:xfrm>
          <a:off x="9639300" y="10108881"/>
          <a:ext cx="8382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157857</xdr:rowOff>
    </xdr:from>
    <xdr:to>
      <xdr:col>50</xdr:col>
      <xdr:colOff>114300</xdr:colOff>
      <xdr:row>58</xdr:row>
      <xdr:rowOff>164781</xdr:rowOff>
    </xdr:to>
    <xdr:cxnSp macro="">
      <xdr:nvCxnSpPr>
        <xdr:cNvPr id="354" name="直線コネクタ 353"/>
        <xdr:cNvCxnSpPr/>
      </xdr:nvCxnSpPr>
      <xdr:spPr>
        <a:xfrm>
          <a:off x="8750300" y="10101957"/>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87089</xdr:rowOff>
    </xdr:from>
    <xdr:to>
      <xdr:col>45</xdr:col>
      <xdr:colOff>177800</xdr:colOff>
      <xdr:row>58</xdr:row>
      <xdr:rowOff>157857</xdr:rowOff>
    </xdr:to>
    <xdr:cxnSp macro="">
      <xdr:nvCxnSpPr>
        <xdr:cNvPr id="357" name="直線コネクタ 356"/>
        <xdr:cNvCxnSpPr/>
      </xdr:nvCxnSpPr>
      <xdr:spPr>
        <a:xfrm>
          <a:off x="7861300" y="10031189"/>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87089</xdr:rowOff>
    </xdr:from>
    <xdr:to>
      <xdr:col>41</xdr:col>
      <xdr:colOff>50800</xdr:colOff>
      <xdr:row>58</xdr:row>
      <xdr:rowOff>100609</xdr:rowOff>
    </xdr:to>
    <xdr:cxnSp macro="">
      <xdr:nvCxnSpPr>
        <xdr:cNvPr id="360" name="直線コネクタ 359"/>
        <xdr:cNvCxnSpPr/>
      </xdr:nvCxnSpPr>
      <xdr:spPr>
        <a:xfrm flipV="1">
          <a:off x="6972300" y="10031189"/>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116691</xdr:rowOff>
    </xdr:from>
    <xdr:to>
      <xdr:col>55</xdr:col>
      <xdr:colOff>50800</xdr:colOff>
      <xdr:row>59</xdr:row>
      <xdr:rowOff>46841</xdr:rowOff>
    </xdr:to>
    <xdr:sp macro="" textlink="">
      <xdr:nvSpPr>
        <xdr:cNvPr id="370" name="楕円 369"/>
        <xdr:cNvSpPr/>
      </xdr:nvSpPr>
      <xdr:spPr>
        <a:xfrm>
          <a:off x="10426700" y="100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31618</xdr:rowOff>
    </xdr:from>
    <xdr:ext cx="469744" cy="259045"/>
    <xdr:sp macro="" textlink="">
      <xdr:nvSpPr>
        <xdr:cNvPr id="371" name="農林水産業費該当値テキスト"/>
        <xdr:cNvSpPr txBox="1"/>
      </xdr:nvSpPr>
      <xdr:spPr>
        <a:xfrm>
          <a:off x="10528300" y="997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113981</xdr:rowOff>
    </xdr:from>
    <xdr:to>
      <xdr:col>50</xdr:col>
      <xdr:colOff>165100</xdr:colOff>
      <xdr:row>59</xdr:row>
      <xdr:rowOff>44131</xdr:rowOff>
    </xdr:to>
    <xdr:sp macro="" textlink="">
      <xdr:nvSpPr>
        <xdr:cNvPr id="372" name="楕円 371"/>
        <xdr:cNvSpPr/>
      </xdr:nvSpPr>
      <xdr:spPr>
        <a:xfrm>
          <a:off x="9588500" y="100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35258</xdr:rowOff>
    </xdr:from>
    <xdr:ext cx="469744" cy="259045"/>
    <xdr:sp macro="" textlink="">
      <xdr:nvSpPr>
        <xdr:cNvPr id="373" name="テキスト ボックス 372"/>
        <xdr:cNvSpPr txBox="1"/>
      </xdr:nvSpPr>
      <xdr:spPr>
        <a:xfrm>
          <a:off x="9404428" y="101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107057</xdr:rowOff>
    </xdr:from>
    <xdr:to>
      <xdr:col>46</xdr:col>
      <xdr:colOff>38100</xdr:colOff>
      <xdr:row>59</xdr:row>
      <xdr:rowOff>37207</xdr:rowOff>
    </xdr:to>
    <xdr:sp macro="" textlink="">
      <xdr:nvSpPr>
        <xdr:cNvPr id="374" name="楕円 373"/>
        <xdr:cNvSpPr/>
      </xdr:nvSpPr>
      <xdr:spPr>
        <a:xfrm>
          <a:off x="8699500" y="100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28334</xdr:rowOff>
    </xdr:from>
    <xdr:ext cx="469744" cy="259045"/>
    <xdr:sp macro="" textlink="">
      <xdr:nvSpPr>
        <xdr:cNvPr id="375" name="テキスト ボックス 374"/>
        <xdr:cNvSpPr txBox="1"/>
      </xdr:nvSpPr>
      <xdr:spPr>
        <a:xfrm>
          <a:off x="8515428" y="101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36289</xdr:rowOff>
    </xdr:from>
    <xdr:to>
      <xdr:col>41</xdr:col>
      <xdr:colOff>101600</xdr:colOff>
      <xdr:row>58</xdr:row>
      <xdr:rowOff>137889</xdr:rowOff>
    </xdr:to>
    <xdr:sp macro="" textlink="">
      <xdr:nvSpPr>
        <xdr:cNvPr id="376" name="楕円 375"/>
        <xdr:cNvSpPr/>
      </xdr:nvSpPr>
      <xdr:spPr>
        <a:xfrm>
          <a:off x="7810500" y="9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129016</xdr:rowOff>
    </xdr:from>
    <xdr:ext cx="469744" cy="259045"/>
    <xdr:sp macro="" textlink="">
      <xdr:nvSpPr>
        <xdr:cNvPr id="377" name="テキスト ボックス 376"/>
        <xdr:cNvSpPr txBox="1"/>
      </xdr:nvSpPr>
      <xdr:spPr>
        <a:xfrm>
          <a:off x="7626428" y="100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49809</xdr:rowOff>
    </xdr:from>
    <xdr:to>
      <xdr:col>36</xdr:col>
      <xdr:colOff>165100</xdr:colOff>
      <xdr:row>58</xdr:row>
      <xdr:rowOff>151409</xdr:rowOff>
    </xdr:to>
    <xdr:sp macro="" textlink="">
      <xdr:nvSpPr>
        <xdr:cNvPr id="378" name="楕円 377"/>
        <xdr:cNvSpPr/>
      </xdr:nvSpPr>
      <xdr:spPr>
        <a:xfrm>
          <a:off x="6921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142536</xdr:rowOff>
    </xdr:from>
    <xdr:ext cx="469744" cy="259045"/>
    <xdr:sp macro="" textlink="">
      <xdr:nvSpPr>
        <xdr:cNvPr id="379" name="テキスト ボックス 378"/>
        <xdr:cNvSpPr txBox="1"/>
      </xdr:nvSpPr>
      <xdr:spPr>
        <a:xfrm>
          <a:off x="6737428" y="100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80195</xdr:rowOff>
    </xdr:from>
    <xdr:to>
      <xdr:col>55</xdr:col>
      <xdr:colOff>0</xdr:colOff>
      <xdr:row>78</xdr:row>
      <xdr:rowOff>105547</xdr:rowOff>
    </xdr:to>
    <xdr:cxnSp macro="">
      <xdr:nvCxnSpPr>
        <xdr:cNvPr id="406" name="直線コネクタ 405"/>
        <xdr:cNvCxnSpPr/>
      </xdr:nvCxnSpPr>
      <xdr:spPr>
        <a:xfrm flipV="1">
          <a:off x="9639300" y="13453295"/>
          <a:ext cx="8382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105547</xdr:rowOff>
    </xdr:from>
    <xdr:to>
      <xdr:col>50</xdr:col>
      <xdr:colOff>114300</xdr:colOff>
      <xdr:row>78</xdr:row>
      <xdr:rowOff>113229</xdr:rowOff>
    </xdr:to>
    <xdr:cxnSp macro="">
      <xdr:nvCxnSpPr>
        <xdr:cNvPr id="409" name="直線コネクタ 408"/>
        <xdr:cNvCxnSpPr/>
      </xdr:nvCxnSpPr>
      <xdr:spPr>
        <a:xfrm flipV="1">
          <a:off x="8750300" y="1347864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111948</xdr:rowOff>
    </xdr:from>
    <xdr:to>
      <xdr:col>45</xdr:col>
      <xdr:colOff>177800</xdr:colOff>
      <xdr:row>78</xdr:row>
      <xdr:rowOff>113229</xdr:rowOff>
    </xdr:to>
    <xdr:cxnSp macro="">
      <xdr:nvCxnSpPr>
        <xdr:cNvPr id="412" name="直線コネクタ 411"/>
        <xdr:cNvCxnSpPr/>
      </xdr:nvCxnSpPr>
      <xdr:spPr>
        <a:xfrm>
          <a:off x="7861300" y="13485048"/>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103718</xdr:rowOff>
    </xdr:from>
    <xdr:to>
      <xdr:col>41</xdr:col>
      <xdr:colOff>50800</xdr:colOff>
      <xdr:row>78</xdr:row>
      <xdr:rowOff>111948</xdr:rowOff>
    </xdr:to>
    <xdr:cxnSp macro="">
      <xdr:nvCxnSpPr>
        <xdr:cNvPr id="415" name="直線コネクタ 414"/>
        <xdr:cNvCxnSpPr/>
      </xdr:nvCxnSpPr>
      <xdr:spPr>
        <a:xfrm>
          <a:off x="6972300" y="1347681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29395</xdr:rowOff>
    </xdr:from>
    <xdr:to>
      <xdr:col>55</xdr:col>
      <xdr:colOff>50800</xdr:colOff>
      <xdr:row>78</xdr:row>
      <xdr:rowOff>130995</xdr:rowOff>
    </xdr:to>
    <xdr:sp macro="" textlink="">
      <xdr:nvSpPr>
        <xdr:cNvPr id="425" name="楕円 424"/>
        <xdr:cNvSpPr/>
      </xdr:nvSpPr>
      <xdr:spPr>
        <a:xfrm>
          <a:off x="10426700" y="134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115772</xdr:rowOff>
    </xdr:from>
    <xdr:ext cx="469744" cy="259045"/>
    <xdr:sp macro="" textlink="">
      <xdr:nvSpPr>
        <xdr:cNvPr id="426" name="商工費該当値テキスト"/>
        <xdr:cNvSpPr txBox="1"/>
      </xdr:nvSpPr>
      <xdr:spPr>
        <a:xfrm>
          <a:off x="10528300" y="1331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54747</xdr:rowOff>
    </xdr:from>
    <xdr:to>
      <xdr:col>50</xdr:col>
      <xdr:colOff>165100</xdr:colOff>
      <xdr:row>78</xdr:row>
      <xdr:rowOff>156347</xdr:rowOff>
    </xdr:to>
    <xdr:sp macro="" textlink="">
      <xdr:nvSpPr>
        <xdr:cNvPr id="427" name="楕円 426"/>
        <xdr:cNvSpPr/>
      </xdr:nvSpPr>
      <xdr:spPr>
        <a:xfrm>
          <a:off x="9588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147474</xdr:rowOff>
    </xdr:from>
    <xdr:ext cx="469744" cy="259045"/>
    <xdr:sp macro="" textlink="">
      <xdr:nvSpPr>
        <xdr:cNvPr id="428" name="テキスト ボックス 427"/>
        <xdr:cNvSpPr txBox="1"/>
      </xdr:nvSpPr>
      <xdr:spPr>
        <a:xfrm>
          <a:off x="9404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62429</xdr:rowOff>
    </xdr:from>
    <xdr:to>
      <xdr:col>46</xdr:col>
      <xdr:colOff>38100</xdr:colOff>
      <xdr:row>78</xdr:row>
      <xdr:rowOff>164029</xdr:rowOff>
    </xdr:to>
    <xdr:sp macro="" textlink="">
      <xdr:nvSpPr>
        <xdr:cNvPr id="429" name="楕円 428"/>
        <xdr:cNvSpPr/>
      </xdr:nvSpPr>
      <xdr:spPr>
        <a:xfrm>
          <a:off x="86995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155156</xdr:rowOff>
    </xdr:from>
    <xdr:ext cx="469744" cy="259045"/>
    <xdr:sp macro="" textlink="">
      <xdr:nvSpPr>
        <xdr:cNvPr id="430" name="テキスト ボックス 429"/>
        <xdr:cNvSpPr txBox="1"/>
      </xdr:nvSpPr>
      <xdr:spPr>
        <a:xfrm>
          <a:off x="8515428" y="135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61148</xdr:rowOff>
    </xdr:from>
    <xdr:to>
      <xdr:col>41</xdr:col>
      <xdr:colOff>101600</xdr:colOff>
      <xdr:row>78</xdr:row>
      <xdr:rowOff>162748</xdr:rowOff>
    </xdr:to>
    <xdr:sp macro="" textlink="">
      <xdr:nvSpPr>
        <xdr:cNvPr id="431" name="楕円 430"/>
        <xdr:cNvSpPr/>
      </xdr:nvSpPr>
      <xdr:spPr>
        <a:xfrm>
          <a:off x="7810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153875</xdr:rowOff>
    </xdr:from>
    <xdr:ext cx="469744" cy="259045"/>
    <xdr:sp macro="" textlink="">
      <xdr:nvSpPr>
        <xdr:cNvPr id="432" name="テキスト ボックス 431"/>
        <xdr:cNvSpPr txBox="1"/>
      </xdr:nvSpPr>
      <xdr:spPr>
        <a:xfrm>
          <a:off x="7626428" y="135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52918</xdr:rowOff>
    </xdr:from>
    <xdr:to>
      <xdr:col>36</xdr:col>
      <xdr:colOff>165100</xdr:colOff>
      <xdr:row>78</xdr:row>
      <xdr:rowOff>154518</xdr:rowOff>
    </xdr:to>
    <xdr:sp macro="" textlink="">
      <xdr:nvSpPr>
        <xdr:cNvPr id="433" name="楕円 432"/>
        <xdr:cNvSpPr/>
      </xdr:nvSpPr>
      <xdr:spPr>
        <a:xfrm>
          <a:off x="6921500" y="134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145645</xdr:rowOff>
    </xdr:from>
    <xdr:ext cx="469744" cy="259045"/>
    <xdr:sp macro="" textlink="">
      <xdr:nvSpPr>
        <xdr:cNvPr id="434" name="テキスト ボックス 433"/>
        <xdr:cNvSpPr txBox="1"/>
      </xdr:nvSpPr>
      <xdr:spPr>
        <a:xfrm>
          <a:off x="6737428" y="135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144450</xdr:rowOff>
    </xdr:from>
    <xdr:to>
      <xdr:col>55</xdr:col>
      <xdr:colOff>0</xdr:colOff>
      <xdr:row>97</xdr:row>
      <xdr:rowOff>8661</xdr:rowOff>
    </xdr:to>
    <xdr:cxnSp macro="">
      <xdr:nvCxnSpPr>
        <xdr:cNvPr id="463" name="直線コネクタ 462"/>
        <xdr:cNvCxnSpPr/>
      </xdr:nvCxnSpPr>
      <xdr:spPr>
        <a:xfrm>
          <a:off x="9639300" y="16603650"/>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144450</xdr:rowOff>
    </xdr:from>
    <xdr:to>
      <xdr:col>50</xdr:col>
      <xdr:colOff>114300</xdr:colOff>
      <xdr:row>97</xdr:row>
      <xdr:rowOff>73583</xdr:rowOff>
    </xdr:to>
    <xdr:cxnSp macro="">
      <xdr:nvCxnSpPr>
        <xdr:cNvPr id="466" name="直線コネクタ 465"/>
        <xdr:cNvCxnSpPr/>
      </xdr:nvCxnSpPr>
      <xdr:spPr>
        <a:xfrm flipV="1">
          <a:off x="8750300" y="1660365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73583</xdr:rowOff>
    </xdr:from>
    <xdr:to>
      <xdr:col>45</xdr:col>
      <xdr:colOff>177800</xdr:colOff>
      <xdr:row>97</xdr:row>
      <xdr:rowOff>85179</xdr:rowOff>
    </xdr:to>
    <xdr:cxnSp macro="">
      <xdr:nvCxnSpPr>
        <xdr:cNvPr id="469" name="直線コネクタ 468"/>
        <xdr:cNvCxnSpPr/>
      </xdr:nvCxnSpPr>
      <xdr:spPr>
        <a:xfrm flipV="1">
          <a:off x="7861300" y="16704233"/>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71247</xdr:rowOff>
    </xdr:from>
    <xdr:to>
      <xdr:col>41</xdr:col>
      <xdr:colOff>50800</xdr:colOff>
      <xdr:row>97</xdr:row>
      <xdr:rowOff>85179</xdr:rowOff>
    </xdr:to>
    <xdr:cxnSp macro="">
      <xdr:nvCxnSpPr>
        <xdr:cNvPr id="472" name="直線コネクタ 471"/>
        <xdr:cNvCxnSpPr/>
      </xdr:nvCxnSpPr>
      <xdr:spPr>
        <a:xfrm>
          <a:off x="6972300" y="16701897"/>
          <a:ext cx="8890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129311</xdr:rowOff>
    </xdr:from>
    <xdr:to>
      <xdr:col>55</xdr:col>
      <xdr:colOff>50800</xdr:colOff>
      <xdr:row>97</xdr:row>
      <xdr:rowOff>59461</xdr:rowOff>
    </xdr:to>
    <xdr:sp macro="" textlink="">
      <xdr:nvSpPr>
        <xdr:cNvPr id="482" name="楕円 481"/>
        <xdr:cNvSpPr/>
      </xdr:nvSpPr>
      <xdr:spPr>
        <a:xfrm>
          <a:off x="10426700" y="165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107738</xdr:rowOff>
    </xdr:from>
    <xdr:ext cx="534377" cy="259045"/>
    <xdr:sp macro="" textlink="">
      <xdr:nvSpPr>
        <xdr:cNvPr id="483" name="土木費該当値テキスト"/>
        <xdr:cNvSpPr txBox="1"/>
      </xdr:nvSpPr>
      <xdr:spPr>
        <a:xfrm>
          <a:off x="10528300" y="165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93650</xdr:rowOff>
    </xdr:from>
    <xdr:to>
      <xdr:col>50</xdr:col>
      <xdr:colOff>165100</xdr:colOff>
      <xdr:row>97</xdr:row>
      <xdr:rowOff>23800</xdr:rowOff>
    </xdr:to>
    <xdr:sp macro="" textlink="">
      <xdr:nvSpPr>
        <xdr:cNvPr id="484" name="楕円 483"/>
        <xdr:cNvSpPr/>
      </xdr:nvSpPr>
      <xdr:spPr>
        <a:xfrm>
          <a:off x="9588500" y="165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14927</xdr:rowOff>
    </xdr:from>
    <xdr:ext cx="534377" cy="259045"/>
    <xdr:sp macro="" textlink="">
      <xdr:nvSpPr>
        <xdr:cNvPr id="485" name="テキスト ボックス 484"/>
        <xdr:cNvSpPr txBox="1"/>
      </xdr:nvSpPr>
      <xdr:spPr>
        <a:xfrm>
          <a:off x="9372111" y="166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22783</xdr:rowOff>
    </xdr:from>
    <xdr:to>
      <xdr:col>46</xdr:col>
      <xdr:colOff>38100</xdr:colOff>
      <xdr:row>97</xdr:row>
      <xdr:rowOff>124383</xdr:rowOff>
    </xdr:to>
    <xdr:sp macro="" textlink="">
      <xdr:nvSpPr>
        <xdr:cNvPr id="486" name="楕円 485"/>
        <xdr:cNvSpPr/>
      </xdr:nvSpPr>
      <xdr:spPr>
        <a:xfrm>
          <a:off x="8699500" y="166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115510</xdr:rowOff>
    </xdr:from>
    <xdr:ext cx="534377" cy="259045"/>
    <xdr:sp macro="" textlink="">
      <xdr:nvSpPr>
        <xdr:cNvPr id="487" name="テキスト ボックス 486"/>
        <xdr:cNvSpPr txBox="1"/>
      </xdr:nvSpPr>
      <xdr:spPr>
        <a:xfrm>
          <a:off x="8483111" y="167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34379</xdr:rowOff>
    </xdr:from>
    <xdr:to>
      <xdr:col>41</xdr:col>
      <xdr:colOff>101600</xdr:colOff>
      <xdr:row>97</xdr:row>
      <xdr:rowOff>135979</xdr:rowOff>
    </xdr:to>
    <xdr:sp macro="" textlink="">
      <xdr:nvSpPr>
        <xdr:cNvPr id="488" name="楕円 487"/>
        <xdr:cNvSpPr/>
      </xdr:nvSpPr>
      <xdr:spPr>
        <a:xfrm>
          <a:off x="7810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127106</xdr:rowOff>
    </xdr:from>
    <xdr:ext cx="534377" cy="259045"/>
    <xdr:sp macro="" textlink="">
      <xdr:nvSpPr>
        <xdr:cNvPr id="489" name="テキスト ボックス 488"/>
        <xdr:cNvSpPr txBox="1"/>
      </xdr:nvSpPr>
      <xdr:spPr>
        <a:xfrm>
          <a:off x="7594111" y="167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20447</xdr:rowOff>
    </xdr:from>
    <xdr:to>
      <xdr:col>36</xdr:col>
      <xdr:colOff>165100</xdr:colOff>
      <xdr:row>97</xdr:row>
      <xdr:rowOff>122047</xdr:rowOff>
    </xdr:to>
    <xdr:sp macro="" textlink="">
      <xdr:nvSpPr>
        <xdr:cNvPr id="490" name="楕円 489"/>
        <xdr:cNvSpPr/>
      </xdr:nvSpPr>
      <xdr:spPr>
        <a:xfrm>
          <a:off x="6921500" y="166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113174</xdr:rowOff>
    </xdr:from>
    <xdr:ext cx="534377" cy="259045"/>
    <xdr:sp macro="" textlink="">
      <xdr:nvSpPr>
        <xdr:cNvPr id="491" name="テキスト ボックス 490"/>
        <xdr:cNvSpPr txBox="1"/>
      </xdr:nvSpPr>
      <xdr:spPr>
        <a:xfrm>
          <a:off x="6705111" y="1674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156216</xdr:rowOff>
    </xdr:from>
    <xdr:to>
      <xdr:col>85</xdr:col>
      <xdr:colOff>127000</xdr:colOff>
      <xdr:row>36</xdr:row>
      <xdr:rowOff>38945</xdr:rowOff>
    </xdr:to>
    <xdr:cxnSp macro="">
      <xdr:nvCxnSpPr>
        <xdr:cNvPr id="517" name="直線コネクタ 516"/>
        <xdr:cNvCxnSpPr/>
      </xdr:nvCxnSpPr>
      <xdr:spPr>
        <a:xfrm flipV="1">
          <a:off x="15481300" y="6156966"/>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119697</xdr:rowOff>
    </xdr:from>
    <xdr:to>
      <xdr:col>81</xdr:col>
      <xdr:colOff>50800</xdr:colOff>
      <xdr:row>36</xdr:row>
      <xdr:rowOff>38945</xdr:rowOff>
    </xdr:to>
    <xdr:cxnSp macro="">
      <xdr:nvCxnSpPr>
        <xdr:cNvPr id="520" name="直線コネクタ 519"/>
        <xdr:cNvCxnSpPr/>
      </xdr:nvCxnSpPr>
      <xdr:spPr>
        <a:xfrm>
          <a:off x="14592300" y="6120447"/>
          <a:ext cx="889000" cy="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119697</xdr:rowOff>
    </xdr:from>
    <xdr:to>
      <xdr:col>76</xdr:col>
      <xdr:colOff>114300</xdr:colOff>
      <xdr:row>36</xdr:row>
      <xdr:rowOff>52146</xdr:rowOff>
    </xdr:to>
    <xdr:cxnSp macro="">
      <xdr:nvCxnSpPr>
        <xdr:cNvPr id="523" name="直線コネクタ 522"/>
        <xdr:cNvCxnSpPr/>
      </xdr:nvCxnSpPr>
      <xdr:spPr>
        <a:xfrm flipV="1">
          <a:off x="13703300" y="6120447"/>
          <a:ext cx="8890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146901</xdr:rowOff>
    </xdr:from>
    <xdr:to>
      <xdr:col>71</xdr:col>
      <xdr:colOff>177800</xdr:colOff>
      <xdr:row>36</xdr:row>
      <xdr:rowOff>52146</xdr:rowOff>
    </xdr:to>
    <xdr:cxnSp macro="">
      <xdr:nvCxnSpPr>
        <xdr:cNvPr id="526" name="直線コネクタ 525"/>
        <xdr:cNvCxnSpPr/>
      </xdr:nvCxnSpPr>
      <xdr:spPr>
        <a:xfrm>
          <a:off x="12814300" y="5976201"/>
          <a:ext cx="889000" cy="2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105416</xdr:rowOff>
    </xdr:from>
    <xdr:to>
      <xdr:col>85</xdr:col>
      <xdr:colOff>177800</xdr:colOff>
      <xdr:row>36</xdr:row>
      <xdr:rowOff>35566</xdr:rowOff>
    </xdr:to>
    <xdr:sp macro="" textlink="">
      <xdr:nvSpPr>
        <xdr:cNvPr id="536" name="楕円 535"/>
        <xdr:cNvSpPr/>
      </xdr:nvSpPr>
      <xdr:spPr>
        <a:xfrm>
          <a:off x="16268700" y="61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128293</xdr:rowOff>
    </xdr:from>
    <xdr:ext cx="534377" cy="259045"/>
    <xdr:sp macro="" textlink="">
      <xdr:nvSpPr>
        <xdr:cNvPr id="537" name="消防費該当値テキスト"/>
        <xdr:cNvSpPr txBox="1"/>
      </xdr:nvSpPr>
      <xdr:spPr>
        <a:xfrm>
          <a:off x="16370300" y="59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159595</xdr:rowOff>
    </xdr:from>
    <xdr:to>
      <xdr:col>81</xdr:col>
      <xdr:colOff>101600</xdr:colOff>
      <xdr:row>36</xdr:row>
      <xdr:rowOff>89745</xdr:rowOff>
    </xdr:to>
    <xdr:sp macro="" textlink="">
      <xdr:nvSpPr>
        <xdr:cNvPr id="538" name="楕円 537"/>
        <xdr:cNvSpPr/>
      </xdr:nvSpPr>
      <xdr:spPr>
        <a:xfrm>
          <a:off x="15430500" y="61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106272</xdr:rowOff>
    </xdr:from>
    <xdr:ext cx="534377" cy="259045"/>
    <xdr:sp macro="" textlink="">
      <xdr:nvSpPr>
        <xdr:cNvPr id="539" name="テキスト ボックス 538"/>
        <xdr:cNvSpPr txBox="1"/>
      </xdr:nvSpPr>
      <xdr:spPr>
        <a:xfrm>
          <a:off x="15214111" y="59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68897</xdr:rowOff>
    </xdr:from>
    <xdr:to>
      <xdr:col>76</xdr:col>
      <xdr:colOff>165100</xdr:colOff>
      <xdr:row>35</xdr:row>
      <xdr:rowOff>170497</xdr:rowOff>
    </xdr:to>
    <xdr:sp macro="" textlink="">
      <xdr:nvSpPr>
        <xdr:cNvPr id="540" name="楕円 539"/>
        <xdr:cNvSpPr/>
      </xdr:nvSpPr>
      <xdr:spPr>
        <a:xfrm>
          <a:off x="14541500" y="606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15574</xdr:rowOff>
    </xdr:from>
    <xdr:ext cx="534377" cy="259045"/>
    <xdr:sp macro="" textlink="">
      <xdr:nvSpPr>
        <xdr:cNvPr id="541" name="テキスト ボックス 540"/>
        <xdr:cNvSpPr txBox="1"/>
      </xdr:nvSpPr>
      <xdr:spPr>
        <a:xfrm>
          <a:off x="14325111" y="58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1346</xdr:rowOff>
    </xdr:from>
    <xdr:to>
      <xdr:col>72</xdr:col>
      <xdr:colOff>38100</xdr:colOff>
      <xdr:row>36</xdr:row>
      <xdr:rowOff>102946</xdr:rowOff>
    </xdr:to>
    <xdr:sp macro="" textlink="">
      <xdr:nvSpPr>
        <xdr:cNvPr id="542" name="楕円 541"/>
        <xdr:cNvSpPr/>
      </xdr:nvSpPr>
      <xdr:spPr>
        <a:xfrm>
          <a:off x="136525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119473</xdr:rowOff>
    </xdr:from>
    <xdr:ext cx="534377" cy="259045"/>
    <xdr:sp macro="" textlink="">
      <xdr:nvSpPr>
        <xdr:cNvPr id="543" name="テキスト ボックス 542"/>
        <xdr:cNvSpPr txBox="1"/>
      </xdr:nvSpPr>
      <xdr:spPr>
        <a:xfrm>
          <a:off x="13436111" y="59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96101</xdr:rowOff>
    </xdr:from>
    <xdr:to>
      <xdr:col>67</xdr:col>
      <xdr:colOff>101600</xdr:colOff>
      <xdr:row>35</xdr:row>
      <xdr:rowOff>26251</xdr:rowOff>
    </xdr:to>
    <xdr:sp macro="" textlink="">
      <xdr:nvSpPr>
        <xdr:cNvPr id="544" name="楕円 543"/>
        <xdr:cNvSpPr/>
      </xdr:nvSpPr>
      <xdr:spPr>
        <a:xfrm>
          <a:off x="12763500" y="59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42778</xdr:rowOff>
    </xdr:from>
    <xdr:ext cx="534377" cy="259045"/>
    <xdr:sp macro="" textlink="">
      <xdr:nvSpPr>
        <xdr:cNvPr id="545" name="テキスト ボックス 544"/>
        <xdr:cNvSpPr txBox="1"/>
      </xdr:nvSpPr>
      <xdr:spPr>
        <a:xfrm>
          <a:off x="12547111" y="57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34182</xdr:rowOff>
    </xdr:from>
    <xdr:to>
      <xdr:col>85</xdr:col>
      <xdr:colOff>127000</xdr:colOff>
      <xdr:row>57</xdr:row>
      <xdr:rowOff>95028</xdr:rowOff>
    </xdr:to>
    <xdr:cxnSp macro="">
      <xdr:nvCxnSpPr>
        <xdr:cNvPr id="575" name="直線コネクタ 574"/>
        <xdr:cNvCxnSpPr/>
      </xdr:nvCxnSpPr>
      <xdr:spPr>
        <a:xfrm>
          <a:off x="15481300" y="8949582"/>
          <a:ext cx="838200" cy="9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34182</xdr:rowOff>
    </xdr:from>
    <xdr:to>
      <xdr:col>81</xdr:col>
      <xdr:colOff>50800</xdr:colOff>
      <xdr:row>57</xdr:row>
      <xdr:rowOff>23819</xdr:rowOff>
    </xdr:to>
    <xdr:cxnSp macro="">
      <xdr:nvCxnSpPr>
        <xdr:cNvPr id="578" name="直線コネクタ 577"/>
        <xdr:cNvCxnSpPr/>
      </xdr:nvCxnSpPr>
      <xdr:spPr>
        <a:xfrm flipV="1">
          <a:off x="14592300" y="8949582"/>
          <a:ext cx="889000" cy="8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130766</xdr:rowOff>
    </xdr:from>
    <xdr:to>
      <xdr:col>76</xdr:col>
      <xdr:colOff>114300</xdr:colOff>
      <xdr:row>57</xdr:row>
      <xdr:rowOff>23819</xdr:rowOff>
    </xdr:to>
    <xdr:cxnSp macro="">
      <xdr:nvCxnSpPr>
        <xdr:cNvPr id="581" name="直線コネクタ 580"/>
        <xdr:cNvCxnSpPr/>
      </xdr:nvCxnSpPr>
      <xdr:spPr>
        <a:xfrm>
          <a:off x="13703300" y="9217616"/>
          <a:ext cx="889000" cy="57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130766</xdr:rowOff>
    </xdr:from>
    <xdr:to>
      <xdr:col>71</xdr:col>
      <xdr:colOff>177800</xdr:colOff>
      <xdr:row>57</xdr:row>
      <xdr:rowOff>146558</xdr:rowOff>
    </xdr:to>
    <xdr:cxnSp macro="">
      <xdr:nvCxnSpPr>
        <xdr:cNvPr id="584" name="直線コネクタ 583"/>
        <xdr:cNvCxnSpPr/>
      </xdr:nvCxnSpPr>
      <xdr:spPr>
        <a:xfrm flipV="1">
          <a:off x="12814300" y="9217616"/>
          <a:ext cx="889000" cy="7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44228</xdr:rowOff>
    </xdr:from>
    <xdr:to>
      <xdr:col>85</xdr:col>
      <xdr:colOff>177800</xdr:colOff>
      <xdr:row>57</xdr:row>
      <xdr:rowOff>145828</xdr:rowOff>
    </xdr:to>
    <xdr:sp macro="" textlink="">
      <xdr:nvSpPr>
        <xdr:cNvPr id="594" name="楕円 593"/>
        <xdr:cNvSpPr/>
      </xdr:nvSpPr>
      <xdr:spPr>
        <a:xfrm>
          <a:off x="16268700" y="98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130605</xdr:rowOff>
    </xdr:from>
    <xdr:ext cx="534377" cy="259045"/>
    <xdr:sp macro="" textlink="">
      <xdr:nvSpPr>
        <xdr:cNvPr id="595" name="教育費該当値テキスト"/>
        <xdr:cNvSpPr txBox="1"/>
      </xdr:nvSpPr>
      <xdr:spPr>
        <a:xfrm>
          <a:off x="16370300" y="97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154832</xdr:rowOff>
    </xdr:from>
    <xdr:to>
      <xdr:col>81</xdr:col>
      <xdr:colOff>101600</xdr:colOff>
      <xdr:row>52</xdr:row>
      <xdr:rowOff>84982</xdr:rowOff>
    </xdr:to>
    <xdr:sp macro="" textlink="">
      <xdr:nvSpPr>
        <xdr:cNvPr id="596" name="楕円 595"/>
        <xdr:cNvSpPr/>
      </xdr:nvSpPr>
      <xdr:spPr>
        <a:xfrm>
          <a:off x="15430500" y="88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101509</xdr:rowOff>
    </xdr:from>
    <xdr:ext cx="534377" cy="259045"/>
    <xdr:sp macro="" textlink="">
      <xdr:nvSpPr>
        <xdr:cNvPr id="597" name="テキスト ボックス 596"/>
        <xdr:cNvSpPr txBox="1"/>
      </xdr:nvSpPr>
      <xdr:spPr>
        <a:xfrm>
          <a:off x="15214111" y="86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144469</xdr:rowOff>
    </xdr:from>
    <xdr:to>
      <xdr:col>76</xdr:col>
      <xdr:colOff>165100</xdr:colOff>
      <xdr:row>57</xdr:row>
      <xdr:rowOff>74619</xdr:rowOff>
    </xdr:to>
    <xdr:sp macro="" textlink="">
      <xdr:nvSpPr>
        <xdr:cNvPr id="598" name="楕円 597"/>
        <xdr:cNvSpPr/>
      </xdr:nvSpPr>
      <xdr:spPr>
        <a:xfrm>
          <a:off x="14541500" y="9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65746</xdr:rowOff>
    </xdr:from>
    <xdr:ext cx="534377" cy="259045"/>
    <xdr:sp macro="" textlink="">
      <xdr:nvSpPr>
        <xdr:cNvPr id="599" name="テキスト ボックス 598"/>
        <xdr:cNvSpPr txBox="1"/>
      </xdr:nvSpPr>
      <xdr:spPr>
        <a:xfrm>
          <a:off x="14325111" y="9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79966</xdr:rowOff>
    </xdr:from>
    <xdr:to>
      <xdr:col>72</xdr:col>
      <xdr:colOff>38100</xdr:colOff>
      <xdr:row>54</xdr:row>
      <xdr:rowOff>10116</xdr:rowOff>
    </xdr:to>
    <xdr:sp macro="" textlink="">
      <xdr:nvSpPr>
        <xdr:cNvPr id="600" name="楕円 599"/>
        <xdr:cNvSpPr/>
      </xdr:nvSpPr>
      <xdr:spPr>
        <a:xfrm>
          <a:off x="13652500" y="91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26643</xdr:rowOff>
    </xdr:from>
    <xdr:ext cx="534377" cy="259045"/>
    <xdr:sp macro="" textlink="">
      <xdr:nvSpPr>
        <xdr:cNvPr id="601" name="テキスト ボックス 600"/>
        <xdr:cNvSpPr txBox="1"/>
      </xdr:nvSpPr>
      <xdr:spPr>
        <a:xfrm>
          <a:off x="13436111" y="894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95758</xdr:rowOff>
    </xdr:from>
    <xdr:to>
      <xdr:col>67</xdr:col>
      <xdr:colOff>101600</xdr:colOff>
      <xdr:row>58</xdr:row>
      <xdr:rowOff>25908</xdr:rowOff>
    </xdr:to>
    <xdr:sp macro="" textlink="">
      <xdr:nvSpPr>
        <xdr:cNvPr id="602" name="楕円 601"/>
        <xdr:cNvSpPr/>
      </xdr:nvSpPr>
      <xdr:spPr>
        <a:xfrm>
          <a:off x="12763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17035</xdr:rowOff>
    </xdr:from>
    <xdr:ext cx="534377" cy="259045"/>
    <xdr:sp macro="" textlink="">
      <xdr:nvSpPr>
        <xdr:cNvPr id="603" name="テキスト ボックス 602"/>
        <xdr:cNvSpPr txBox="1"/>
      </xdr:nvSpPr>
      <xdr:spPr>
        <a:xfrm>
          <a:off x="12547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1349</xdr:rowOff>
    </xdr:from>
    <xdr:to>
      <xdr:col>85</xdr:col>
      <xdr:colOff>127000</xdr:colOff>
      <xdr:row>97</xdr:row>
      <xdr:rowOff>2017</xdr:rowOff>
    </xdr:to>
    <xdr:cxnSp macro="">
      <xdr:nvCxnSpPr>
        <xdr:cNvPr id="687" name="直線コネクタ 686"/>
        <xdr:cNvCxnSpPr/>
      </xdr:nvCxnSpPr>
      <xdr:spPr>
        <a:xfrm>
          <a:off x="15481300" y="16631999"/>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1349</xdr:rowOff>
    </xdr:from>
    <xdr:to>
      <xdr:col>81</xdr:col>
      <xdr:colOff>50800</xdr:colOff>
      <xdr:row>97</xdr:row>
      <xdr:rowOff>1887</xdr:rowOff>
    </xdr:to>
    <xdr:cxnSp macro="">
      <xdr:nvCxnSpPr>
        <xdr:cNvPr id="690" name="直線コネクタ 689"/>
        <xdr:cNvCxnSpPr/>
      </xdr:nvCxnSpPr>
      <xdr:spPr>
        <a:xfrm flipV="1">
          <a:off x="14592300" y="16631999"/>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1887</xdr:rowOff>
    </xdr:from>
    <xdr:to>
      <xdr:col>76</xdr:col>
      <xdr:colOff>114300</xdr:colOff>
      <xdr:row>97</xdr:row>
      <xdr:rowOff>59004</xdr:rowOff>
    </xdr:to>
    <xdr:cxnSp macro="">
      <xdr:nvCxnSpPr>
        <xdr:cNvPr id="693" name="直線コネクタ 692"/>
        <xdr:cNvCxnSpPr/>
      </xdr:nvCxnSpPr>
      <xdr:spPr>
        <a:xfrm flipV="1">
          <a:off x="13703300" y="16632537"/>
          <a:ext cx="8890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59004</xdr:rowOff>
    </xdr:from>
    <xdr:to>
      <xdr:col>71</xdr:col>
      <xdr:colOff>177800</xdr:colOff>
      <xdr:row>97</xdr:row>
      <xdr:rowOff>72851</xdr:rowOff>
    </xdr:to>
    <xdr:cxnSp macro="">
      <xdr:nvCxnSpPr>
        <xdr:cNvPr id="696" name="直線コネクタ 695"/>
        <xdr:cNvCxnSpPr/>
      </xdr:nvCxnSpPr>
      <xdr:spPr>
        <a:xfrm flipV="1">
          <a:off x="12814300" y="16689654"/>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122667</xdr:rowOff>
    </xdr:from>
    <xdr:to>
      <xdr:col>85</xdr:col>
      <xdr:colOff>177800</xdr:colOff>
      <xdr:row>97</xdr:row>
      <xdr:rowOff>52817</xdr:rowOff>
    </xdr:to>
    <xdr:sp macro="" textlink="">
      <xdr:nvSpPr>
        <xdr:cNvPr id="706" name="楕円 705"/>
        <xdr:cNvSpPr/>
      </xdr:nvSpPr>
      <xdr:spPr>
        <a:xfrm>
          <a:off x="16268700" y="165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101094</xdr:rowOff>
    </xdr:from>
    <xdr:ext cx="534377" cy="259045"/>
    <xdr:sp macro="" textlink="">
      <xdr:nvSpPr>
        <xdr:cNvPr id="707" name="公債費該当値テキスト"/>
        <xdr:cNvSpPr txBox="1"/>
      </xdr:nvSpPr>
      <xdr:spPr>
        <a:xfrm>
          <a:off x="16370300" y="165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121999</xdr:rowOff>
    </xdr:from>
    <xdr:to>
      <xdr:col>81</xdr:col>
      <xdr:colOff>101600</xdr:colOff>
      <xdr:row>97</xdr:row>
      <xdr:rowOff>52149</xdr:rowOff>
    </xdr:to>
    <xdr:sp macro="" textlink="">
      <xdr:nvSpPr>
        <xdr:cNvPr id="708" name="楕円 707"/>
        <xdr:cNvSpPr/>
      </xdr:nvSpPr>
      <xdr:spPr>
        <a:xfrm>
          <a:off x="15430500" y="16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43276</xdr:rowOff>
    </xdr:from>
    <xdr:ext cx="534377" cy="259045"/>
    <xdr:sp macro="" textlink="">
      <xdr:nvSpPr>
        <xdr:cNvPr id="709" name="テキスト ボックス 708"/>
        <xdr:cNvSpPr txBox="1"/>
      </xdr:nvSpPr>
      <xdr:spPr>
        <a:xfrm>
          <a:off x="15214111" y="166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122537</xdr:rowOff>
    </xdr:from>
    <xdr:to>
      <xdr:col>76</xdr:col>
      <xdr:colOff>165100</xdr:colOff>
      <xdr:row>97</xdr:row>
      <xdr:rowOff>52687</xdr:rowOff>
    </xdr:to>
    <xdr:sp macro="" textlink="">
      <xdr:nvSpPr>
        <xdr:cNvPr id="710" name="楕円 709"/>
        <xdr:cNvSpPr/>
      </xdr:nvSpPr>
      <xdr:spPr>
        <a:xfrm>
          <a:off x="14541500" y="165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43814</xdr:rowOff>
    </xdr:from>
    <xdr:ext cx="534377" cy="259045"/>
    <xdr:sp macro="" textlink="">
      <xdr:nvSpPr>
        <xdr:cNvPr id="711" name="テキスト ボックス 710"/>
        <xdr:cNvSpPr txBox="1"/>
      </xdr:nvSpPr>
      <xdr:spPr>
        <a:xfrm>
          <a:off x="14325111" y="1667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8204</xdr:rowOff>
    </xdr:from>
    <xdr:to>
      <xdr:col>72</xdr:col>
      <xdr:colOff>38100</xdr:colOff>
      <xdr:row>97</xdr:row>
      <xdr:rowOff>109804</xdr:rowOff>
    </xdr:to>
    <xdr:sp macro="" textlink="">
      <xdr:nvSpPr>
        <xdr:cNvPr id="712" name="楕円 711"/>
        <xdr:cNvSpPr/>
      </xdr:nvSpPr>
      <xdr:spPr>
        <a:xfrm>
          <a:off x="13652500" y="166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100931</xdr:rowOff>
    </xdr:from>
    <xdr:ext cx="534377" cy="259045"/>
    <xdr:sp macro="" textlink="">
      <xdr:nvSpPr>
        <xdr:cNvPr id="713" name="テキスト ボックス 712"/>
        <xdr:cNvSpPr txBox="1"/>
      </xdr:nvSpPr>
      <xdr:spPr>
        <a:xfrm>
          <a:off x="13436111" y="1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22051</xdr:rowOff>
    </xdr:from>
    <xdr:to>
      <xdr:col>67</xdr:col>
      <xdr:colOff>101600</xdr:colOff>
      <xdr:row>97</xdr:row>
      <xdr:rowOff>123651</xdr:rowOff>
    </xdr:to>
    <xdr:sp macro="" textlink="">
      <xdr:nvSpPr>
        <xdr:cNvPr id="714" name="楕円 713"/>
        <xdr:cNvSpPr/>
      </xdr:nvSpPr>
      <xdr:spPr>
        <a:xfrm>
          <a:off x="12763500" y="1665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114778</xdr:rowOff>
    </xdr:from>
    <xdr:ext cx="534377" cy="259045"/>
    <xdr:sp macro="" textlink="">
      <xdr:nvSpPr>
        <xdr:cNvPr id="715" name="テキスト ボックス 714"/>
        <xdr:cNvSpPr txBox="1"/>
      </xdr:nvSpPr>
      <xdr:spPr>
        <a:xfrm>
          <a:off x="12547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住民一人あたり教育費が前年度より大幅に減少したが、これは中学校建設事業が令和元年度に完了したことによるものである。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総務費については、新型コロナウイルス感染症に対応するための緊急経済対策である特別定額給付金給付事業により増加している。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また、介護・訓練等給付費や幼児教育・保育無償化に係る給付費の増などにより、民生費が年々増加傾向にある。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が続いており、健全な状態を維持している。今後も、予算編成に当たっては、必要経費の的確な見積に努めるとともに、年度途中における歳入・歳出の執行状況の把握を徹底し、適切に補正予算で対応していく。</a:t>
          </a:r>
        </a:p>
        <a:p>
          <a:r>
            <a:rPr kumimoji="1" lang="ja-JP" altLang="en-US" sz="1400">
              <a:latin typeface="ＭＳ ゴシック" pitchFamily="49" charset="-128"/>
              <a:ea typeface="ＭＳ ゴシック" pitchFamily="49" charset="-128"/>
            </a:rPr>
            <a:t>　財政調整基金残高については、翌年度予算における取崩しも大きいため、残高の管理を慎重に行っていく。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水道事業・下水道事業を除いた特別会計では、財源不足が生じる場合、一般会計からの繰り入れによって対応しており、全ての会計で黒字を維持している。</a:t>
          </a:r>
        </a:p>
        <a:p>
          <a:r>
            <a:rPr kumimoji="1" lang="ja-JP" altLang="en-US" sz="1400">
              <a:latin typeface="ＭＳ ゴシック" pitchFamily="49" charset="-128"/>
              <a:ea typeface="ＭＳ ゴシック" pitchFamily="49" charset="-128"/>
            </a:rPr>
            <a:t>　しかしながら、介護保険特別会計及び後期高齢者医療特別会計について、今後は高齢化に伴う事業費の増加が見込まれるため、予算編成においてより的確な見積に努める。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3\02&#32207;&#21209;&#37096;&#36001;&#25919;&#35506;\02&#32207;&#21209;&#37096;&#36001;&#25919;&#35506;\&#36001;&#25919;&#25285;&#24403;\01%20&#36001;&#25919;&#20849;&#36890;\05%20&#24193;&#22806;&#22243;&#20307;\01%20&#24066;&#30010;&#26449;&#35506;\2022.01&#65374;03&#26376;\20220303%20&#12304;&#22524;&#29577;&#30476;&#24066;&#30010;&#26449;&#35506;&#12305;&#20196;&#21644;&#65298;&#24180;&#24230;&#36001;&#25919;&#29366;&#27841;&#36039;&#26009;&#38598;&#12398;&#20316;&#25104;&#21450;&#12403;&#25552;&#20986;&#12395;&#12388;&#12356;&#12390;&#65288;&#20381;&#38972;&#65289;\03%20&#22238;&#31572;\&#12304;&#36001;&#25919;&#29366;&#27841;&#36039;&#26009;&#38598;&#12305;_112437_&#21513;&#24029;&#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30516</v>
          </cell>
          <cell r="F3">
            <v>44504</v>
          </cell>
        </row>
        <row r="5">
          <cell r="A5" t="str">
            <v xml:space="preserve"> H29</v>
          </cell>
          <cell r="D5">
            <v>109789</v>
          </cell>
          <cell r="F5">
            <v>47820</v>
          </cell>
        </row>
        <row r="7">
          <cell r="A7" t="str">
            <v xml:space="preserve"> H30</v>
          </cell>
          <cell r="D7">
            <v>36558</v>
          </cell>
          <cell r="F7">
            <v>41934</v>
          </cell>
        </row>
        <row r="9">
          <cell r="A9" t="str">
            <v xml:space="preserve"> R01</v>
          </cell>
          <cell r="D9">
            <v>82967</v>
          </cell>
          <cell r="F9">
            <v>45588</v>
          </cell>
        </row>
        <row r="11">
          <cell r="A11" t="str">
            <v xml:space="preserve"> R02</v>
          </cell>
          <cell r="D11">
            <v>25635</v>
          </cell>
          <cell r="F11">
            <v>45483</v>
          </cell>
        </row>
        <row r="18">
          <cell r="B18" t="str">
            <v>H28</v>
          </cell>
          <cell r="C18" t="str">
            <v>H29</v>
          </cell>
          <cell r="D18" t="str">
            <v>H30</v>
          </cell>
          <cell r="E18" t="str">
            <v>R01</v>
          </cell>
          <cell r="F18" t="str">
            <v>R02</v>
          </cell>
        </row>
        <row r="19">
          <cell r="A19" t="str">
            <v>実質収支額</v>
          </cell>
          <cell r="B19">
            <v>4.1500000000000004</v>
          </cell>
          <cell r="C19">
            <v>4.2300000000000004</v>
          </cell>
          <cell r="D19">
            <v>4.4800000000000004</v>
          </cell>
          <cell r="E19">
            <v>4.47</v>
          </cell>
          <cell r="F19">
            <v>6.3</v>
          </cell>
        </row>
        <row r="20">
          <cell r="A20" t="str">
            <v>財政調整基金残高</v>
          </cell>
          <cell r="B20">
            <v>10.77</v>
          </cell>
          <cell r="C20">
            <v>10.3</v>
          </cell>
          <cell r="D20">
            <v>9.89</v>
          </cell>
          <cell r="E20">
            <v>9.2100000000000009</v>
          </cell>
          <cell r="F20">
            <v>9.42</v>
          </cell>
        </row>
        <row r="21">
          <cell r="A21" t="str">
            <v>実質単年度収支</v>
          </cell>
          <cell r="B21">
            <v>-3.88</v>
          </cell>
          <cell r="C21">
            <v>-0.17</v>
          </cell>
          <cell r="D21">
            <v>0.1</v>
          </cell>
          <cell r="E21">
            <v>-0.72</v>
          </cell>
          <cell r="F21">
            <v>2.58</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0.14000000000000001</v>
          </cell>
          <cell r="D27" t="e">
            <v>#N/A</v>
          </cell>
          <cell r="E27">
            <v>0.17</v>
          </cell>
          <cell r="F27" t="e">
            <v>#N/A</v>
          </cell>
          <cell r="G27">
            <v>0.49</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吉川市吉川美南駅東口周辺地区土地区画整理事業特別会計</v>
          </cell>
          <cell r="B29" t="e">
            <v>#VALUE!</v>
          </cell>
          <cell r="C29" t="e">
            <v>#VALUE!</v>
          </cell>
          <cell r="D29" t="e">
            <v>#N/A</v>
          </cell>
          <cell r="E29">
            <v>0</v>
          </cell>
          <cell r="F29" t="e">
            <v>#N/A</v>
          </cell>
          <cell r="G29">
            <v>0</v>
          </cell>
          <cell r="H29" t="e">
            <v>#N/A</v>
          </cell>
          <cell r="I29">
            <v>0</v>
          </cell>
          <cell r="J29" t="e">
            <v>#N/A</v>
          </cell>
          <cell r="K29">
            <v>0</v>
          </cell>
        </row>
        <row r="30">
          <cell r="A30" t="str">
            <v>吉川市農業集落排水特別会計</v>
          </cell>
          <cell r="B30" t="e">
            <v>#N/A</v>
          </cell>
          <cell r="C30">
            <v>0.02</v>
          </cell>
          <cell r="D30" t="e">
            <v>#N/A</v>
          </cell>
          <cell r="E30">
            <v>0</v>
          </cell>
          <cell r="F30" t="e">
            <v>#N/A</v>
          </cell>
          <cell r="G30">
            <v>0</v>
          </cell>
          <cell r="H30" t="e">
            <v>#N/A</v>
          </cell>
          <cell r="I30">
            <v>0.01</v>
          </cell>
          <cell r="J30" t="e">
            <v>#N/A</v>
          </cell>
          <cell r="K30">
            <v>0.01</v>
          </cell>
        </row>
        <row r="31">
          <cell r="A31" t="str">
            <v>吉川市後期高齢者医療特別会計</v>
          </cell>
          <cell r="B31" t="e">
            <v>#N/A</v>
          </cell>
          <cell r="C31">
            <v>0.02</v>
          </cell>
          <cell r="D31" t="e">
            <v>#N/A</v>
          </cell>
          <cell r="E31">
            <v>0.02</v>
          </cell>
          <cell r="F31" t="e">
            <v>#N/A</v>
          </cell>
          <cell r="G31">
            <v>0.03</v>
          </cell>
          <cell r="H31" t="e">
            <v>#N/A</v>
          </cell>
          <cell r="I31">
            <v>0.14000000000000001</v>
          </cell>
          <cell r="J31" t="e">
            <v>#N/A</v>
          </cell>
          <cell r="K31">
            <v>0.09</v>
          </cell>
        </row>
        <row r="32">
          <cell r="A32" t="str">
            <v>吉川市介護保険特別会計</v>
          </cell>
          <cell r="B32" t="e">
            <v>#N/A</v>
          </cell>
          <cell r="C32">
            <v>0.39</v>
          </cell>
          <cell r="D32" t="e">
            <v>#N/A</v>
          </cell>
          <cell r="E32">
            <v>1.65</v>
          </cell>
          <cell r="F32" t="e">
            <v>#N/A</v>
          </cell>
          <cell r="G32">
            <v>0.61</v>
          </cell>
          <cell r="H32" t="e">
            <v>#N/A</v>
          </cell>
          <cell r="I32">
            <v>1.38</v>
          </cell>
          <cell r="J32" t="e">
            <v>#N/A</v>
          </cell>
          <cell r="K32">
            <v>0.66</v>
          </cell>
        </row>
        <row r="33">
          <cell r="A33" t="str">
            <v>吉川市下水道事業会計</v>
          </cell>
          <cell r="B33" t="e">
            <v>#VALUE!</v>
          </cell>
          <cell r="C33" t="e">
            <v>#VALUE!</v>
          </cell>
          <cell r="D33" t="e">
            <v>#VALUE!</v>
          </cell>
          <cell r="E33" t="e">
            <v>#VALUE!</v>
          </cell>
          <cell r="F33" t="e">
            <v>#VALUE!</v>
          </cell>
          <cell r="G33" t="e">
            <v>#VALUE!</v>
          </cell>
          <cell r="H33" t="e">
            <v>#N/A</v>
          </cell>
          <cell r="I33">
            <v>0.55000000000000004</v>
          </cell>
          <cell r="J33" t="e">
            <v>#N/A</v>
          </cell>
          <cell r="K33">
            <v>1.28</v>
          </cell>
        </row>
        <row r="34">
          <cell r="A34" t="str">
            <v>吉川市国民健康保険特別会計</v>
          </cell>
          <cell r="B34" t="e">
            <v>#N/A</v>
          </cell>
          <cell r="C34">
            <v>3.48</v>
          </cell>
          <cell r="D34" t="e">
            <v>#N/A</v>
          </cell>
          <cell r="E34">
            <v>3.32</v>
          </cell>
          <cell r="F34" t="e">
            <v>#N/A</v>
          </cell>
          <cell r="G34">
            <v>1.65</v>
          </cell>
          <cell r="H34" t="e">
            <v>#N/A</v>
          </cell>
          <cell r="I34">
            <v>1.28</v>
          </cell>
          <cell r="J34" t="e">
            <v>#N/A</v>
          </cell>
          <cell r="K34">
            <v>1.75</v>
          </cell>
        </row>
        <row r="35">
          <cell r="A35" t="str">
            <v>一般会計</v>
          </cell>
          <cell r="B35" t="e">
            <v>#N/A</v>
          </cell>
          <cell r="C35">
            <v>4.1500000000000004</v>
          </cell>
          <cell r="D35" t="e">
            <v>#N/A</v>
          </cell>
          <cell r="E35">
            <v>4.2300000000000004</v>
          </cell>
          <cell r="F35" t="e">
            <v>#N/A</v>
          </cell>
          <cell r="G35">
            <v>4.4800000000000004</v>
          </cell>
          <cell r="H35" t="e">
            <v>#N/A</v>
          </cell>
          <cell r="I35">
            <v>4.47</v>
          </cell>
          <cell r="J35" t="e">
            <v>#N/A</v>
          </cell>
          <cell r="K35">
            <v>6.29</v>
          </cell>
        </row>
        <row r="36">
          <cell r="A36" t="str">
            <v>吉川市水道事業会計</v>
          </cell>
          <cell r="B36" t="e">
            <v>#N/A</v>
          </cell>
          <cell r="C36">
            <v>20.329999999999998</v>
          </cell>
          <cell r="D36" t="e">
            <v>#N/A</v>
          </cell>
          <cell r="E36">
            <v>19.489999999999998</v>
          </cell>
          <cell r="F36" t="e">
            <v>#N/A</v>
          </cell>
          <cell r="G36">
            <v>17.399999999999999</v>
          </cell>
          <cell r="H36" t="e">
            <v>#N/A</v>
          </cell>
          <cell r="I36">
            <v>15.91</v>
          </cell>
          <cell r="J36" t="e">
            <v>#N/A</v>
          </cell>
          <cell r="K36">
            <v>13.98</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1529</v>
          </cell>
          <cell r="G42">
            <v>1517</v>
          </cell>
          <cell r="J42">
            <v>1553</v>
          </cell>
          <cell r="M42">
            <v>1458</v>
          </cell>
          <cell r="P42">
            <v>1465</v>
          </cell>
        </row>
        <row r="43">
          <cell r="A43" t="str">
            <v>一時借入金の利子</v>
          </cell>
          <cell r="B43" t="str">
            <v>-</v>
          </cell>
          <cell r="E43" t="str">
            <v>-</v>
          </cell>
          <cell r="H43" t="str">
            <v>-</v>
          </cell>
          <cell r="K43">
            <v>0</v>
          </cell>
          <cell r="N43" t="str">
            <v>-</v>
          </cell>
        </row>
        <row r="44">
          <cell r="A44" t="str">
            <v>債務負担行為に基づく支出額</v>
          </cell>
          <cell r="B44">
            <v>187</v>
          </cell>
          <cell r="E44">
            <v>112</v>
          </cell>
          <cell r="H44">
            <v>101</v>
          </cell>
          <cell r="K44">
            <v>95</v>
          </cell>
          <cell r="N44">
            <v>112</v>
          </cell>
        </row>
        <row r="45">
          <cell r="A45" t="str">
            <v>組合等が起こした地方債の元利償還金に対する負担金等</v>
          </cell>
          <cell r="B45">
            <v>148</v>
          </cell>
          <cell r="E45">
            <v>145</v>
          </cell>
          <cell r="H45">
            <v>151</v>
          </cell>
          <cell r="K45">
            <v>147</v>
          </cell>
          <cell r="N45">
            <v>163</v>
          </cell>
        </row>
        <row r="46">
          <cell r="A46" t="str">
            <v>公営企業債の元利償還金に対する繰入金</v>
          </cell>
          <cell r="B46">
            <v>257</v>
          </cell>
          <cell r="E46">
            <v>243</v>
          </cell>
          <cell r="H46">
            <v>236</v>
          </cell>
          <cell r="K46">
            <v>143</v>
          </cell>
          <cell r="N46">
            <v>139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1617</v>
          </cell>
          <cell r="E49">
            <v>1696</v>
          </cell>
          <cell r="H49">
            <v>1964</v>
          </cell>
          <cell r="K49">
            <v>1970</v>
          </cell>
          <cell r="N49">
            <v>1973</v>
          </cell>
        </row>
        <row r="50">
          <cell r="A50" t="str">
            <v>実質公債費比率の分子</v>
          </cell>
          <cell r="B50" t="e">
            <v>#N/A</v>
          </cell>
          <cell r="C50">
            <v>680</v>
          </cell>
          <cell r="D50" t="e">
            <v>#N/A</v>
          </cell>
          <cell r="E50" t="e">
            <v>#N/A</v>
          </cell>
          <cell r="F50">
            <v>679</v>
          </cell>
          <cell r="G50" t="e">
            <v>#N/A</v>
          </cell>
          <cell r="H50" t="e">
            <v>#N/A</v>
          </cell>
          <cell r="I50">
            <v>899</v>
          </cell>
          <cell r="J50" t="e">
            <v>#N/A</v>
          </cell>
          <cell r="K50" t="e">
            <v>#N/A</v>
          </cell>
          <cell r="L50">
            <v>897</v>
          </cell>
          <cell r="M50" t="e">
            <v>#N/A</v>
          </cell>
          <cell r="N50" t="e">
            <v>#N/A</v>
          </cell>
          <cell r="O50">
            <v>922</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15521</v>
          </cell>
          <cell r="G56">
            <v>16157</v>
          </cell>
          <cell r="J56">
            <v>16729</v>
          </cell>
          <cell r="M56">
            <v>17487</v>
          </cell>
          <cell r="P56">
            <v>17811</v>
          </cell>
        </row>
        <row r="57">
          <cell r="A57" t="str">
            <v>充当可能特定歳入</v>
          </cell>
          <cell r="D57">
            <v>2508</v>
          </cell>
          <cell r="G57">
            <v>2434</v>
          </cell>
          <cell r="J57">
            <v>2937</v>
          </cell>
          <cell r="M57">
            <v>3593</v>
          </cell>
          <cell r="P57">
            <v>3954</v>
          </cell>
        </row>
        <row r="58">
          <cell r="A58" t="str">
            <v>充当可能基金</v>
          </cell>
          <cell r="D58">
            <v>4499</v>
          </cell>
          <cell r="G58">
            <v>3037</v>
          </cell>
          <cell r="J58">
            <v>3189</v>
          </cell>
          <cell r="M58">
            <v>3093</v>
          </cell>
          <cell r="P58">
            <v>3481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1103</v>
          </cell>
          <cell r="E62">
            <v>1041</v>
          </cell>
          <cell r="H62">
            <v>906</v>
          </cell>
          <cell r="K62">
            <v>806</v>
          </cell>
          <cell r="N62">
            <v>664</v>
          </cell>
        </row>
        <row r="63">
          <cell r="A63" t="str">
            <v>組合等負担等見込額</v>
          </cell>
          <cell r="B63">
            <v>1314</v>
          </cell>
          <cell r="E63">
            <v>1210</v>
          </cell>
          <cell r="H63">
            <v>1035</v>
          </cell>
          <cell r="K63">
            <v>987</v>
          </cell>
          <cell r="N63">
            <v>931</v>
          </cell>
        </row>
        <row r="64">
          <cell r="A64" t="str">
            <v>公営企業債等繰入見込額</v>
          </cell>
          <cell r="B64">
            <v>2630</v>
          </cell>
          <cell r="E64">
            <v>2438</v>
          </cell>
          <cell r="H64">
            <v>2464</v>
          </cell>
          <cell r="K64">
            <v>1954</v>
          </cell>
          <cell r="N64">
            <v>1533</v>
          </cell>
        </row>
        <row r="65">
          <cell r="A65" t="str">
            <v>債務負担行為に基づく支出予定額</v>
          </cell>
          <cell r="B65">
            <v>4033</v>
          </cell>
          <cell r="E65">
            <v>1853</v>
          </cell>
          <cell r="H65">
            <v>2487</v>
          </cell>
          <cell r="K65">
            <v>1657</v>
          </cell>
          <cell r="N65">
            <v>1538</v>
          </cell>
        </row>
        <row r="66">
          <cell r="A66" t="str">
            <v>一般会計等に係る地方債の現在高</v>
          </cell>
          <cell r="B66">
            <v>16247</v>
          </cell>
          <cell r="E66">
            <v>20599</v>
          </cell>
          <cell r="H66">
            <v>20840</v>
          </cell>
          <cell r="K66">
            <v>23799</v>
          </cell>
          <cell r="N66">
            <v>23603</v>
          </cell>
        </row>
        <row r="67">
          <cell r="A67" t="str">
            <v>将来負担比率の分子</v>
          </cell>
          <cell r="B67" t="e">
            <v>#N/A</v>
          </cell>
          <cell r="C67">
            <v>2799</v>
          </cell>
          <cell r="D67" t="e">
            <v>#N/A</v>
          </cell>
          <cell r="E67" t="e">
            <v>#N/A</v>
          </cell>
          <cell r="F67">
            <v>5511</v>
          </cell>
          <cell r="G67" t="e">
            <v>#N/A</v>
          </cell>
          <cell r="H67" t="e">
            <v>#N/A</v>
          </cell>
          <cell r="I67">
            <v>4877</v>
          </cell>
          <cell r="J67" t="e">
            <v>#N/A</v>
          </cell>
          <cell r="K67" t="e">
            <v>#N/A</v>
          </cell>
          <cell r="L67">
            <v>5030</v>
          </cell>
          <cell r="M67" t="e">
            <v>#N/A</v>
          </cell>
          <cell r="N67" t="e">
            <v>#N/A</v>
          </cell>
          <cell r="O67">
            <v>3023</v>
          </cell>
          <cell r="P67" t="e">
            <v>#N/A</v>
          </cell>
        </row>
        <row r="71">
          <cell r="B71" t="str">
            <v>H30</v>
          </cell>
          <cell r="C71" t="str">
            <v>R01</v>
          </cell>
          <cell r="D71" t="str">
            <v>R02</v>
          </cell>
        </row>
        <row r="72">
          <cell r="A72" t="str">
            <v>財政調整基金</v>
          </cell>
          <cell r="B72">
            <v>1276</v>
          </cell>
          <cell r="C72">
            <v>1186</v>
          </cell>
          <cell r="D72">
            <v>1263</v>
          </cell>
        </row>
        <row r="73">
          <cell r="A73" t="str">
            <v>減債基金</v>
          </cell>
          <cell r="B73" t="str">
            <v>-</v>
          </cell>
          <cell r="C73" t="str">
            <v>-</v>
          </cell>
          <cell r="D73" t="str">
            <v>-</v>
          </cell>
        </row>
        <row r="74">
          <cell r="A74" t="str">
            <v>その他特定目的基金</v>
          </cell>
          <cell r="B74">
            <v>612</v>
          </cell>
          <cell r="C74">
            <v>354</v>
          </cell>
          <cell r="D74">
            <v>425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30952455</v>
      </c>
      <c r="BO4" s="95"/>
      <c r="BP4" s="95"/>
      <c r="BQ4" s="95"/>
      <c r="BR4" s="95"/>
      <c r="BS4" s="95"/>
      <c r="BT4" s="95"/>
      <c r="BU4" s="96"/>
      <c r="BV4" s="94">
        <v>26396450</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6.3</v>
      </c>
      <c r="CU4" s="101"/>
      <c r="CV4" s="101"/>
      <c r="CW4" s="101"/>
      <c r="CX4" s="101"/>
      <c r="CY4" s="101"/>
      <c r="CZ4" s="101"/>
      <c r="DA4" s="102"/>
      <c r="DB4" s="100">
        <v>4.5</v>
      </c>
      <c r="DC4" s="101"/>
      <c r="DD4" s="101"/>
      <c r="DE4" s="101"/>
      <c r="DF4" s="101"/>
      <c r="DG4" s="101"/>
      <c r="DH4" s="101"/>
      <c r="DI4" s="102"/>
      <c r="DJ4" s="63"/>
      <c r="DK4" s="63"/>
      <c r="DL4" s="63"/>
      <c r="DM4" s="63"/>
      <c r="DN4" s="63"/>
      <c r="DO4" s="63"/>
    </row>
    <row r="5" spans="1:119" ht="18.75" customHeight="1">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30043615</v>
      </c>
      <c r="BO5" s="117"/>
      <c r="BP5" s="117"/>
      <c r="BQ5" s="117"/>
      <c r="BR5" s="117"/>
      <c r="BS5" s="117"/>
      <c r="BT5" s="117"/>
      <c r="BU5" s="118"/>
      <c r="BV5" s="116">
        <v>25797344</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96</v>
      </c>
      <c r="CU5" s="123"/>
      <c r="CV5" s="123"/>
      <c r="CW5" s="123"/>
      <c r="CX5" s="123"/>
      <c r="CY5" s="123"/>
      <c r="CZ5" s="123"/>
      <c r="DA5" s="124"/>
      <c r="DB5" s="122">
        <v>98</v>
      </c>
      <c r="DC5" s="123"/>
      <c r="DD5" s="123"/>
      <c r="DE5" s="123"/>
      <c r="DF5" s="123"/>
      <c r="DG5" s="123"/>
      <c r="DH5" s="123"/>
      <c r="DI5" s="124"/>
      <c r="DJ5" s="63"/>
      <c r="DK5" s="63"/>
      <c r="DL5" s="63"/>
      <c r="DM5" s="63"/>
      <c r="DN5" s="63"/>
      <c r="DO5" s="63"/>
    </row>
    <row r="6" spans="1:119" ht="18.75" customHeight="1">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42</v>
      </c>
      <c r="AV6" s="112"/>
      <c r="AW6" s="112"/>
      <c r="AX6" s="112"/>
      <c r="AY6" s="113" t="s">
        <v>43</v>
      </c>
      <c r="AZ6" s="114"/>
      <c r="BA6" s="114"/>
      <c r="BB6" s="114"/>
      <c r="BC6" s="114"/>
      <c r="BD6" s="114"/>
      <c r="BE6" s="114"/>
      <c r="BF6" s="114"/>
      <c r="BG6" s="114"/>
      <c r="BH6" s="114"/>
      <c r="BI6" s="114"/>
      <c r="BJ6" s="114"/>
      <c r="BK6" s="114"/>
      <c r="BL6" s="114"/>
      <c r="BM6" s="115"/>
      <c r="BN6" s="116">
        <v>908840</v>
      </c>
      <c r="BO6" s="117"/>
      <c r="BP6" s="117"/>
      <c r="BQ6" s="117"/>
      <c r="BR6" s="117"/>
      <c r="BS6" s="117"/>
      <c r="BT6" s="117"/>
      <c r="BU6" s="118"/>
      <c r="BV6" s="116">
        <v>599106</v>
      </c>
      <c r="BW6" s="117"/>
      <c r="BX6" s="117"/>
      <c r="BY6" s="117"/>
      <c r="BZ6" s="117"/>
      <c r="CA6" s="117"/>
      <c r="CB6" s="117"/>
      <c r="CC6" s="118"/>
      <c r="CD6" s="119" t="s">
        <v>44</v>
      </c>
      <c r="CE6" s="120"/>
      <c r="CF6" s="120"/>
      <c r="CG6" s="120"/>
      <c r="CH6" s="120"/>
      <c r="CI6" s="120"/>
      <c r="CJ6" s="120"/>
      <c r="CK6" s="120"/>
      <c r="CL6" s="120"/>
      <c r="CM6" s="120"/>
      <c r="CN6" s="120"/>
      <c r="CO6" s="120"/>
      <c r="CP6" s="120"/>
      <c r="CQ6" s="120"/>
      <c r="CR6" s="120"/>
      <c r="CS6" s="121"/>
      <c r="CT6" s="135">
        <v>102</v>
      </c>
      <c r="CU6" s="136"/>
      <c r="CV6" s="136"/>
      <c r="CW6" s="136"/>
      <c r="CX6" s="136"/>
      <c r="CY6" s="136"/>
      <c r="CZ6" s="136"/>
      <c r="DA6" s="137"/>
      <c r="DB6" s="135">
        <v>104.3</v>
      </c>
      <c r="DC6" s="136"/>
      <c r="DD6" s="136"/>
      <c r="DE6" s="136"/>
      <c r="DF6" s="136"/>
      <c r="DG6" s="136"/>
      <c r="DH6" s="136"/>
      <c r="DI6" s="137"/>
      <c r="DJ6" s="63"/>
      <c r="DK6" s="63"/>
      <c r="DL6" s="63"/>
      <c r="DM6" s="63"/>
      <c r="DN6" s="63"/>
      <c r="DO6" s="63"/>
    </row>
    <row r="7" spans="1:119" ht="18.75" customHeight="1">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45</v>
      </c>
      <c r="AN7" s="109"/>
      <c r="AO7" s="109"/>
      <c r="AP7" s="109"/>
      <c r="AQ7" s="109"/>
      <c r="AR7" s="109"/>
      <c r="AS7" s="109"/>
      <c r="AT7" s="110"/>
      <c r="AU7" s="111" t="s">
        <v>47</v>
      </c>
      <c r="AV7" s="112"/>
      <c r="AW7" s="112"/>
      <c r="AX7" s="112"/>
      <c r="AY7" s="113" t="s">
        <v>48</v>
      </c>
      <c r="AZ7" s="114"/>
      <c r="BA7" s="114"/>
      <c r="BB7" s="114"/>
      <c r="BC7" s="114"/>
      <c r="BD7" s="114"/>
      <c r="BE7" s="114"/>
      <c r="BF7" s="114"/>
      <c r="BG7" s="114"/>
      <c r="BH7" s="114"/>
      <c r="BI7" s="114"/>
      <c r="BJ7" s="114"/>
      <c r="BK7" s="114"/>
      <c r="BL7" s="114"/>
      <c r="BM7" s="115"/>
      <c r="BN7" s="116">
        <v>64628</v>
      </c>
      <c r="BO7" s="117"/>
      <c r="BP7" s="117"/>
      <c r="BQ7" s="117"/>
      <c r="BR7" s="117"/>
      <c r="BS7" s="117"/>
      <c r="BT7" s="117"/>
      <c r="BU7" s="118"/>
      <c r="BV7" s="116">
        <v>23228</v>
      </c>
      <c r="BW7" s="117"/>
      <c r="BX7" s="117"/>
      <c r="BY7" s="117"/>
      <c r="BZ7" s="117"/>
      <c r="CA7" s="117"/>
      <c r="CB7" s="117"/>
      <c r="CC7" s="118"/>
      <c r="CD7" s="119" t="s">
        <v>49</v>
      </c>
      <c r="CE7" s="120"/>
      <c r="CF7" s="120"/>
      <c r="CG7" s="120"/>
      <c r="CH7" s="120"/>
      <c r="CI7" s="120"/>
      <c r="CJ7" s="120"/>
      <c r="CK7" s="120"/>
      <c r="CL7" s="120"/>
      <c r="CM7" s="120"/>
      <c r="CN7" s="120"/>
      <c r="CO7" s="120"/>
      <c r="CP7" s="120"/>
      <c r="CQ7" s="120"/>
      <c r="CR7" s="120"/>
      <c r="CS7" s="121"/>
      <c r="CT7" s="116">
        <v>13400970</v>
      </c>
      <c r="CU7" s="117"/>
      <c r="CV7" s="117"/>
      <c r="CW7" s="117"/>
      <c r="CX7" s="117"/>
      <c r="CY7" s="117"/>
      <c r="CZ7" s="117"/>
      <c r="DA7" s="118"/>
      <c r="DB7" s="116">
        <v>12881211</v>
      </c>
      <c r="DC7" s="117"/>
      <c r="DD7" s="117"/>
      <c r="DE7" s="117"/>
      <c r="DF7" s="117"/>
      <c r="DG7" s="117"/>
      <c r="DH7" s="117"/>
      <c r="DI7" s="118"/>
      <c r="DJ7" s="63"/>
      <c r="DK7" s="63"/>
      <c r="DL7" s="63"/>
      <c r="DM7" s="63"/>
      <c r="DN7" s="63"/>
      <c r="DO7" s="63"/>
    </row>
    <row r="8" spans="1:119" ht="18.75" customHeight="1" thickBot="1">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50</v>
      </c>
      <c r="AN8" s="109"/>
      <c r="AO8" s="109"/>
      <c r="AP8" s="109"/>
      <c r="AQ8" s="109"/>
      <c r="AR8" s="109"/>
      <c r="AS8" s="109"/>
      <c r="AT8" s="110"/>
      <c r="AU8" s="111" t="s">
        <v>51</v>
      </c>
      <c r="AV8" s="112"/>
      <c r="AW8" s="112"/>
      <c r="AX8" s="112"/>
      <c r="AY8" s="113" t="s">
        <v>52</v>
      </c>
      <c r="AZ8" s="114"/>
      <c r="BA8" s="114"/>
      <c r="BB8" s="114"/>
      <c r="BC8" s="114"/>
      <c r="BD8" s="114"/>
      <c r="BE8" s="114"/>
      <c r="BF8" s="114"/>
      <c r="BG8" s="114"/>
      <c r="BH8" s="114"/>
      <c r="BI8" s="114"/>
      <c r="BJ8" s="114"/>
      <c r="BK8" s="114"/>
      <c r="BL8" s="114"/>
      <c r="BM8" s="115"/>
      <c r="BN8" s="116">
        <v>844212</v>
      </c>
      <c r="BO8" s="117"/>
      <c r="BP8" s="117"/>
      <c r="BQ8" s="117"/>
      <c r="BR8" s="117"/>
      <c r="BS8" s="117"/>
      <c r="BT8" s="117"/>
      <c r="BU8" s="118"/>
      <c r="BV8" s="116">
        <v>575878</v>
      </c>
      <c r="BW8" s="117"/>
      <c r="BX8" s="117"/>
      <c r="BY8" s="117"/>
      <c r="BZ8" s="117"/>
      <c r="CA8" s="117"/>
      <c r="CB8" s="117"/>
      <c r="CC8" s="118"/>
      <c r="CD8" s="119" t="s">
        <v>53</v>
      </c>
      <c r="CE8" s="120"/>
      <c r="CF8" s="120"/>
      <c r="CG8" s="120"/>
      <c r="CH8" s="120"/>
      <c r="CI8" s="120"/>
      <c r="CJ8" s="120"/>
      <c r="CK8" s="120"/>
      <c r="CL8" s="120"/>
      <c r="CM8" s="120"/>
      <c r="CN8" s="120"/>
      <c r="CO8" s="120"/>
      <c r="CP8" s="120"/>
      <c r="CQ8" s="120"/>
      <c r="CR8" s="120"/>
      <c r="CS8" s="121"/>
      <c r="CT8" s="151">
        <v>0.86</v>
      </c>
      <c r="CU8" s="152"/>
      <c r="CV8" s="152"/>
      <c r="CW8" s="152"/>
      <c r="CX8" s="152"/>
      <c r="CY8" s="152"/>
      <c r="CZ8" s="152"/>
      <c r="DA8" s="153"/>
      <c r="DB8" s="151">
        <v>0.86</v>
      </c>
      <c r="DC8" s="152"/>
      <c r="DD8" s="152"/>
      <c r="DE8" s="152"/>
      <c r="DF8" s="152"/>
      <c r="DG8" s="152"/>
      <c r="DH8" s="152"/>
      <c r="DI8" s="153"/>
      <c r="DJ8" s="63"/>
      <c r="DK8" s="63"/>
      <c r="DL8" s="63"/>
      <c r="DM8" s="63"/>
      <c r="DN8" s="63"/>
      <c r="DO8" s="63"/>
    </row>
    <row r="9" spans="1:119" ht="18.75" customHeight="1" thickBot="1">
      <c r="A9" s="65"/>
      <c r="B9" s="77" t="s">
        <v>54</v>
      </c>
      <c r="C9" s="78"/>
      <c r="D9" s="78"/>
      <c r="E9" s="78"/>
      <c r="F9" s="78"/>
      <c r="G9" s="78"/>
      <c r="H9" s="78"/>
      <c r="I9" s="78"/>
      <c r="J9" s="78"/>
      <c r="K9" s="154"/>
      <c r="L9" s="155" t="s">
        <v>55</v>
      </c>
      <c r="M9" s="156"/>
      <c r="N9" s="156"/>
      <c r="O9" s="156"/>
      <c r="P9" s="156"/>
      <c r="Q9" s="157"/>
      <c r="R9" s="158">
        <v>71979</v>
      </c>
      <c r="S9" s="159"/>
      <c r="T9" s="159"/>
      <c r="U9" s="159"/>
      <c r="V9" s="160"/>
      <c r="W9" s="74" t="s">
        <v>56</v>
      </c>
      <c r="X9" s="75"/>
      <c r="Y9" s="75"/>
      <c r="Z9" s="75"/>
      <c r="AA9" s="75"/>
      <c r="AB9" s="75"/>
      <c r="AC9" s="75"/>
      <c r="AD9" s="75"/>
      <c r="AE9" s="75"/>
      <c r="AF9" s="75"/>
      <c r="AG9" s="75"/>
      <c r="AH9" s="75"/>
      <c r="AI9" s="75"/>
      <c r="AJ9" s="75"/>
      <c r="AK9" s="75"/>
      <c r="AL9" s="76"/>
      <c r="AM9" s="108" t="s">
        <v>57</v>
      </c>
      <c r="AN9" s="109"/>
      <c r="AO9" s="109"/>
      <c r="AP9" s="109"/>
      <c r="AQ9" s="109"/>
      <c r="AR9" s="109"/>
      <c r="AS9" s="109"/>
      <c r="AT9" s="110"/>
      <c r="AU9" s="111" t="s">
        <v>58</v>
      </c>
      <c r="AV9" s="112"/>
      <c r="AW9" s="112"/>
      <c r="AX9" s="112"/>
      <c r="AY9" s="113" t="s">
        <v>59</v>
      </c>
      <c r="AZ9" s="114"/>
      <c r="BA9" s="114"/>
      <c r="BB9" s="114"/>
      <c r="BC9" s="114"/>
      <c r="BD9" s="114"/>
      <c r="BE9" s="114"/>
      <c r="BF9" s="114"/>
      <c r="BG9" s="114"/>
      <c r="BH9" s="114"/>
      <c r="BI9" s="114"/>
      <c r="BJ9" s="114"/>
      <c r="BK9" s="114"/>
      <c r="BL9" s="114"/>
      <c r="BM9" s="115"/>
      <c r="BN9" s="116">
        <v>268334</v>
      </c>
      <c r="BO9" s="117"/>
      <c r="BP9" s="117"/>
      <c r="BQ9" s="117"/>
      <c r="BR9" s="117"/>
      <c r="BS9" s="117"/>
      <c r="BT9" s="117"/>
      <c r="BU9" s="118"/>
      <c r="BV9" s="116">
        <v>-2935</v>
      </c>
      <c r="BW9" s="117"/>
      <c r="BX9" s="117"/>
      <c r="BY9" s="117"/>
      <c r="BZ9" s="117"/>
      <c r="CA9" s="117"/>
      <c r="CB9" s="117"/>
      <c r="CC9" s="118"/>
      <c r="CD9" s="119" t="s">
        <v>60</v>
      </c>
      <c r="CE9" s="120"/>
      <c r="CF9" s="120"/>
      <c r="CG9" s="120"/>
      <c r="CH9" s="120"/>
      <c r="CI9" s="120"/>
      <c r="CJ9" s="120"/>
      <c r="CK9" s="120"/>
      <c r="CL9" s="120"/>
      <c r="CM9" s="120"/>
      <c r="CN9" s="120"/>
      <c r="CO9" s="120"/>
      <c r="CP9" s="120"/>
      <c r="CQ9" s="120"/>
      <c r="CR9" s="120"/>
      <c r="CS9" s="121"/>
      <c r="CT9" s="122">
        <v>12.6</v>
      </c>
      <c r="CU9" s="123"/>
      <c r="CV9" s="123"/>
      <c r="CW9" s="123"/>
      <c r="CX9" s="123"/>
      <c r="CY9" s="123"/>
      <c r="CZ9" s="123"/>
      <c r="DA9" s="124"/>
      <c r="DB9" s="122">
        <v>13.3</v>
      </c>
      <c r="DC9" s="123"/>
      <c r="DD9" s="123"/>
      <c r="DE9" s="123"/>
      <c r="DF9" s="123"/>
      <c r="DG9" s="123"/>
      <c r="DH9" s="123"/>
      <c r="DI9" s="124"/>
      <c r="DJ9" s="63"/>
      <c r="DK9" s="63"/>
      <c r="DL9" s="63"/>
      <c r="DM9" s="63"/>
      <c r="DN9" s="63"/>
      <c r="DO9" s="63"/>
    </row>
    <row r="10" spans="1:119" ht="18.75" customHeight="1" thickBot="1">
      <c r="A10" s="65"/>
      <c r="B10" s="77"/>
      <c r="C10" s="78"/>
      <c r="D10" s="78"/>
      <c r="E10" s="78"/>
      <c r="F10" s="78"/>
      <c r="G10" s="78"/>
      <c r="H10" s="78"/>
      <c r="I10" s="78"/>
      <c r="J10" s="78"/>
      <c r="K10" s="154"/>
      <c r="L10" s="161" t="s">
        <v>61</v>
      </c>
      <c r="M10" s="109"/>
      <c r="N10" s="109"/>
      <c r="O10" s="109"/>
      <c r="P10" s="109"/>
      <c r="Q10" s="110"/>
      <c r="R10" s="162">
        <v>69738</v>
      </c>
      <c r="S10" s="163"/>
      <c r="T10" s="163"/>
      <c r="U10" s="163"/>
      <c r="V10" s="164"/>
      <c r="W10" s="85"/>
      <c r="X10" s="86"/>
      <c r="Y10" s="86"/>
      <c r="Z10" s="86"/>
      <c r="AA10" s="86"/>
      <c r="AB10" s="86"/>
      <c r="AC10" s="86"/>
      <c r="AD10" s="86"/>
      <c r="AE10" s="86"/>
      <c r="AF10" s="86"/>
      <c r="AG10" s="86"/>
      <c r="AH10" s="86"/>
      <c r="AI10" s="86"/>
      <c r="AJ10" s="86"/>
      <c r="AK10" s="86"/>
      <c r="AL10" s="87"/>
      <c r="AM10" s="108" t="s">
        <v>62</v>
      </c>
      <c r="AN10" s="109"/>
      <c r="AO10" s="109"/>
      <c r="AP10" s="109"/>
      <c r="AQ10" s="109"/>
      <c r="AR10" s="109"/>
      <c r="AS10" s="109"/>
      <c r="AT10" s="110"/>
      <c r="AU10" s="111" t="s">
        <v>63</v>
      </c>
      <c r="AV10" s="112"/>
      <c r="AW10" s="112"/>
      <c r="AX10" s="112"/>
      <c r="AY10" s="113" t="s">
        <v>64</v>
      </c>
      <c r="AZ10" s="114"/>
      <c r="BA10" s="114"/>
      <c r="BB10" s="114"/>
      <c r="BC10" s="114"/>
      <c r="BD10" s="114"/>
      <c r="BE10" s="114"/>
      <c r="BF10" s="114"/>
      <c r="BG10" s="114"/>
      <c r="BH10" s="114"/>
      <c r="BI10" s="114"/>
      <c r="BJ10" s="114"/>
      <c r="BK10" s="114"/>
      <c r="BL10" s="114"/>
      <c r="BM10" s="115"/>
      <c r="BN10" s="116">
        <v>77069</v>
      </c>
      <c r="BO10" s="117"/>
      <c r="BP10" s="117"/>
      <c r="BQ10" s="117"/>
      <c r="BR10" s="117"/>
      <c r="BS10" s="117"/>
      <c r="BT10" s="117"/>
      <c r="BU10" s="118"/>
      <c r="BV10" s="116">
        <v>2</v>
      </c>
      <c r="BW10" s="117"/>
      <c r="BX10" s="117"/>
      <c r="BY10" s="117"/>
      <c r="BZ10" s="117"/>
      <c r="CA10" s="117"/>
      <c r="CB10" s="117"/>
      <c r="CC10" s="118"/>
      <c r="CD10" s="165" t="s">
        <v>65</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c r="A11" s="65"/>
      <c r="B11" s="77"/>
      <c r="C11" s="78"/>
      <c r="D11" s="78"/>
      <c r="E11" s="78"/>
      <c r="F11" s="78"/>
      <c r="G11" s="78"/>
      <c r="H11" s="78"/>
      <c r="I11" s="78"/>
      <c r="J11" s="78"/>
      <c r="K11" s="154"/>
      <c r="L11" s="171" t="s">
        <v>66</v>
      </c>
      <c r="M11" s="172"/>
      <c r="N11" s="172"/>
      <c r="O11" s="172"/>
      <c r="P11" s="172"/>
      <c r="Q11" s="173"/>
      <c r="R11" s="174" t="s">
        <v>67</v>
      </c>
      <c r="S11" s="175"/>
      <c r="T11" s="175"/>
      <c r="U11" s="175"/>
      <c r="V11" s="176"/>
      <c r="W11" s="85"/>
      <c r="X11" s="86"/>
      <c r="Y11" s="86"/>
      <c r="Z11" s="86"/>
      <c r="AA11" s="86"/>
      <c r="AB11" s="86"/>
      <c r="AC11" s="86"/>
      <c r="AD11" s="86"/>
      <c r="AE11" s="86"/>
      <c r="AF11" s="86"/>
      <c r="AG11" s="86"/>
      <c r="AH11" s="86"/>
      <c r="AI11" s="86"/>
      <c r="AJ11" s="86"/>
      <c r="AK11" s="86"/>
      <c r="AL11" s="87"/>
      <c r="AM11" s="108" t="s">
        <v>68</v>
      </c>
      <c r="AN11" s="109"/>
      <c r="AO11" s="109"/>
      <c r="AP11" s="109"/>
      <c r="AQ11" s="109"/>
      <c r="AR11" s="109"/>
      <c r="AS11" s="109"/>
      <c r="AT11" s="110"/>
      <c r="AU11" s="111" t="s">
        <v>63</v>
      </c>
      <c r="AV11" s="112"/>
      <c r="AW11" s="112"/>
      <c r="AX11" s="112"/>
      <c r="AY11" s="113" t="s">
        <v>69</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70</v>
      </c>
      <c r="CE11" s="120"/>
      <c r="CF11" s="120"/>
      <c r="CG11" s="120"/>
      <c r="CH11" s="120"/>
      <c r="CI11" s="120"/>
      <c r="CJ11" s="120"/>
      <c r="CK11" s="120"/>
      <c r="CL11" s="120"/>
      <c r="CM11" s="120"/>
      <c r="CN11" s="120"/>
      <c r="CO11" s="120"/>
      <c r="CP11" s="120"/>
      <c r="CQ11" s="120"/>
      <c r="CR11" s="120"/>
      <c r="CS11" s="121"/>
      <c r="CT11" s="151" t="s">
        <v>71</v>
      </c>
      <c r="CU11" s="152"/>
      <c r="CV11" s="152"/>
      <c r="CW11" s="152"/>
      <c r="CX11" s="152"/>
      <c r="CY11" s="152"/>
      <c r="CZ11" s="152"/>
      <c r="DA11" s="153"/>
      <c r="DB11" s="151" t="s">
        <v>72</v>
      </c>
      <c r="DC11" s="152"/>
      <c r="DD11" s="152"/>
      <c r="DE11" s="152"/>
      <c r="DF11" s="152"/>
      <c r="DG11" s="152"/>
      <c r="DH11" s="152"/>
      <c r="DI11" s="153"/>
      <c r="DJ11" s="63"/>
      <c r="DK11" s="63"/>
      <c r="DL11" s="63"/>
      <c r="DM11" s="63"/>
      <c r="DN11" s="63"/>
      <c r="DO11" s="63"/>
    </row>
    <row r="12" spans="1:119" ht="18.75" customHeight="1">
      <c r="A12" s="65"/>
      <c r="B12" s="177" t="s">
        <v>73</v>
      </c>
      <c r="C12" s="178"/>
      <c r="D12" s="178"/>
      <c r="E12" s="178"/>
      <c r="F12" s="178"/>
      <c r="G12" s="178"/>
      <c r="H12" s="178"/>
      <c r="I12" s="178"/>
      <c r="J12" s="178"/>
      <c r="K12" s="179"/>
      <c r="L12" s="180" t="s">
        <v>74</v>
      </c>
      <c r="M12" s="181"/>
      <c r="N12" s="181"/>
      <c r="O12" s="181"/>
      <c r="P12" s="181"/>
      <c r="Q12" s="182"/>
      <c r="R12" s="183">
        <v>73248</v>
      </c>
      <c r="S12" s="184"/>
      <c r="T12" s="184"/>
      <c r="U12" s="184"/>
      <c r="V12" s="185"/>
      <c r="W12" s="186" t="s">
        <v>26</v>
      </c>
      <c r="X12" s="112"/>
      <c r="Y12" s="112"/>
      <c r="Z12" s="112"/>
      <c r="AA12" s="112"/>
      <c r="AB12" s="187"/>
      <c r="AC12" s="188" t="s">
        <v>75</v>
      </c>
      <c r="AD12" s="189"/>
      <c r="AE12" s="189"/>
      <c r="AF12" s="189"/>
      <c r="AG12" s="190"/>
      <c r="AH12" s="188" t="s">
        <v>76</v>
      </c>
      <c r="AI12" s="189"/>
      <c r="AJ12" s="189"/>
      <c r="AK12" s="189"/>
      <c r="AL12" s="191"/>
      <c r="AM12" s="108" t="s">
        <v>77</v>
      </c>
      <c r="AN12" s="109"/>
      <c r="AO12" s="109"/>
      <c r="AP12" s="109"/>
      <c r="AQ12" s="109"/>
      <c r="AR12" s="109"/>
      <c r="AS12" s="109"/>
      <c r="AT12" s="110"/>
      <c r="AU12" s="111" t="s">
        <v>63</v>
      </c>
      <c r="AV12" s="112"/>
      <c r="AW12" s="112"/>
      <c r="AX12" s="112"/>
      <c r="AY12" s="113" t="s">
        <v>78</v>
      </c>
      <c r="AZ12" s="114"/>
      <c r="BA12" s="114"/>
      <c r="BB12" s="114"/>
      <c r="BC12" s="114"/>
      <c r="BD12" s="114"/>
      <c r="BE12" s="114"/>
      <c r="BF12" s="114"/>
      <c r="BG12" s="114"/>
      <c r="BH12" s="114"/>
      <c r="BI12" s="114"/>
      <c r="BJ12" s="114"/>
      <c r="BK12" s="114"/>
      <c r="BL12" s="114"/>
      <c r="BM12" s="115"/>
      <c r="BN12" s="116">
        <v>0</v>
      </c>
      <c r="BO12" s="117"/>
      <c r="BP12" s="117"/>
      <c r="BQ12" s="117"/>
      <c r="BR12" s="117"/>
      <c r="BS12" s="117"/>
      <c r="BT12" s="117"/>
      <c r="BU12" s="118"/>
      <c r="BV12" s="116">
        <v>90125</v>
      </c>
      <c r="BW12" s="117"/>
      <c r="BX12" s="117"/>
      <c r="BY12" s="117"/>
      <c r="BZ12" s="117"/>
      <c r="CA12" s="117"/>
      <c r="CB12" s="117"/>
      <c r="CC12" s="118"/>
      <c r="CD12" s="119" t="s">
        <v>79</v>
      </c>
      <c r="CE12" s="120"/>
      <c r="CF12" s="120"/>
      <c r="CG12" s="120"/>
      <c r="CH12" s="120"/>
      <c r="CI12" s="120"/>
      <c r="CJ12" s="120"/>
      <c r="CK12" s="120"/>
      <c r="CL12" s="120"/>
      <c r="CM12" s="120"/>
      <c r="CN12" s="120"/>
      <c r="CO12" s="120"/>
      <c r="CP12" s="120"/>
      <c r="CQ12" s="120"/>
      <c r="CR12" s="120"/>
      <c r="CS12" s="121"/>
      <c r="CT12" s="151" t="s">
        <v>80</v>
      </c>
      <c r="CU12" s="152"/>
      <c r="CV12" s="152"/>
      <c r="CW12" s="152"/>
      <c r="CX12" s="152"/>
      <c r="CY12" s="152"/>
      <c r="CZ12" s="152"/>
      <c r="DA12" s="153"/>
      <c r="DB12" s="151" t="s">
        <v>81</v>
      </c>
      <c r="DC12" s="152"/>
      <c r="DD12" s="152"/>
      <c r="DE12" s="152"/>
      <c r="DF12" s="152"/>
      <c r="DG12" s="152"/>
      <c r="DH12" s="152"/>
      <c r="DI12" s="153"/>
      <c r="DJ12" s="63"/>
      <c r="DK12" s="63"/>
      <c r="DL12" s="63"/>
      <c r="DM12" s="63"/>
      <c r="DN12" s="63"/>
      <c r="DO12" s="63"/>
    </row>
    <row r="13" spans="1:119" ht="18.75" customHeight="1">
      <c r="A13" s="65"/>
      <c r="B13" s="192"/>
      <c r="C13" s="193"/>
      <c r="D13" s="193"/>
      <c r="E13" s="193"/>
      <c r="F13" s="193"/>
      <c r="G13" s="193"/>
      <c r="H13" s="193"/>
      <c r="I13" s="193"/>
      <c r="J13" s="193"/>
      <c r="K13" s="194"/>
      <c r="L13" s="195"/>
      <c r="M13" s="196" t="s">
        <v>82</v>
      </c>
      <c r="N13" s="197"/>
      <c r="O13" s="197"/>
      <c r="P13" s="197"/>
      <c r="Q13" s="198"/>
      <c r="R13" s="199">
        <v>71511</v>
      </c>
      <c r="S13" s="200"/>
      <c r="T13" s="200"/>
      <c r="U13" s="200"/>
      <c r="V13" s="201"/>
      <c r="W13" s="130" t="s">
        <v>83</v>
      </c>
      <c r="X13" s="131"/>
      <c r="Y13" s="131"/>
      <c r="Z13" s="131"/>
      <c r="AA13" s="131"/>
      <c r="AB13" s="126"/>
      <c r="AC13" s="162">
        <v>584</v>
      </c>
      <c r="AD13" s="163"/>
      <c r="AE13" s="163"/>
      <c r="AF13" s="163"/>
      <c r="AG13" s="202"/>
      <c r="AH13" s="162">
        <v>582</v>
      </c>
      <c r="AI13" s="163"/>
      <c r="AJ13" s="163"/>
      <c r="AK13" s="163"/>
      <c r="AL13" s="164"/>
      <c r="AM13" s="108" t="s">
        <v>84</v>
      </c>
      <c r="AN13" s="109"/>
      <c r="AO13" s="109"/>
      <c r="AP13" s="109"/>
      <c r="AQ13" s="109"/>
      <c r="AR13" s="109"/>
      <c r="AS13" s="109"/>
      <c r="AT13" s="110"/>
      <c r="AU13" s="111" t="s">
        <v>46</v>
      </c>
      <c r="AV13" s="112"/>
      <c r="AW13" s="112"/>
      <c r="AX13" s="112"/>
      <c r="AY13" s="113" t="s">
        <v>85</v>
      </c>
      <c r="AZ13" s="114"/>
      <c r="BA13" s="114"/>
      <c r="BB13" s="114"/>
      <c r="BC13" s="114"/>
      <c r="BD13" s="114"/>
      <c r="BE13" s="114"/>
      <c r="BF13" s="114"/>
      <c r="BG13" s="114"/>
      <c r="BH13" s="114"/>
      <c r="BI13" s="114"/>
      <c r="BJ13" s="114"/>
      <c r="BK13" s="114"/>
      <c r="BL13" s="114"/>
      <c r="BM13" s="115"/>
      <c r="BN13" s="116">
        <v>345403</v>
      </c>
      <c r="BO13" s="117"/>
      <c r="BP13" s="117"/>
      <c r="BQ13" s="117"/>
      <c r="BR13" s="117"/>
      <c r="BS13" s="117"/>
      <c r="BT13" s="117"/>
      <c r="BU13" s="118"/>
      <c r="BV13" s="116">
        <v>-93058</v>
      </c>
      <c r="BW13" s="117"/>
      <c r="BX13" s="117"/>
      <c r="BY13" s="117"/>
      <c r="BZ13" s="117"/>
      <c r="CA13" s="117"/>
      <c r="CB13" s="117"/>
      <c r="CC13" s="118"/>
      <c r="CD13" s="119" t="s">
        <v>86</v>
      </c>
      <c r="CE13" s="120"/>
      <c r="CF13" s="120"/>
      <c r="CG13" s="120"/>
      <c r="CH13" s="120"/>
      <c r="CI13" s="120"/>
      <c r="CJ13" s="120"/>
      <c r="CK13" s="120"/>
      <c r="CL13" s="120"/>
      <c r="CM13" s="120"/>
      <c r="CN13" s="120"/>
      <c r="CO13" s="120"/>
      <c r="CP13" s="120"/>
      <c r="CQ13" s="120"/>
      <c r="CR13" s="120"/>
      <c r="CS13" s="121"/>
      <c r="CT13" s="122">
        <v>7.5</v>
      </c>
      <c r="CU13" s="123"/>
      <c r="CV13" s="123"/>
      <c r="CW13" s="123"/>
      <c r="CX13" s="123"/>
      <c r="CY13" s="123"/>
      <c r="CZ13" s="123"/>
      <c r="DA13" s="124"/>
      <c r="DB13" s="122">
        <v>7</v>
      </c>
      <c r="DC13" s="123"/>
      <c r="DD13" s="123"/>
      <c r="DE13" s="123"/>
      <c r="DF13" s="123"/>
      <c r="DG13" s="123"/>
      <c r="DH13" s="123"/>
      <c r="DI13" s="124"/>
      <c r="DJ13" s="63"/>
      <c r="DK13" s="63"/>
      <c r="DL13" s="63"/>
      <c r="DM13" s="63"/>
      <c r="DN13" s="63"/>
      <c r="DO13" s="63"/>
    </row>
    <row r="14" spans="1:119" ht="18.75" customHeight="1" thickBot="1">
      <c r="A14" s="65"/>
      <c r="B14" s="192"/>
      <c r="C14" s="193"/>
      <c r="D14" s="193"/>
      <c r="E14" s="193"/>
      <c r="F14" s="193"/>
      <c r="G14" s="193"/>
      <c r="H14" s="193"/>
      <c r="I14" s="193"/>
      <c r="J14" s="193"/>
      <c r="K14" s="194"/>
      <c r="L14" s="203" t="s">
        <v>87</v>
      </c>
      <c r="M14" s="204"/>
      <c r="N14" s="204"/>
      <c r="O14" s="204"/>
      <c r="P14" s="204"/>
      <c r="Q14" s="205"/>
      <c r="R14" s="199">
        <v>73050</v>
      </c>
      <c r="S14" s="200"/>
      <c r="T14" s="200"/>
      <c r="U14" s="200"/>
      <c r="V14" s="201"/>
      <c r="W14" s="88"/>
      <c r="X14" s="89"/>
      <c r="Y14" s="89"/>
      <c r="Z14" s="89"/>
      <c r="AA14" s="89"/>
      <c r="AB14" s="104"/>
      <c r="AC14" s="206">
        <v>1.8</v>
      </c>
      <c r="AD14" s="207"/>
      <c r="AE14" s="207"/>
      <c r="AF14" s="207"/>
      <c r="AG14" s="208"/>
      <c r="AH14" s="206">
        <v>1.9</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88</v>
      </c>
      <c r="CE14" s="211"/>
      <c r="CF14" s="211"/>
      <c r="CG14" s="211"/>
      <c r="CH14" s="211"/>
      <c r="CI14" s="211"/>
      <c r="CJ14" s="211"/>
      <c r="CK14" s="211"/>
      <c r="CL14" s="211"/>
      <c r="CM14" s="211"/>
      <c r="CN14" s="211"/>
      <c r="CO14" s="211"/>
      <c r="CP14" s="211"/>
      <c r="CQ14" s="211"/>
      <c r="CR14" s="211"/>
      <c r="CS14" s="212"/>
      <c r="CT14" s="213">
        <v>24.7</v>
      </c>
      <c r="CU14" s="214"/>
      <c r="CV14" s="214"/>
      <c r="CW14" s="214"/>
      <c r="CX14" s="214"/>
      <c r="CY14" s="214"/>
      <c r="CZ14" s="214"/>
      <c r="DA14" s="215"/>
      <c r="DB14" s="213">
        <v>42.9</v>
      </c>
      <c r="DC14" s="214"/>
      <c r="DD14" s="214"/>
      <c r="DE14" s="214"/>
      <c r="DF14" s="214"/>
      <c r="DG14" s="214"/>
      <c r="DH14" s="214"/>
      <c r="DI14" s="215"/>
      <c r="DJ14" s="63"/>
      <c r="DK14" s="63"/>
      <c r="DL14" s="63"/>
      <c r="DM14" s="63"/>
      <c r="DN14" s="63"/>
      <c r="DO14" s="63"/>
    </row>
    <row r="15" spans="1:119" ht="18.75" customHeight="1">
      <c r="A15" s="65"/>
      <c r="B15" s="192"/>
      <c r="C15" s="193"/>
      <c r="D15" s="193"/>
      <c r="E15" s="193"/>
      <c r="F15" s="193"/>
      <c r="G15" s="193"/>
      <c r="H15" s="193"/>
      <c r="I15" s="193"/>
      <c r="J15" s="193"/>
      <c r="K15" s="194"/>
      <c r="L15" s="195"/>
      <c r="M15" s="196" t="s">
        <v>89</v>
      </c>
      <c r="N15" s="197"/>
      <c r="O15" s="197"/>
      <c r="P15" s="197"/>
      <c r="Q15" s="198"/>
      <c r="R15" s="199">
        <v>71362</v>
      </c>
      <c r="S15" s="200"/>
      <c r="T15" s="200"/>
      <c r="U15" s="200"/>
      <c r="V15" s="201"/>
      <c r="W15" s="130" t="s">
        <v>90</v>
      </c>
      <c r="X15" s="131"/>
      <c r="Y15" s="131"/>
      <c r="Z15" s="131"/>
      <c r="AA15" s="131"/>
      <c r="AB15" s="126"/>
      <c r="AC15" s="162">
        <v>8666</v>
      </c>
      <c r="AD15" s="163"/>
      <c r="AE15" s="163"/>
      <c r="AF15" s="163"/>
      <c r="AG15" s="202"/>
      <c r="AH15" s="162">
        <v>8168</v>
      </c>
      <c r="AI15" s="163"/>
      <c r="AJ15" s="163"/>
      <c r="AK15" s="163"/>
      <c r="AL15" s="164"/>
      <c r="AM15" s="108"/>
      <c r="AN15" s="109"/>
      <c r="AO15" s="109"/>
      <c r="AP15" s="109"/>
      <c r="AQ15" s="109"/>
      <c r="AR15" s="109"/>
      <c r="AS15" s="109"/>
      <c r="AT15" s="110"/>
      <c r="AU15" s="111"/>
      <c r="AV15" s="112"/>
      <c r="AW15" s="112"/>
      <c r="AX15" s="112"/>
      <c r="AY15" s="91" t="s">
        <v>91</v>
      </c>
      <c r="AZ15" s="92"/>
      <c r="BA15" s="92"/>
      <c r="BB15" s="92"/>
      <c r="BC15" s="92"/>
      <c r="BD15" s="92"/>
      <c r="BE15" s="92"/>
      <c r="BF15" s="92"/>
      <c r="BG15" s="92"/>
      <c r="BH15" s="92"/>
      <c r="BI15" s="92"/>
      <c r="BJ15" s="92"/>
      <c r="BK15" s="92"/>
      <c r="BL15" s="92"/>
      <c r="BM15" s="93"/>
      <c r="BN15" s="94">
        <v>8864425</v>
      </c>
      <c r="BO15" s="95"/>
      <c r="BP15" s="95"/>
      <c r="BQ15" s="95"/>
      <c r="BR15" s="95"/>
      <c r="BS15" s="95"/>
      <c r="BT15" s="95"/>
      <c r="BU15" s="96"/>
      <c r="BV15" s="94">
        <v>8437413</v>
      </c>
      <c r="BW15" s="95"/>
      <c r="BX15" s="95"/>
      <c r="BY15" s="95"/>
      <c r="BZ15" s="95"/>
      <c r="CA15" s="95"/>
      <c r="CB15" s="95"/>
      <c r="CC15" s="96"/>
      <c r="CD15" s="216" t="s">
        <v>92</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c r="A16" s="65"/>
      <c r="B16" s="192"/>
      <c r="C16" s="193"/>
      <c r="D16" s="193"/>
      <c r="E16" s="193"/>
      <c r="F16" s="193"/>
      <c r="G16" s="193"/>
      <c r="H16" s="193"/>
      <c r="I16" s="193"/>
      <c r="J16" s="193"/>
      <c r="K16" s="194"/>
      <c r="L16" s="203" t="s">
        <v>93</v>
      </c>
      <c r="M16" s="222"/>
      <c r="N16" s="222"/>
      <c r="O16" s="222"/>
      <c r="P16" s="222"/>
      <c r="Q16" s="223"/>
      <c r="R16" s="224" t="s">
        <v>94</v>
      </c>
      <c r="S16" s="225"/>
      <c r="T16" s="225"/>
      <c r="U16" s="225"/>
      <c r="V16" s="226"/>
      <c r="W16" s="88"/>
      <c r="X16" s="89"/>
      <c r="Y16" s="89"/>
      <c r="Z16" s="89"/>
      <c r="AA16" s="89"/>
      <c r="AB16" s="104"/>
      <c r="AC16" s="206">
        <v>26.7</v>
      </c>
      <c r="AD16" s="207"/>
      <c r="AE16" s="207"/>
      <c r="AF16" s="207"/>
      <c r="AG16" s="208"/>
      <c r="AH16" s="206">
        <v>27.1</v>
      </c>
      <c r="AI16" s="207"/>
      <c r="AJ16" s="207"/>
      <c r="AK16" s="207"/>
      <c r="AL16" s="209"/>
      <c r="AM16" s="108"/>
      <c r="AN16" s="109"/>
      <c r="AO16" s="109"/>
      <c r="AP16" s="109"/>
      <c r="AQ16" s="109"/>
      <c r="AR16" s="109"/>
      <c r="AS16" s="109"/>
      <c r="AT16" s="110"/>
      <c r="AU16" s="111"/>
      <c r="AV16" s="112"/>
      <c r="AW16" s="112"/>
      <c r="AX16" s="112"/>
      <c r="AY16" s="113" t="s">
        <v>95</v>
      </c>
      <c r="AZ16" s="114"/>
      <c r="BA16" s="114"/>
      <c r="BB16" s="114"/>
      <c r="BC16" s="114"/>
      <c r="BD16" s="114"/>
      <c r="BE16" s="114"/>
      <c r="BF16" s="114"/>
      <c r="BG16" s="114"/>
      <c r="BH16" s="114"/>
      <c r="BI16" s="114"/>
      <c r="BJ16" s="114"/>
      <c r="BK16" s="114"/>
      <c r="BL16" s="114"/>
      <c r="BM16" s="115"/>
      <c r="BN16" s="116">
        <v>10266275</v>
      </c>
      <c r="BO16" s="117"/>
      <c r="BP16" s="117"/>
      <c r="BQ16" s="117"/>
      <c r="BR16" s="117"/>
      <c r="BS16" s="117"/>
      <c r="BT16" s="117"/>
      <c r="BU16" s="118"/>
      <c r="BV16" s="116">
        <v>9750231</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c r="A17" s="65"/>
      <c r="B17" s="230"/>
      <c r="C17" s="231"/>
      <c r="D17" s="231"/>
      <c r="E17" s="231"/>
      <c r="F17" s="231"/>
      <c r="G17" s="231"/>
      <c r="H17" s="231"/>
      <c r="I17" s="231"/>
      <c r="J17" s="231"/>
      <c r="K17" s="232"/>
      <c r="L17" s="233"/>
      <c r="M17" s="234" t="s">
        <v>96</v>
      </c>
      <c r="N17" s="235"/>
      <c r="O17" s="235"/>
      <c r="P17" s="235"/>
      <c r="Q17" s="236"/>
      <c r="R17" s="224" t="s">
        <v>97</v>
      </c>
      <c r="S17" s="225"/>
      <c r="T17" s="225"/>
      <c r="U17" s="225"/>
      <c r="V17" s="226"/>
      <c r="W17" s="130" t="s">
        <v>98</v>
      </c>
      <c r="X17" s="131"/>
      <c r="Y17" s="131"/>
      <c r="Z17" s="131"/>
      <c r="AA17" s="131"/>
      <c r="AB17" s="126"/>
      <c r="AC17" s="162">
        <v>23183</v>
      </c>
      <c r="AD17" s="163"/>
      <c r="AE17" s="163"/>
      <c r="AF17" s="163"/>
      <c r="AG17" s="202"/>
      <c r="AH17" s="162">
        <v>21355</v>
      </c>
      <c r="AI17" s="163"/>
      <c r="AJ17" s="163"/>
      <c r="AK17" s="163"/>
      <c r="AL17" s="164"/>
      <c r="AM17" s="108"/>
      <c r="AN17" s="109"/>
      <c r="AO17" s="109"/>
      <c r="AP17" s="109"/>
      <c r="AQ17" s="109"/>
      <c r="AR17" s="109"/>
      <c r="AS17" s="109"/>
      <c r="AT17" s="110"/>
      <c r="AU17" s="111"/>
      <c r="AV17" s="112"/>
      <c r="AW17" s="112"/>
      <c r="AX17" s="112"/>
      <c r="AY17" s="113" t="s">
        <v>99</v>
      </c>
      <c r="AZ17" s="114"/>
      <c r="BA17" s="114"/>
      <c r="BB17" s="114"/>
      <c r="BC17" s="114"/>
      <c r="BD17" s="114"/>
      <c r="BE17" s="114"/>
      <c r="BF17" s="114"/>
      <c r="BG17" s="114"/>
      <c r="BH17" s="114"/>
      <c r="BI17" s="114"/>
      <c r="BJ17" s="114"/>
      <c r="BK17" s="114"/>
      <c r="BL17" s="114"/>
      <c r="BM17" s="115"/>
      <c r="BN17" s="116">
        <v>11242103</v>
      </c>
      <c r="BO17" s="117"/>
      <c r="BP17" s="117"/>
      <c r="BQ17" s="117"/>
      <c r="BR17" s="117"/>
      <c r="BS17" s="117"/>
      <c r="BT17" s="117"/>
      <c r="BU17" s="118"/>
      <c r="BV17" s="116">
        <v>10783780</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c r="A18" s="65"/>
      <c r="B18" s="237" t="s">
        <v>100</v>
      </c>
      <c r="C18" s="154"/>
      <c r="D18" s="154"/>
      <c r="E18" s="238"/>
      <c r="F18" s="238"/>
      <c r="G18" s="238"/>
      <c r="H18" s="238"/>
      <c r="I18" s="238"/>
      <c r="J18" s="238"/>
      <c r="K18" s="238"/>
      <c r="L18" s="239">
        <v>31.66</v>
      </c>
      <c r="M18" s="239"/>
      <c r="N18" s="239"/>
      <c r="O18" s="239"/>
      <c r="P18" s="239"/>
      <c r="Q18" s="239"/>
      <c r="R18" s="240"/>
      <c r="S18" s="240"/>
      <c r="T18" s="240"/>
      <c r="U18" s="240"/>
      <c r="V18" s="241"/>
      <c r="W18" s="146"/>
      <c r="X18" s="147"/>
      <c r="Y18" s="147"/>
      <c r="Z18" s="147"/>
      <c r="AA18" s="147"/>
      <c r="AB18" s="142"/>
      <c r="AC18" s="242">
        <v>71.5</v>
      </c>
      <c r="AD18" s="243"/>
      <c r="AE18" s="243"/>
      <c r="AF18" s="243"/>
      <c r="AG18" s="244"/>
      <c r="AH18" s="242">
        <v>70.900000000000006</v>
      </c>
      <c r="AI18" s="243"/>
      <c r="AJ18" s="243"/>
      <c r="AK18" s="243"/>
      <c r="AL18" s="245"/>
      <c r="AM18" s="108"/>
      <c r="AN18" s="109"/>
      <c r="AO18" s="109"/>
      <c r="AP18" s="109"/>
      <c r="AQ18" s="109"/>
      <c r="AR18" s="109"/>
      <c r="AS18" s="109"/>
      <c r="AT18" s="110"/>
      <c r="AU18" s="111"/>
      <c r="AV18" s="112"/>
      <c r="AW18" s="112"/>
      <c r="AX18" s="112"/>
      <c r="AY18" s="113" t="s">
        <v>101</v>
      </c>
      <c r="AZ18" s="114"/>
      <c r="BA18" s="114"/>
      <c r="BB18" s="114"/>
      <c r="BC18" s="114"/>
      <c r="BD18" s="114"/>
      <c r="BE18" s="114"/>
      <c r="BF18" s="114"/>
      <c r="BG18" s="114"/>
      <c r="BH18" s="114"/>
      <c r="BI18" s="114"/>
      <c r="BJ18" s="114"/>
      <c r="BK18" s="114"/>
      <c r="BL18" s="114"/>
      <c r="BM18" s="115"/>
      <c r="BN18" s="116">
        <v>12947671</v>
      </c>
      <c r="BO18" s="117"/>
      <c r="BP18" s="117"/>
      <c r="BQ18" s="117"/>
      <c r="BR18" s="117"/>
      <c r="BS18" s="117"/>
      <c r="BT18" s="117"/>
      <c r="BU18" s="118"/>
      <c r="BV18" s="116">
        <v>12854229</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c r="A19" s="65"/>
      <c r="B19" s="237" t="s">
        <v>102</v>
      </c>
      <c r="C19" s="154"/>
      <c r="D19" s="154"/>
      <c r="E19" s="238"/>
      <c r="F19" s="238"/>
      <c r="G19" s="238"/>
      <c r="H19" s="238"/>
      <c r="I19" s="238"/>
      <c r="J19" s="238"/>
      <c r="K19" s="238"/>
      <c r="L19" s="246">
        <v>2273</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103</v>
      </c>
      <c r="AZ19" s="114"/>
      <c r="BA19" s="114"/>
      <c r="BB19" s="114"/>
      <c r="BC19" s="114"/>
      <c r="BD19" s="114"/>
      <c r="BE19" s="114"/>
      <c r="BF19" s="114"/>
      <c r="BG19" s="114"/>
      <c r="BH19" s="114"/>
      <c r="BI19" s="114"/>
      <c r="BJ19" s="114"/>
      <c r="BK19" s="114"/>
      <c r="BL19" s="114"/>
      <c r="BM19" s="115"/>
      <c r="BN19" s="116">
        <v>15609672</v>
      </c>
      <c r="BO19" s="117"/>
      <c r="BP19" s="117"/>
      <c r="BQ19" s="117"/>
      <c r="BR19" s="117"/>
      <c r="BS19" s="117"/>
      <c r="BT19" s="117"/>
      <c r="BU19" s="118"/>
      <c r="BV19" s="116">
        <v>14825333</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c r="A20" s="65"/>
      <c r="B20" s="237" t="s">
        <v>104</v>
      </c>
      <c r="C20" s="154"/>
      <c r="D20" s="154"/>
      <c r="E20" s="238"/>
      <c r="F20" s="238"/>
      <c r="G20" s="238"/>
      <c r="H20" s="238"/>
      <c r="I20" s="238"/>
      <c r="J20" s="238"/>
      <c r="K20" s="238"/>
      <c r="L20" s="246">
        <v>27901</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c r="A21" s="65"/>
      <c r="B21" s="257" t="s">
        <v>105</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c r="A22" s="65"/>
      <c r="B22" s="260" t="s">
        <v>106</v>
      </c>
      <c r="C22" s="261"/>
      <c r="D22" s="262"/>
      <c r="E22" s="128" t="s">
        <v>26</v>
      </c>
      <c r="F22" s="131"/>
      <c r="G22" s="131"/>
      <c r="H22" s="131"/>
      <c r="I22" s="131"/>
      <c r="J22" s="131"/>
      <c r="K22" s="126"/>
      <c r="L22" s="128" t="s">
        <v>107</v>
      </c>
      <c r="M22" s="131"/>
      <c r="N22" s="131"/>
      <c r="O22" s="131"/>
      <c r="P22" s="126"/>
      <c r="Q22" s="263" t="s">
        <v>108</v>
      </c>
      <c r="R22" s="264"/>
      <c r="S22" s="264"/>
      <c r="T22" s="264"/>
      <c r="U22" s="264"/>
      <c r="V22" s="265"/>
      <c r="W22" s="266" t="s">
        <v>109</v>
      </c>
      <c r="X22" s="261"/>
      <c r="Y22" s="262"/>
      <c r="Z22" s="128" t="s">
        <v>26</v>
      </c>
      <c r="AA22" s="131"/>
      <c r="AB22" s="131"/>
      <c r="AC22" s="131"/>
      <c r="AD22" s="131"/>
      <c r="AE22" s="131"/>
      <c r="AF22" s="131"/>
      <c r="AG22" s="126"/>
      <c r="AH22" s="267" t="s">
        <v>110</v>
      </c>
      <c r="AI22" s="131"/>
      <c r="AJ22" s="131"/>
      <c r="AK22" s="131"/>
      <c r="AL22" s="126"/>
      <c r="AM22" s="267" t="s">
        <v>111</v>
      </c>
      <c r="AN22" s="268"/>
      <c r="AO22" s="268"/>
      <c r="AP22" s="268"/>
      <c r="AQ22" s="268"/>
      <c r="AR22" s="269"/>
      <c r="AS22" s="263" t="s">
        <v>108</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112</v>
      </c>
      <c r="AZ23" s="92"/>
      <c r="BA23" s="92"/>
      <c r="BB23" s="92"/>
      <c r="BC23" s="92"/>
      <c r="BD23" s="92"/>
      <c r="BE23" s="92"/>
      <c r="BF23" s="92"/>
      <c r="BG23" s="92"/>
      <c r="BH23" s="92"/>
      <c r="BI23" s="92"/>
      <c r="BJ23" s="92"/>
      <c r="BK23" s="92"/>
      <c r="BL23" s="92"/>
      <c r="BM23" s="93"/>
      <c r="BN23" s="116">
        <v>23603085</v>
      </c>
      <c r="BO23" s="117"/>
      <c r="BP23" s="117"/>
      <c r="BQ23" s="117"/>
      <c r="BR23" s="117"/>
      <c r="BS23" s="117"/>
      <c r="BT23" s="117"/>
      <c r="BU23" s="118"/>
      <c r="BV23" s="116">
        <v>23798527</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c r="A24" s="65"/>
      <c r="B24" s="277"/>
      <c r="C24" s="278"/>
      <c r="D24" s="279"/>
      <c r="E24" s="161" t="s">
        <v>113</v>
      </c>
      <c r="F24" s="109"/>
      <c r="G24" s="109"/>
      <c r="H24" s="109"/>
      <c r="I24" s="109"/>
      <c r="J24" s="109"/>
      <c r="K24" s="110"/>
      <c r="L24" s="162">
        <v>1</v>
      </c>
      <c r="M24" s="163"/>
      <c r="N24" s="163"/>
      <c r="O24" s="163"/>
      <c r="P24" s="202"/>
      <c r="Q24" s="162">
        <v>8450</v>
      </c>
      <c r="R24" s="163"/>
      <c r="S24" s="163"/>
      <c r="T24" s="163"/>
      <c r="U24" s="163"/>
      <c r="V24" s="202"/>
      <c r="W24" s="283"/>
      <c r="X24" s="278"/>
      <c r="Y24" s="279"/>
      <c r="Z24" s="161" t="s">
        <v>114</v>
      </c>
      <c r="AA24" s="109"/>
      <c r="AB24" s="109"/>
      <c r="AC24" s="109"/>
      <c r="AD24" s="109"/>
      <c r="AE24" s="109"/>
      <c r="AF24" s="109"/>
      <c r="AG24" s="110"/>
      <c r="AH24" s="162">
        <v>368</v>
      </c>
      <c r="AI24" s="163"/>
      <c r="AJ24" s="163"/>
      <c r="AK24" s="163"/>
      <c r="AL24" s="202"/>
      <c r="AM24" s="162">
        <v>1099216</v>
      </c>
      <c r="AN24" s="163"/>
      <c r="AO24" s="163"/>
      <c r="AP24" s="163"/>
      <c r="AQ24" s="163"/>
      <c r="AR24" s="202"/>
      <c r="AS24" s="162">
        <v>2987</v>
      </c>
      <c r="AT24" s="163"/>
      <c r="AU24" s="163"/>
      <c r="AV24" s="163"/>
      <c r="AW24" s="163"/>
      <c r="AX24" s="164"/>
      <c r="AY24" s="271" t="s">
        <v>115</v>
      </c>
      <c r="AZ24" s="272"/>
      <c r="BA24" s="272"/>
      <c r="BB24" s="272"/>
      <c r="BC24" s="272"/>
      <c r="BD24" s="272"/>
      <c r="BE24" s="272"/>
      <c r="BF24" s="272"/>
      <c r="BG24" s="272"/>
      <c r="BH24" s="272"/>
      <c r="BI24" s="272"/>
      <c r="BJ24" s="272"/>
      <c r="BK24" s="272"/>
      <c r="BL24" s="272"/>
      <c r="BM24" s="273"/>
      <c r="BN24" s="116">
        <v>13082840</v>
      </c>
      <c r="BO24" s="117"/>
      <c r="BP24" s="117"/>
      <c r="BQ24" s="117"/>
      <c r="BR24" s="117"/>
      <c r="BS24" s="117"/>
      <c r="BT24" s="117"/>
      <c r="BU24" s="118"/>
      <c r="BV24" s="116">
        <v>12992000</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c r="A25" s="65"/>
      <c r="B25" s="277"/>
      <c r="C25" s="278"/>
      <c r="D25" s="279"/>
      <c r="E25" s="161" t="s">
        <v>116</v>
      </c>
      <c r="F25" s="109"/>
      <c r="G25" s="109"/>
      <c r="H25" s="109"/>
      <c r="I25" s="109"/>
      <c r="J25" s="109"/>
      <c r="K25" s="110"/>
      <c r="L25" s="162">
        <v>1</v>
      </c>
      <c r="M25" s="163"/>
      <c r="N25" s="163"/>
      <c r="O25" s="163"/>
      <c r="P25" s="202"/>
      <c r="Q25" s="162">
        <v>7150</v>
      </c>
      <c r="R25" s="163"/>
      <c r="S25" s="163"/>
      <c r="T25" s="163"/>
      <c r="U25" s="163"/>
      <c r="V25" s="202"/>
      <c r="W25" s="283"/>
      <c r="X25" s="278"/>
      <c r="Y25" s="279"/>
      <c r="Z25" s="161" t="s">
        <v>117</v>
      </c>
      <c r="AA25" s="109"/>
      <c r="AB25" s="109"/>
      <c r="AC25" s="109"/>
      <c r="AD25" s="109"/>
      <c r="AE25" s="109"/>
      <c r="AF25" s="109"/>
      <c r="AG25" s="110"/>
      <c r="AH25" s="162" t="s">
        <v>71</v>
      </c>
      <c r="AI25" s="163"/>
      <c r="AJ25" s="163"/>
      <c r="AK25" s="163"/>
      <c r="AL25" s="202"/>
      <c r="AM25" s="162" t="s">
        <v>118</v>
      </c>
      <c r="AN25" s="163"/>
      <c r="AO25" s="163"/>
      <c r="AP25" s="163"/>
      <c r="AQ25" s="163"/>
      <c r="AR25" s="202"/>
      <c r="AS25" s="162" t="s">
        <v>118</v>
      </c>
      <c r="AT25" s="163"/>
      <c r="AU25" s="163"/>
      <c r="AV25" s="163"/>
      <c r="AW25" s="163"/>
      <c r="AX25" s="164"/>
      <c r="AY25" s="91" t="s">
        <v>119</v>
      </c>
      <c r="AZ25" s="92"/>
      <c r="BA25" s="92"/>
      <c r="BB25" s="92"/>
      <c r="BC25" s="92"/>
      <c r="BD25" s="92"/>
      <c r="BE25" s="92"/>
      <c r="BF25" s="92"/>
      <c r="BG25" s="92"/>
      <c r="BH25" s="92"/>
      <c r="BI25" s="92"/>
      <c r="BJ25" s="92"/>
      <c r="BK25" s="92"/>
      <c r="BL25" s="92"/>
      <c r="BM25" s="93"/>
      <c r="BN25" s="94">
        <v>9063194</v>
      </c>
      <c r="BO25" s="95"/>
      <c r="BP25" s="95"/>
      <c r="BQ25" s="95"/>
      <c r="BR25" s="95"/>
      <c r="BS25" s="95"/>
      <c r="BT25" s="95"/>
      <c r="BU25" s="96"/>
      <c r="BV25" s="94">
        <v>8637929</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c r="A26" s="65"/>
      <c r="B26" s="277"/>
      <c r="C26" s="278"/>
      <c r="D26" s="279"/>
      <c r="E26" s="161" t="s">
        <v>120</v>
      </c>
      <c r="F26" s="109"/>
      <c r="G26" s="109"/>
      <c r="H26" s="109"/>
      <c r="I26" s="109"/>
      <c r="J26" s="109"/>
      <c r="K26" s="110"/>
      <c r="L26" s="162">
        <v>1</v>
      </c>
      <c r="M26" s="163"/>
      <c r="N26" s="163"/>
      <c r="O26" s="163"/>
      <c r="P26" s="202"/>
      <c r="Q26" s="162">
        <v>6770</v>
      </c>
      <c r="R26" s="163"/>
      <c r="S26" s="163"/>
      <c r="T26" s="163"/>
      <c r="U26" s="163"/>
      <c r="V26" s="202"/>
      <c r="W26" s="283"/>
      <c r="X26" s="278"/>
      <c r="Y26" s="279"/>
      <c r="Z26" s="161" t="s">
        <v>121</v>
      </c>
      <c r="AA26" s="288"/>
      <c r="AB26" s="288"/>
      <c r="AC26" s="288"/>
      <c r="AD26" s="288"/>
      <c r="AE26" s="288"/>
      <c r="AF26" s="288"/>
      <c r="AG26" s="289"/>
      <c r="AH26" s="162">
        <v>15</v>
      </c>
      <c r="AI26" s="163"/>
      <c r="AJ26" s="163"/>
      <c r="AK26" s="163"/>
      <c r="AL26" s="202"/>
      <c r="AM26" s="162">
        <v>39375</v>
      </c>
      <c r="AN26" s="163"/>
      <c r="AO26" s="163"/>
      <c r="AP26" s="163"/>
      <c r="AQ26" s="163"/>
      <c r="AR26" s="202"/>
      <c r="AS26" s="162">
        <v>2625</v>
      </c>
      <c r="AT26" s="163"/>
      <c r="AU26" s="163"/>
      <c r="AV26" s="163"/>
      <c r="AW26" s="163"/>
      <c r="AX26" s="164"/>
      <c r="AY26" s="119" t="s">
        <v>122</v>
      </c>
      <c r="AZ26" s="120"/>
      <c r="BA26" s="120"/>
      <c r="BB26" s="120"/>
      <c r="BC26" s="120"/>
      <c r="BD26" s="120"/>
      <c r="BE26" s="120"/>
      <c r="BF26" s="120"/>
      <c r="BG26" s="120"/>
      <c r="BH26" s="120"/>
      <c r="BI26" s="120"/>
      <c r="BJ26" s="120"/>
      <c r="BK26" s="120"/>
      <c r="BL26" s="120"/>
      <c r="BM26" s="121"/>
      <c r="BN26" s="116" t="s">
        <v>118</v>
      </c>
      <c r="BO26" s="117"/>
      <c r="BP26" s="117"/>
      <c r="BQ26" s="117"/>
      <c r="BR26" s="117"/>
      <c r="BS26" s="117"/>
      <c r="BT26" s="117"/>
      <c r="BU26" s="118"/>
      <c r="BV26" s="116" t="s">
        <v>118</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c r="A27" s="65"/>
      <c r="B27" s="277"/>
      <c r="C27" s="278"/>
      <c r="D27" s="279"/>
      <c r="E27" s="161" t="s">
        <v>123</v>
      </c>
      <c r="F27" s="109"/>
      <c r="G27" s="109"/>
      <c r="H27" s="109"/>
      <c r="I27" s="109"/>
      <c r="J27" s="109"/>
      <c r="K27" s="110"/>
      <c r="L27" s="162">
        <v>1</v>
      </c>
      <c r="M27" s="163"/>
      <c r="N27" s="163"/>
      <c r="O27" s="163"/>
      <c r="P27" s="202"/>
      <c r="Q27" s="162">
        <v>4310</v>
      </c>
      <c r="R27" s="163"/>
      <c r="S27" s="163"/>
      <c r="T27" s="163"/>
      <c r="U27" s="163"/>
      <c r="V27" s="202"/>
      <c r="W27" s="283"/>
      <c r="X27" s="278"/>
      <c r="Y27" s="279"/>
      <c r="Z27" s="161" t="s">
        <v>124</v>
      </c>
      <c r="AA27" s="109"/>
      <c r="AB27" s="109"/>
      <c r="AC27" s="109"/>
      <c r="AD27" s="109"/>
      <c r="AE27" s="109"/>
      <c r="AF27" s="109"/>
      <c r="AG27" s="110"/>
      <c r="AH27" s="162">
        <v>7</v>
      </c>
      <c r="AI27" s="163"/>
      <c r="AJ27" s="163"/>
      <c r="AK27" s="163"/>
      <c r="AL27" s="202"/>
      <c r="AM27" s="162">
        <v>27104</v>
      </c>
      <c r="AN27" s="163"/>
      <c r="AO27" s="163"/>
      <c r="AP27" s="163"/>
      <c r="AQ27" s="163"/>
      <c r="AR27" s="202"/>
      <c r="AS27" s="162">
        <v>3872</v>
      </c>
      <c r="AT27" s="163"/>
      <c r="AU27" s="163"/>
      <c r="AV27" s="163"/>
      <c r="AW27" s="163"/>
      <c r="AX27" s="164"/>
      <c r="AY27" s="210" t="s">
        <v>125</v>
      </c>
      <c r="AZ27" s="211"/>
      <c r="BA27" s="211"/>
      <c r="BB27" s="211"/>
      <c r="BC27" s="211"/>
      <c r="BD27" s="211"/>
      <c r="BE27" s="211"/>
      <c r="BF27" s="211"/>
      <c r="BG27" s="211"/>
      <c r="BH27" s="211"/>
      <c r="BI27" s="211"/>
      <c r="BJ27" s="211"/>
      <c r="BK27" s="211"/>
      <c r="BL27" s="211"/>
      <c r="BM27" s="212"/>
      <c r="BN27" s="274">
        <v>50256</v>
      </c>
      <c r="BO27" s="275"/>
      <c r="BP27" s="275"/>
      <c r="BQ27" s="275"/>
      <c r="BR27" s="275"/>
      <c r="BS27" s="275"/>
      <c r="BT27" s="275"/>
      <c r="BU27" s="276"/>
      <c r="BV27" s="274">
        <v>50254</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c r="A28" s="65"/>
      <c r="B28" s="277"/>
      <c r="C28" s="278"/>
      <c r="D28" s="279"/>
      <c r="E28" s="161" t="s">
        <v>126</v>
      </c>
      <c r="F28" s="109"/>
      <c r="G28" s="109"/>
      <c r="H28" s="109"/>
      <c r="I28" s="109"/>
      <c r="J28" s="109"/>
      <c r="K28" s="110"/>
      <c r="L28" s="162">
        <v>1</v>
      </c>
      <c r="M28" s="163"/>
      <c r="N28" s="163"/>
      <c r="O28" s="163"/>
      <c r="P28" s="202"/>
      <c r="Q28" s="162">
        <v>3760</v>
      </c>
      <c r="R28" s="163"/>
      <c r="S28" s="163"/>
      <c r="T28" s="163"/>
      <c r="U28" s="163"/>
      <c r="V28" s="202"/>
      <c r="W28" s="283"/>
      <c r="X28" s="278"/>
      <c r="Y28" s="279"/>
      <c r="Z28" s="161" t="s">
        <v>127</v>
      </c>
      <c r="AA28" s="109"/>
      <c r="AB28" s="109"/>
      <c r="AC28" s="109"/>
      <c r="AD28" s="109"/>
      <c r="AE28" s="109"/>
      <c r="AF28" s="109"/>
      <c r="AG28" s="110"/>
      <c r="AH28" s="162" t="s">
        <v>118</v>
      </c>
      <c r="AI28" s="163"/>
      <c r="AJ28" s="163"/>
      <c r="AK28" s="163"/>
      <c r="AL28" s="202"/>
      <c r="AM28" s="162" t="s">
        <v>118</v>
      </c>
      <c r="AN28" s="163"/>
      <c r="AO28" s="163"/>
      <c r="AP28" s="163"/>
      <c r="AQ28" s="163"/>
      <c r="AR28" s="202"/>
      <c r="AS28" s="162" t="s">
        <v>71</v>
      </c>
      <c r="AT28" s="163"/>
      <c r="AU28" s="163"/>
      <c r="AV28" s="163"/>
      <c r="AW28" s="163"/>
      <c r="AX28" s="164"/>
      <c r="AY28" s="291" t="s">
        <v>128</v>
      </c>
      <c r="AZ28" s="292"/>
      <c r="BA28" s="292"/>
      <c r="BB28" s="293"/>
      <c r="BC28" s="91" t="s">
        <v>129</v>
      </c>
      <c r="BD28" s="92"/>
      <c r="BE28" s="92"/>
      <c r="BF28" s="92"/>
      <c r="BG28" s="92"/>
      <c r="BH28" s="92"/>
      <c r="BI28" s="92"/>
      <c r="BJ28" s="92"/>
      <c r="BK28" s="92"/>
      <c r="BL28" s="92"/>
      <c r="BM28" s="93"/>
      <c r="BN28" s="94">
        <v>1263041</v>
      </c>
      <c r="BO28" s="95"/>
      <c r="BP28" s="95"/>
      <c r="BQ28" s="95"/>
      <c r="BR28" s="95"/>
      <c r="BS28" s="95"/>
      <c r="BT28" s="95"/>
      <c r="BU28" s="96"/>
      <c r="BV28" s="94">
        <v>1185972</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c r="A29" s="65"/>
      <c r="B29" s="277"/>
      <c r="C29" s="278"/>
      <c r="D29" s="279"/>
      <c r="E29" s="161" t="s">
        <v>130</v>
      </c>
      <c r="F29" s="109"/>
      <c r="G29" s="109"/>
      <c r="H29" s="109"/>
      <c r="I29" s="109"/>
      <c r="J29" s="109"/>
      <c r="K29" s="110"/>
      <c r="L29" s="162">
        <v>18</v>
      </c>
      <c r="M29" s="163"/>
      <c r="N29" s="163"/>
      <c r="O29" s="163"/>
      <c r="P29" s="202"/>
      <c r="Q29" s="162">
        <v>3530</v>
      </c>
      <c r="R29" s="163"/>
      <c r="S29" s="163"/>
      <c r="T29" s="163"/>
      <c r="U29" s="163"/>
      <c r="V29" s="202"/>
      <c r="W29" s="294"/>
      <c r="X29" s="295"/>
      <c r="Y29" s="296"/>
      <c r="Z29" s="161" t="s">
        <v>131</v>
      </c>
      <c r="AA29" s="109"/>
      <c r="AB29" s="109"/>
      <c r="AC29" s="109"/>
      <c r="AD29" s="109"/>
      <c r="AE29" s="109"/>
      <c r="AF29" s="109"/>
      <c r="AG29" s="110"/>
      <c r="AH29" s="162">
        <v>375</v>
      </c>
      <c r="AI29" s="163"/>
      <c r="AJ29" s="163"/>
      <c r="AK29" s="163"/>
      <c r="AL29" s="202"/>
      <c r="AM29" s="162">
        <v>1126320</v>
      </c>
      <c r="AN29" s="163"/>
      <c r="AO29" s="163"/>
      <c r="AP29" s="163"/>
      <c r="AQ29" s="163"/>
      <c r="AR29" s="202"/>
      <c r="AS29" s="162">
        <v>3004</v>
      </c>
      <c r="AT29" s="163"/>
      <c r="AU29" s="163"/>
      <c r="AV29" s="163"/>
      <c r="AW29" s="163"/>
      <c r="AX29" s="164"/>
      <c r="AY29" s="297"/>
      <c r="AZ29" s="298"/>
      <c r="BA29" s="298"/>
      <c r="BB29" s="299"/>
      <c r="BC29" s="113" t="s">
        <v>132</v>
      </c>
      <c r="BD29" s="114"/>
      <c r="BE29" s="114"/>
      <c r="BF29" s="114"/>
      <c r="BG29" s="114"/>
      <c r="BH29" s="114"/>
      <c r="BI29" s="114"/>
      <c r="BJ29" s="114"/>
      <c r="BK29" s="114"/>
      <c r="BL29" s="114"/>
      <c r="BM29" s="115"/>
      <c r="BN29" s="116" t="s">
        <v>71</v>
      </c>
      <c r="BO29" s="117"/>
      <c r="BP29" s="117"/>
      <c r="BQ29" s="117"/>
      <c r="BR29" s="117"/>
      <c r="BS29" s="117"/>
      <c r="BT29" s="117"/>
      <c r="BU29" s="118"/>
      <c r="BV29" s="116" t="s">
        <v>118</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133</v>
      </c>
      <c r="X30" s="307"/>
      <c r="Y30" s="307"/>
      <c r="Z30" s="307"/>
      <c r="AA30" s="307"/>
      <c r="AB30" s="307"/>
      <c r="AC30" s="307"/>
      <c r="AD30" s="307"/>
      <c r="AE30" s="307"/>
      <c r="AF30" s="307"/>
      <c r="AG30" s="308"/>
      <c r="AH30" s="242">
        <v>99.5</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134</v>
      </c>
      <c r="BD30" s="272"/>
      <c r="BE30" s="272"/>
      <c r="BF30" s="272"/>
      <c r="BG30" s="272"/>
      <c r="BH30" s="272"/>
      <c r="BI30" s="272"/>
      <c r="BJ30" s="272"/>
      <c r="BK30" s="272"/>
      <c r="BL30" s="272"/>
      <c r="BM30" s="273"/>
      <c r="BN30" s="274">
        <v>424730</v>
      </c>
      <c r="BO30" s="275"/>
      <c r="BP30" s="275"/>
      <c r="BQ30" s="275"/>
      <c r="BR30" s="275"/>
      <c r="BS30" s="275"/>
      <c r="BT30" s="275"/>
      <c r="BU30" s="276"/>
      <c r="BV30" s="274">
        <v>354301</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c r="A32" s="65"/>
      <c r="B32" s="321"/>
      <c r="C32" s="322" t="s">
        <v>135</v>
      </c>
      <c r="D32" s="322"/>
      <c r="E32" s="322"/>
      <c r="F32" s="319"/>
      <c r="G32" s="319"/>
      <c r="H32" s="319"/>
      <c r="I32" s="319"/>
      <c r="J32" s="319"/>
      <c r="K32" s="319"/>
      <c r="L32" s="319"/>
      <c r="M32" s="319"/>
      <c r="N32" s="319"/>
      <c r="O32" s="319"/>
      <c r="P32" s="319"/>
      <c r="Q32" s="319"/>
      <c r="R32" s="319"/>
      <c r="S32" s="319"/>
      <c r="T32" s="319"/>
      <c r="U32" s="319" t="s">
        <v>136</v>
      </c>
      <c r="V32" s="319"/>
      <c r="W32" s="319"/>
      <c r="X32" s="319"/>
      <c r="Y32" s="319"/>
      <c r="Z32" s="319"/>
      <c r="AA32" s="319"/>
      <c r="AB32" s="319"/>
      <c r="AC32" s="319"/>
      <c r="AD32" s="319"/>
      <c r="AE32" s="319"/>
      <c r="AF32" s="319"/>
      <c r="AG32" s="319"/>
      <c r="AH32" s="319"/>
      <c r="AI32" s="319"/>
      <c r="AJ32" s="319"/>
      <c r="AK32" s="319"/>
      <c r="AL32" s="319"/>
      <c r="AM32" s="323" t="s">
        <v>137</v>
      </c>
      <c r="AN32" s="319"/>
      <c r="AO32" s="319"/>
      <c r="AP32" s="319"/>
      <c r="AQ32" s="319"/>
      <c r="AR32" s="319"/>
      <c r="AS32" s="323"/>
      <c r="AT32" s="323"/>
      <c r="AU32" s="323"/>
      <c r="AV32" s="323"/>
      <c r="AW32" s="323"/>
      <c r="AX32" s="323"/>
      <c r="AY32" s="323"/>
      <c r="AZ32" s="323"/>
      <c r="BA32" s="323"/>
      <c r="BB32" s="319"/>
      <c r="BC32" s="323"/>
      <c r="BD32" s="319"/>
      <c r="BE32" s="323" t="s">
        <v>138</v>
      </c>
      <c r="BF32" s="319"/>
      <c r="BG32" s="319"/>
      <c r="BH32" s="319"/>
      <c r="BI32" s="319"/>
      <c r="BJ32" s="323"/>
      <c r="BK32" s="323"/>
      <c r="BL32" s="323"/>
      <c r="BM32" s="323"/>
      <c r="BN32" s="323"/>
      <c r="BO32" s="323"/>
      <c r="BP32" s="323"/>
      <c r="BQ32" s="323"/>
      <c r="BR32" s="319"/>
      <c r="BS32" s="319"/>
      <c r="BT32" s="319"/>
      <c r="BU32" s="319"/>
      <c r="BV32" s="319"/>
      <c r="BW32" s="319" t="s">
        <v>139</v>
      </c>
      <c r="BX32" s="319"/>
      <c r="BY32" s="319"/>
      <c r="BZ32" s="319"/>
      <c r="CA32" s="319"/>
      <c r="CB32" s="323"/>
      <c r="CC32" s="323"/>
      <c r="CD32" s="323"/>
      <c r="CE32" s="323"/>
      <c r="CF32" s="323"/>
      <c r="CG32" s="323"/>
      <c r="CH32" s="323"/>
      <c r="CI32" s="323"/>
      <c r="CJ32" s="323"/>
      <c r="CK32" s="323"/>
      <c r="CL32" s="323"/>
      <c r="CM32" s="323"/>
      <c r="CN32" s="323"/>
      <c r="CO32" s="323" t="s">
        <v>140</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c r="A33" s="65"/>
      <c r="B33" s="321"/>
      <c r="C33" s="139" t="s">
        <v>141</v>
      </c>
      <c r="D33" s="139"/>
      <c r="E33" s="86" t="s">
        <v>142</v>
      </c>
      <c r="F33" s="86"/>
      <c r="G33" s="86"/>
      <c r="H33" s="86"/>
      <c r="I33" s="86"/>
      <c r="J33" s="86"/>
      <c r="K33" s="86"/>
      <c r="L33" s="86"/>
      <c r="M33" s="86"/>
      <c r="N33" s="86"/>
      <c r="O33" s="86"/>
      <c r="P33" s="86"/>
      <c r="Q33" s="86"/>
      <c r="R33" s="86"/>
      <c r="S33" s="86"/>
      <c r="T33" s="324"/>
      <c r="U33" s="139" t="s">
        <v>141</v>
      </c>
      <c r="V33" s="139"/>
      <c r="W33" s="86" t="s">
        <v>143</v>
      </c>
      <c r="X33" s="86"/>
      <c r="Y33" s="86"/>
      <c r="Z33" s="86"/>
      <c r="AA33" s="86"/>
      <c r="AB33" s="86"/>
      <c r="AC33" s="86"/>
      <c r="AD33" s="86"/>
      <c r="AE33" s="86"/>
      <c r="AF33" s="86"/>
      <c r="AG33" s="86"/>
      <c r="AH33" s="86"/>
      <c r="AI33" s="86"/>
      <c r="AJ33" s="86"/>
      <c r="AK33" s="86"/>
      <c r="AL33" s="324"/>
      <c r="AM33" s="139" t="s">
        <v>144</v>
      </c>
      <c r="AN33" s="139"/>
      <c r="AO33" s="86" t="s">
        <v>142</v>
      </c>
      <c r="AP33" s="86"/>
      <c r="AQ33" s="86"/>
      <c r="AR33" s="86"/>
      <c r="AS33" s="86"/>
      <c r="AT33" s="86"/>
      <c r="AU33" s="86"/>
      <c r="AV33" s="86"/>
      <c r="AW33" s="86"/>
      <c r="AX33" s="86"/>
      <c r="AY33" s="86"/>
      <c r="AZ33" s="86"/>
      <c r="BA33" s="86"/>
      <c r="BB33" s="86"/>
      <c r="BC33" s="86"/>
      <c r="BD33" s="325"/>
      <c r="BE33" s="86" t="s">
        <v>145</v>
      </c>
      <c r="BF33" s="86"/>
      <c r="BG33" s="86" t="s">
        <v>146</v>
      </c>
      <c r="BH33" s="86"/>
      <c r="BI33" s="86"/>
      <c r="BJ33" s="86"/>
      <c r="BK33" s="86"/>
      <c r="BL33" s="86"/>
      <c r="BM33" s="86"/>
      <c r="BN33" s="86"/>
      <c r="BO33" s="86"/>
      <c r="BP33" s="86"/>
      <c r="BQ33" s="86"/>
      <c r="BR33" s="86"/>
      <c r="BS33" s="86"/>
      <c r="BT33" s="86"/>
      <c r="BU33" s="86"/>
      <c r="BV33" s="325"/>
      <c r="BW33" s="139" t="s">
        <v>145</v>
      </c>
      <c r="BX33" s="139"/>
      <c r="BY33" s="86" t="s">
        <v>147</v>
      </c>
      <c r="BZ33" s="86"/>
      <c r="CA33" s="86"/>
      <c r="CB33" s="86"/>
      <c r="CC33" s="86"/>
      <c r="CD33" s="86"/>
      <c r="CE33" s="86"/>
      <c r="CF33" s="86"/>
      <c r="CG33" s="86"/>
      <c r="CH33" s="86"/>
      <c r="CI33" s="86"/>
      <c r="CJ33" s="86"/>
      <c r="CK33" s="86"/>
      <c r="CL33" s="86"/>
      <c r="CM33" s="86"/>
      <c r="CN33" s="324"/>
      <c r="CO33" s="139" t="s">
        <v>144</v>
      </c>
      <c r="CP33" s="139"/>
      <c r="CQ33" s="86" t="s">
        <v>148</v>
      </c>
      <c r="CR33" s="86"/>
      <c r="CS33" s="86"/>
      <c r="CT33" s="86"/>
      <c r="CU33" s="86"/>
      <c r="CV33" s="86"/>
      <c r="CW33" s="86"/>
      <c r="CX33" s="86"/>
      <c r="CY33" s="86"/>
      <c r="CZ33" s="86"/>
      <c r="DA33" s="86"/>
      <c r="DB33" s="86"/>
      <c r="DC33" s="86"/>
      <c r="DD33" s="86"/>
      <c r="DE33" s="86"/>
      <c r="DF33" s="324"/>
      <c r="DG33" s="326" t="s">
        <v>149</v>
      </c>
      <c r="DH33" s="326"/>
      <c r="DI33" s="327"/>
      <c r="DJ33" s="63"/>
      <c r="DK33" s="63"/>
      <c r="DL33" s="63"/>
      <c r="DM33" s="63"/>
      <c r="DN33" s="63"/>
      <c r="DO33" s="63"/>
    </row>
    <row r="34" spans="1:119" ht="32.25" customHeight="1">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2</v>
      </c>
      <c r="V34" s="328"/>
      <c r="W34" s="329" t="str">
        <f>IF('各会計、関係団体の財政状況及び健全化判断比率'!B28="","",'各会計、関係団体の財政状況及び健全化判断比率'!B28)</f>
        <v>吉川市国民健康保険特別会計</v>
      </c>
      <c r="X34" s="329"/>
      <c r="Y34" s="329"/>
      <c r="Z34" s="329"/>
      <c r="AA34" s="329"/>
      <c r="AB34" s="329"/>
      <c r="AC34" s="329"/>
      <c r="AD34" s="329"/>
      <c r="AE34" s="329"/>
      <c r="AF34" s="329"/>
      <c r="AG34" s="329"/>
      <c r="AH34" s="329"/>
      <c r="AI34" s="329"/>
      <c r="AJ34" s="329"/>
      <c r="AK34" s="329"/>
      <c r="AL34" s="322"/>
      <c r="AM34" s="328">
        <f>IF(AO34="","",MAX(C34:D43,U34:V43)+1)</f>
        <v>5</v>
      </c>
      <c r="AN34" s="328"/>
      <c r="AO34" s="329" t="str">
        <f>IF('各会計、関係団体の財政状況及び健全化判断比率'!B31="","",'各会計、関係団体の財政状況及び健全化判断比率'!B31)</f>
        <v>吉川市水道事業会計</v>
      </c>
      <c r="AP34" s="329"/>
      <c r="AQ34" s="329"/>
      <c r="AR34" s="329"/>
      <c r="AS34" s="329"/>
      <c r="AT34" s="329"/>
      <c r="AU34" s="329"/>
      <c r="AV34" s="329"/>
      <c r="AW34" s="329"/>
      <c r="AX34" s="329"/>
      <c r="AY34" s="329"/>
      <c r="AZ34" s="329"/>
      <c r="BA34" s="329"/>
      <c r="BB34" s="329"/>
      <c r="BC34" s="329"/>
      <c r="BD34" s="322"/>
      <c r="BE34" s="328">
        <f>IF(BG34="","",MAX(C34:D43,U34:V43,AM34:AN43)+1)</f>
        <v>7</v>
      </c>
      <c r="BF34" s="328"/>
      <c r="BG34" s="329" t="str">
        <f>IF('各会計、関係団体の財政状況及び健全化判断比率'!B33="","",'各会計、関係団体の財政状況及び健全化判断比率'!B33)</f>
        <v>吉川市農業集落排水特別会計</v>
      </c>
      <c r="BH34" s="329"/>
      <c r="BI34" s="329"/>
      <c r="BJ34" s="329"/>
      <c r="BK34" s="329"/>
      <c r="BL34" s="329"/>
      <c r="BM34" s="329"/>
      <c r="BN34" s="329"/>
      <c r="BO34" s="329"/>
      <c r="BP34" s="329"/>
      <c r="BQ34" s="329"/>
      <c r="BR34" s="329"/>
      <c r="BS34" s="329"/>
      <c r="BT34" s="329"/>
      <c r="BU34" s="329"/>
      <c r="BV34" s="322"/>
      <c r="BW34" s="328">
        <f>IF(BY34="","",MAX(C34:D43,U34:V43,AM34:AN43,BE34:BF43)+1)</f>
        <v>9</v>
      </c>
      <c r="BX34" s="328"/>
      <c r="BY34" s="329" t="str">
        <f>IF('各会計、関係団体の財政状況及び健全化判断比率'!B68="","",'各会計、関係団体の財政状況及び健全化判断比率'!B68)</f>
        <v>埼玉県後期高齢者医療広域連合</v>
      </c>
      <c r="BZ34" s="329"/>
      <c r="CA34" s="329"/>
      <c r="CB34" s="329"/>
      <c r="CC34" s="329"/>
      <c r="CD34" s="329"/>
      <c r="CE34" s="329"/>
      <c r="CF34" s="329"/>
      <c r="CG34" s="329"/>
      <c r="CH34" s="329"/>
      <c r="CI34" s="329"/>
      <c r="CJ34" s="329"/>
      <c r="CK34" s="329"/>
      <c r="CL34" s="329"/>
      <c r="CM34" s="329"/>
      <c r="CN34" s="322"/>
      <c r="CO34" s="328">
        <f>IF(CQ34="","",MAX(C34:D43,U34:V43,AM34:AN43,BE34:BF43,BW34:BX43)+1)</f>
        <v>17</v>
      </c>
      <c r="CP34" s="328"/>
      <c r="CQ34" s="329" t="str">
        <f>IF('各会計、関係団体の財政状況及び健全化判断比率'!BS7="","",'各会計、関係団体の財政状況及び健全化判断比率'!BS7)</f>
        <v>吉川市土地開発公社</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c r="A35" s="65"/>
      <c r="B35" s="321"/>
      <c r="C35" s="328" t="str">
        <f>IF(E35="","",C34+1)</f>
        <v/>
      </c>
      <c r="D35" s="328"/>
      <c r="E35" s="329" t="str">
        <f>IF('各会計、関係団体の財政状況及び健全化判断比率'!B8="","",'各会計、関係団体の財政状況及び健全化判断比率'!B8)</f>
        <v/>
      </c>
      <c r="F35" s="329"/>
      <c r="G35" s="329"/>
      <c r="H35" s="329"/>
      <c r="I35" s="329"/>
      <c r="J35" s="329"/>
      <c r="K35" s="329"/>
      <c r="L35" s="329"/>
      <c r="M35" s="329"/>
      <c r="N35" s="329"/>
      <c r="O35" s="329"/>
      <c r="P35" s="329"/>
      <c r="Q35" s="329"/>
      <c r="R35" s="329"/>
      <c r="S35" s="329"/>
      <c r="T35" s="322"/>
      <c r="U35" s="328">
        <f>IF(W35="","",U34+1)</f>
        <v>3</v>
      </c>
      <c r="V35" s="328"/>
      <c r="W35" s="329" t="str">
        <f>IF('各会計、関係団体の財政状況及び健全化判断比率'!B29="","",'各会計、関係団体の財政状況及び健全化判断比率'!B29)</f>
        <v>吉川市介護保険特別会計</v>
      </c>
      <c r="X35" s="329"/>
      <c r="Y35" s="329"/>
      <c r="Z35" s="329"/>
      <c r="AA35" s="329"/>
      <c r="AB35" s="329"/>
      <c r="AC35" s="329"/>
      <c r="AD35" s="329"/>
      <c r="AE35" s="329"/>
      <c r="AF35" s="329"/>
      <c r="AG35" s="329"/>
      <c r="AH35" s="329"/>
      <c r="AI35" s="329"/>
      <c r="AJ35" s="329"/>
      <c r="AK35" s="329"/>
      <c r="AL35" s="322"/>
      <c r="AM35" s="328">
        <f t="shared" ref="AM35:AM43" si="0">IF(AO35="","",AM34+1)</f>
        <v>6</v>
      </c>
      <c r="AN35" s="328"/>
      <c r="AO35" s="329" t="str">
        <f>IF('各会計、関係団体の財政状況及び健全化判断比率'!B32="","",'各会計、関係団体の財政状況及び健全化判断比率'!B32)</f>
        <v>吉川市下水道事業会計</v>
      </c>
      <c r="AP35" s="329"/>
      <c r="AQ35" s="329"/>
      <c r="AR35" s="329"/>
      <c r="AS35" s="329"/>
      <c r="AT35" s="329"/>
      <c r="AU35" s="329"/>
      <c r="AV35" s="329"/>
      <c r="AW35" s="329"/>
      <c r="AX35" s="329"/>
      <c r="AY35" s="329"/>
      <c r="AZ35" s="329"/>
      <c r="BA35" s="329"/>
      <c r="BB35" s="329"/>
      <c r="BC35" s="329"/>
      <c r="BD35" s="322"/>
      <c r="BE35" s="328">
        <f t="shared" ref="BE35:BE43" si="1">IF(BG35="","",BE34+1)</f>
        <v>8</v>
      </c>
      <c r="BF35" s="328"/>
      <c r="BG35" s="329" t="str">
        <f>IF('各会計、関係団体の財政状況及び健全化判断比率'!B34="","",'各会計、関係団体の財政状況及び健全化判断比率'!B34)</f>
        <v>吉川市吉川美南駅東口周辺地区土地区画整理事業特別会計</v>
      </c>
      <c r="BH35" s="329"/>
      <c r="BI35" s="329"/>
      <c r="BJ35" s="329"/>
      <c r="BK35" s="329"/>
      <c r="BL35" s="329"/>
      <c r="BM35" s="329"/>
      <c r="BN35" s="329"/>
      <c r="BO35" s="329"/>
      <c r="BP35" s="329"/>
      <c r="BQ35" s="329"/>
      <c r="BR35" s="329"/>
      <c r="BS35" s="329"/>
      <c r="BT35" s="329"/>
      <c r="BU35" s="329"/>
      <c r="BV35" s="322"/>
      <c r="BW35" s="328">
        <f t="shared" ref="BW35:BW43" si="2">IF(BY35="","",BW34+1)</f>
        <v>10</v>
      </c>
      <c r="BX35" s="328"/>
      <c r="BY35" s="329" t="str">
        <f>IF('各会計、関係団体の財政状況及び健全化判断比率'!B69="","",'各会計、関係団体の財政状況及び健全化判断比率'!B69)</f>
        <v>埼玉県後期高齢者医療広域連合</v>
      </c>
      <c r="BZ35" s="329"/>
      <c r="CA35" s="329"/>
      <c r="CB35" s="329"/>
      <c r="CC35" s="329"/>
      <c r="CD35" s="329"/>
      <c r="CE35" s="329"/>
      <c r="CF35" s="329"/>
      <c r="CG35" s="329"/>
      <c r="CH35" s="329"/>
      <c r="CI35" s="329"/>
      <c r="CJ35" s="329"/>
      <c r="CK35" s="329"/>
      <c r="CL35" s="329"/>
      <c r="CM35" s="329"/>
      <c r="CN35" s="322"/>
      <c r="CO35" s="328" t="str">
        <f t="shared" ref="CO35:CO43" si="3">IF(CQ35="","",CO34+1)</f>
        <v/>
      </c>
      <c r="CP35" s="328"/>
      <c r="CQ35" s="329" t="str">
        <f>IF('各会計、関係団体の財政状況及び健全化判断比率'!BS8="","",'各会計、関係団体の財政状況及び健全化判断比率'!BS8)</f>
        <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c r="A36" s="65"/>
      <c r="B36" s="321"/>
      <c r="C36" s="328" t="str">
        <f>IF(E36="","",C35+1)</f>
        <v/>
      </c>
      <c r="D36" s="328"/>
      <c r="E36" s="329" t="str">
        <f>IF('各会計、関係団体の財政状況及び健全化判断比率'!B9="","",'各会計、関係団体の財政状況及び健全化判断比率'!B9)</f>
        <v/>
      </c>
      <c r="F36" s="329"/>
      <c r="G36" s="329"/>
      <c r="H36" s="329"/>
      <c r="I36" s="329"/>
      <c r="J36" s="329"/>
      <c r="K36" s="329"/>
      <c r="L36" s="329"/>
      <c r="M36" s="329"/>
      <c r="N36" s="329"/>
      <c r="O36" s="329"/>
      <c r="P36" s="329"/>
      <c r="Q36" s="329"/>
      <c r="R36" s="329"/>
      <c r="S36" s="329"/>
      <c r="T36" s="322"/>
      <c r="U36" s="328">
        <f t="shared" ref="U36:U43" si="4">IF(W36="","",U35+1)</f>
        <v>4</v>
      </c>
      <c r="V36" s="328"/>
      <c r="W36" s="329" t="str">
        <f>IF('各会計、関係団体の財政状況及び健全化判断比率'!B30="","",'各会計、関係団体の財政状況及び健全化判断比率'!B30)</f>
        <v>吉川市後期高齢者医療特別会計</v>
      </c>
      <c r="X36" s="329"/>
      <c r="Y36" s="329"/>
      <c r="Z36" s="329"/>
      <c r="AA36" s="329"/>
      <c r="AB36" s="329"/>
      <c r="AC36" s="329"/>
      <c r="AD36" s="329"/>
      <c r="AE36" s="329"/>
      <c r="AF36" s="329"/>
      <c r="AG36" s="329"/>
      <c r="AH36" s="329"/>
      <c r="AI36" s="329"/>
      <c r="AJ36" s="329"/>
      <c r="AK36" s="329"/>
      <c r="AL36" s="322"/>
      <c r="AM36" s="328" t="str">
        <f t="shared" si="0"/>
        <v/>
      </c>
      <c r="AN36" s="328"/>
      <c r="AO36" s="329"/>
      <c r="AP36" s="329"/>
      <c r="AQ36" s="329"/>
      <c r="AR36" s="329"/>
      <c r="AS36" s="329"/>
      <c r="AT36" s="329"/>
      <c r="AU36" s="329"/>
      <c r="AV36" s="329"/>
      <c r="AW36" s="329"/>
      <c r="AX36" s="329"/>
      <c r="AY36" s="329"/>
      <c r="AZ36" s="329"/>
      <c r="BA36" s="329"/>
      <c r="BB36" s="329"/>
      <c r="BC36" s="329"/>
      <c r="BD36" s="322"/>
      <c r="BE36" s="328" t="str">
        <f t="shared" si="1"/>
        <v/>
      </c>
      <c r="BF36" s="328"/>
      <c r="BG36" s="329"/>
      <c r="BH36" s="329"/>
      <c r="BI36" s="329"/>
      <c r="BJ36" s="329"/>
      <c r="BK36" s="329"/>
      <c r="BL36" s="329"/>
      <c r="BM36" s="329"/>
      <c r="BN36" s="329"/>
      <c r="BO36" s="329"/>
      <c r="BP36" s="329"/>
      <c r="BQ36" s="329"/>
      <c r="BR36" s="329"/>
      <c r="BS36" s="329"/>
      <c r="BT36" s="329"/>
      <c r="BU36" s="329"/>
      <c r="BV36" s="322"/>
      <c r="BW36" s="328">
        <f t="shared" si="2"/>
        <v>11</v>
      </c>
      <c r="BX36" s="328"/>
      <c r="BY36" s="329" t="str">
        <f>IF('各会計、関係団体の財政状況及び健全化判断比率'!B70="","",'各会計、関係団体の財政状況及び健全化判断比率'!B70)</f>
        <v>埼玉県市町村総合事務組合</v>
      </c>
      <c r="BZ36" s="329"/>
      <c r="CA36" s="329"/>
      <c r="CB36" s="329"/>
      <c r="CC36" s="329"/>
      <c r="CD36" s="329"/>
      <c r="CE36" s="329"/>
      <c r="CF36" s="329"/>
      <c r="CG36" s="329"/>
      <c r="CH36" s="329"/>
      <c r="CI36" s="329"/>
      <c r="CJ36" s="329"/>
      <c r="CK36" s="329"/>
      <c r="CL36" s="329"/>
      <c r="CM36" s="329"/>
      <c r="CN36" s="322"/>
      <c r="CO36" s="328" t="str">
        <f t="shared" si="3"/>
        <v/>
      </c>
      <c r="CP36" s="328"/>
      <c r="CQ36" s="329" t="str">
        <f>IF('各会計、関係団体の財政状況及び健全化判断比率'!BS9="","",'各会計、関係団体の財政状況及び健全化判断比率'!BS9)</f>
        <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c r="A37" s="65"/>
      <c r="B37" s="321"/>
      <c r="C37" s="328" t="str">
        <f>IF(E37="","",C36+1)</f>
        <v/>
      </c>
      <c r="D37" s="328"/>
      <c r="E37" s="329" t="str">
        <f>IF('各会計、関係団体の財政状況及び健全化判断比率'!B10="","",'各会計、関係団体の財政状況及び健全化判断比率'!B10)</f>
        <v/>
      </c>
      <c r="F37" s="329"/>
      <c r="G37" s="329"/>
      <c r="H37" s="329"/>
      <c r="I37" s="329"/>
      <c r="J37" s="329"/>
      <c r="K37" s="329"/>
      <c r="L37" s="329"/>
      <c r="M37" s="329"/>
      <c r="N37" s="329"/>
      <c r="O37" s="329"/>
      <c r="P37" s="329"/>
      <c r="Q37" s="329"/>
      <c r="R37" s="329"/>
      <c r="S37" s="329"/>
      <c r="T37" s="322"/>
      <c r="U37" s="328" t="str">
        <f t="shared" si="4"/>
        <v/>
      </c>
      <c r="V37" s="328"/>
      <c r="W37" s="329"/>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f t="shared" si="2"/>
        <v>12</v>
      </c>
      <c r="BX37" s="328"/>
      <c r="BY37" s="329" t="str">
        <f>IF('各会計、関係団体の財政状況及び健全化判断比率'!B71="","",'各会計、関係団体の財政状況及び健全化判断比率'!B71)</f>
        <v>埼玉県市町村総合事務組合</v>
      </c>
      <c r="BZ37" s="329"/>
      <c r="CA37" s="329"/>
      <c r="CB37" s="329"/>
      <c r="CC37" s="329"/>
      <c r="CD37" s="329"/>
      <c r="CE37" s="329"/>
      <c r="CF37" s="329"/>
      <c r="CG37" s="329"/>
      <c r="CH37" s="329"/>
      <c r="CI37" s="329"/>
      <c r="CJ37" s="329"/>
      <c r="CK37" s="329"/>
      <c r="CL37" s="329"/>
      <c r="CM37" s="329"/>
      <c r="CN37" s="322"/>
      <c r="CO37" s="328" t="str">
        <f t="shared" si="3"/>
        <v/>
      </c>
      <c r="CP37" s="328"/>
      <c r="CQ37" s="329" t="str">
        <f>IF('各会計、関係団体の財政状況及び健全化判断比率'!BS10="","",'各会計、関係団体の財政状況及び健全化判断比率'!BS10)</f>
        <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f t="shared" si="2"/>
        <v>13</v>
      </c>
      <c r="BX38" s="328"/>
      <c r="BY38" s="329" t="str">
        <f>IF('各会計、関係団体の財政状況及び健全化判断比率'!B72="","",'各会計、関係団体の財政状況及び健全化判断比率'!B72)</f>
        <v>彩の国さいたま人づくり広域連合</v>
      </c>
      <c r="BZ38" s="329"/>
      <c r="CA38" s="329"/>
      <c r="CB38" s="329"/>
      <c r="CC38" s="329"/>
      <c r="CD38" s="329"/>
      <c r="CE38" s="329"/>
      <c r="CF38" s="329"/>
      <c r="CG38" s="329"/>
      <c r="CH38" s="329"/>
      <c r="CI38" s="329"/>
      <c r="CJ38" s="329"/>
      <c r="CK38" s="329"/>
      <c r="CL38" s="329"/>
      <c r="CM38" s="329"/>
      <c r="CN38" s="322"/>
      <c r="CO38" s="328" t="str">
        <f t="shared" si="3"/>
        <v/>
      </c>
      <c r="CP38" s="328"/>
      <c r="CQ38" s="329" t="str">
        <f>IF('各会計、関係団体の財政状況及び健全化判断比率'!BS11="","",'各会計、関係団体の財政状況及び健全化判断比率'!BS11)</f>
        <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f t="shared" si="2"/>
        <v>14</v>
      </c>
      <c r="BX39" s="328"/>
      <c r="BY39" s="329" t="str">
        <f>IF('各会計、関係団体の財政状況及び健全化判断比率'!B73="","",'各会計、関係団体の財政状況及び健全化判断比率'!B73)</f>
        <v>東埼玉資源環境組合</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f t="shared" si="2"/>
        <v>15</v>
      </c>
      <c r="BX40" s="328"/>
      <c r="BY40" s="329" t="str">
        <f>IF('各会計、関係団体の財政状況及び健全化判断比率'!B74="","",'各会計、関係団体の財政状況及び健全化判断比率'!B74)</f>
        <v>江戸川水防事務組合</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f t="shared" si="2"/>
        <v>16</v>
      </c>
      <c r="BX41" s="328"/>
      <c r="BY41" s="329" t="str">
        <f>IF('各会計、関係団体の財政状況及び健全化判断比率'!B75="","",'各会計、関係団体の財政状況及び健全化判断比率'!B75)</f>
        <v>吉川松伏消防組合</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t="str">
        <f t="shared" si="2"/>
        <v/>
      </c>
      <c r="BX42" s="328"/>
      <c r="BY42" s="329" t="str">
        <f>IF('各会計、関係団体の財政状況及び健全化判断比率'!B76="","",'各会計、関係団体の財政状況及び健全化判断比率'!B76)</f>
        <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t="str">
        <f t="shared" si="2"/>
        <v/>
      </c>
      <c r="BX43" s="328"/>
      <c r="BY43" s="329" t="str">
        <f>IF('各会計、関係団体の財政状況及び健全化判断比率'!B77="","",'各会計、関係団体の財政状況及び健全化判断比率'!B77)</f>
        <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c r="B46" s="63" t="s">
        <v>150</v>
      </c>
      <c r="C46" s="63"/>
      <c r="D46" s="63"/>
      <c r="E46" s="63" t="s">
        <v>151</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c r="B47" s="63"/>
      <c r="C47" s="63"/>
      <c r="D47" s="63"/>
      <c r="E47" s="63" t="s">
        <v>152</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c r="B48" s="63"/>
      <c r="C48" s="63"/>
      <c r="D48" s="63"/>
      <c r="E48" s="63" t="s">
        <v>153</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c r="E49" s="334" t="s">
        <v>154</v>
      </c>
    </row>
    <row r="50" spans="5:5">
      <c r="E50" s="66" t="s">
        <v>155</v>
      </c>
    </row>
    <row r="51" spans="5:5">
      <c r="E51" s="66" t="s">
        <v>156</v>
      </c>
    </row>
    <row r="52" spans="5:5">
      <c r="E52" s="66" t="s">
        <v>157</v>
      </c>
    </row>
    <row r="53" spans="5:5"/>
    <row r="54" spans="5:5"/>
    <row r="55" spans="5:5"/>
    <row r="56" spans="5:5"/>
  </sheetData>
  <sheetProtection algorithmName="SHA-512" hashValue="SnnC+pp6S2+gKdHf0SrSBzxYGnqhG02cwfNECMyJcjubTkbfQf6cdxip0kauPeqIn+rvpY6NYbG0UFh+VOAVsQ==" saltValue="VzlgIb87pfzXwuv5rL57M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c r="A1" s="1102"/>
      <c r="B1" s="1102"/>
      <c r="C1" s="1102"/>
      <c r="D1" s="1102"/>
      <c r="E1" s="1102"/>
      <c r="F1" s="1102"/>
      <c r="G1" s="1102"/>
      <c r="H1" s="1102"/>
      <c r="I1" s="1102"/>
      <c r="J1" s="1102"/>
      <c r="K1" s="1102"/>
      <c r="L1" s="1102"/>
      <c r="M1" s="1102"/>
      <c r="N1" s="1102"/>
      <c r="O1" s="1102"/>
      <c r="P1" s="1102"/>
    </row>
    <row r="2" spans="1:16" ht="16.5" customHeight="1">
      <c r="A2" s="1102"/>
      <c r="B2" s="1102"/>
      <c r="C2" s="1102"/>
      <c r="D2" s="1102"/>
      <c r="E2" s="1102"/>
      <c r="F2" s="1102"/>
      <c r="G2" s="1102"/>
      <c r="H2" s="1102"/>
      <c r="I2" s="1102"/>
      <c r="J2" s="1102"/>
      <c r="K2" s="1102"/>
      <c r="L2" s="1102"/>
      <c r="M2" s="1102"/>
      <c r="N2" s="1102"/>
      <c r="O2" s="1102"/>
      <c r="P2" s="1102"/>
    </row>
    <row r="3" spans="1:16" ht="16.5" customHeight="1">
      <c r="A3" s="1102"/>
      <c r="B3" s="1102"/>
      <c r="C3" s="1102"/>
      <c r="D3" s="1102"/>
      <c r="E3" s="1102"/>
      <c r="F3" s="1102"/>
      <c r="G3" s="1102"/>
      <c r="H3" s="1102"/>
      <c r="I3" s="1102"/>
      <c r="J3" s="1102"/>
      <c r="K3" s="1102"/>
      <c r="L3" s="1102"/>
      <c r="M3" s="1102"/>
      <c r="N3" s="1102"/>
      <c r="O3" s="1102"/>
      <c r="P3" s="1102"/>
    </row>
    <row r="4" spans="1:16" ht="16.5" customHeight="1">
      <c r="A4" s="1102"/>
      <c r="B4" s="1102"/>
      <c r="C4" s="1102"/>
      <c r="D4" s="1102"/>
      <c r="E4" s="1102"/>
      <c r="F4" s="1102"/>
      <c r="G4" s="1102"/>
      <c r="H4" s="1102"/>
      <c r="I4" s="1102"/>
      <c r="J4" s="1102"/>
      <c r="K4" s="1102"/>
      <c r="L4" s="1102"/>
      <c r="M4" s="1102"/>
      <c r="N4" s="1102"/>
      <c r="O4" s="1102"/>
      <c r="P4" s="1102"/>
    </row>
    <row r="5" spans="1:16" ht="16.5" customHeight="1">
      <c r="A5" s="1102"/>
      <c r="B5" s="1102"/>
      <c r="C5" s="1102"/>
      <c r="D5" s="1102"/>
      <c r="E5" s="1102"/>
      <c r="F5" s="1102"/>
      <c r="G5" s="1102"/>
      <c r="H5" s="1102"/>
      <c r="I5" s="1102"/>
      <c r="J5" s="1102"/>
      <c r="K5" s="1102"/>
      <c r="L5" s="1102"/>
      <c r="M5" s="1102"/>
      <c r="N5" s="1102"/>
      <c r="O5" s="1102"/>
      <c r="P5" s="1102"/>
    </row>
    <row r="6" spans="1:16" ht="16.5" customHeight="1">
      <c r="A6" s="1102"/>
      <c r="B6" s="1102"/>
      <c r="C6" s="1102"/>
      <c r="D6" s="1102"/>
      <c r="E6" s="1102"/>
      <c r="F6" s="1102"/>
      <c r="G6" s="1102"/>
      <c r="H6" s="1102"/>
      <c r="I6" s="1102"/>
      <c r="J6" s="1102"/>
      <c r="K6" s="1102"/>
      <c r="L6" s="1102"/>
      <c r="M6" s="1102"/>
      <c r="N6" s="1102"/>
      <c r="O6" s="1102"/>
      <c r="P6" s="1102"/>
    </row>
    <row r="7" spans="1:16" ht="16.5" customHeight="1">
      <c r="A7" s="1102"/>
      <c r="B7" s="1102"/>
      <c r="C7" s="1102"/>
      <c r="D7" s="1102"/>
      <c r="E7" s="1102"/>
      <c r="F7" s="1102"/>
      <c r="G7" s="1102"/>
      <c r="H7" s="1102"/>
      <c r="I7" s="1102"/>
      <c r="J7" s="1102"/>
      <c r="K7" s="1102"/>
      <c r="L7" s="1102"/>
      <c r="M7" s="1102"/>
      <c r="N7" s="1102"/>
      <c r="O7" s="1102"/>
      <c r="P7" s="1102"/>
    </row>
    <row r="8" spans="1:16" ht="16.5" customHeight="1">
      <c r="A8" s="1102"/>
      <c r="B8" s="1102"/>
      <c r="C8" s="1102"/>
      <c r="D8" s="1102"/>
      <c r="E8" s="1102"/>
      <c r="F8" s="1102"/>
      <c r="G8" s="1102"/>
      <c r="H8" s="1102"/>
      <c r="I8" s="1102"/>
      <c r="J8" s="1102"/>
      <c r="K8" s="1102"/>
      <c r="L8" s="1102"/>
      <c r="M8" s="1102"/>
      <c r="N8" s="1102"/>
      <c r="O8" s="1102"/>
      <c r="P8" s="1102"/>
    </row>
    <row r="9" spans="1:16" ht="16.5" customHeight="1">
      <c r="A9" s="1102"/>
      <c r="B9" s="1102"/>
      <c r="C9" s="1102"/>
      <c r="D9" s="1102"/>
      <c r="E9" s="1102"/>
      <c r="F9" s="1102"/>
      <c r="G9" s="1102"/>
      <c r="H9" s="1102"/>
      <c r="I9" s="1102"/>
      <c r="J9" s="1102"/>
      <c r="K9" s="1102"/>
      <c r="L9" s="1102"/>
      <c r="M9" s="1102"/>
      <c r="N9" s="1102"/>
      <c r="O9" s="1102"/>
      <c r="P9" s="1102"/>
    </row>
    <row r="10" spans="1:16" ht="16.5" customHeight="1">
      <c r="A10" s="1102"/>
      <c r="B10" s="1102"/>
      <c r="C10" s="1102"/>
      <c r="D10" s="1102"/>
      <c r="E10" s="1102"/>
      <c r="F10" s="1102"/>
      <c r="G10" s="1102"/>
      <c r="H10" s="1102"/>
      <c r="I10" s="1102"/>
      <c r="J10" s="1102"/>
      <c r="K10" s="1102"/>
      <c r="L10" s="1102"/>
      <c r="M10" s="1102"/>
      <c r="N10" s="1102"/>
      <c r="O10" s="1102"/>
      <c r="P10" s="1102"/>
    </row>
    <row r="11" spans="1:16" ht="16.5" customHeight="1">
      <c r="A11" s="1102"/>
      <c r="B11" s="1102"/>
      <c r="C11" s="1102"/>
      <c r="D11" s="1102"/>
      <c r="E11" s="1102"/>
      <c r="F11" s="1102"/>
      <c r="G11" s="1102"/>
      <c r="H11" s="1102"/>
      <c r="I11" s="1102"/>
      <c r="J11" s="1102"/>
      <c r="K11" s="1102"/>
      <c r="L11" s="1102"/>
      <c r="M11" s="1102"/>
      <c r="N11" s="1102"/>
      <c r="O11" s="1102"/>
      <c r="P11" s="1102"/>
    </row>
    <row r="12" spans="1:16" ht="16.5" customHeight="1">
      <c r="A12" s="1102"/>
      <c r="B12" s="1102"/>
      <c r="C12" s="1102"/>
      <c r="D12" s="1102"/>
      <c r="E12" s="1102"/>
      <c r="F12" s="1102"/>
      <c r="G12" s="1102"/>
      <c r="H12" s="1102"/>
      <c r="I12" s="1102"/>
      <c r="J12" s="1102"/>
      <c r="K12" s="1102"/>
      <c r="L12" s="1102"/>
      <c r="M12" s="1102"/>
      <c r="N12" s="1102"/>
      <c r="O12" s="1102"/>
      <c r="P12" s="1102"/>
    </row>
    <row r="13" spans="1:16" ht="16.5" customHeight="1">
      <c r="A13" s="1102"/>
      <c r="B13" s="1102"/>
      <c r="C13" s="1102"/>
      <c r="D13" s="1102"/>
      <c r="E13" s="1102"/>
      <c r="F13" s="1102"/>
      <c r="G13" s="1102"/>
      <c r="H13" s="1102"/>
      <c r="I13" s="1102"/>
      <c r="J13" s="1102"/>
      <c r="K13" s="1102"/>
      <c r="L13" s="1102"/>
      <c r="M13" s="1102"/>
      <c r="N13" s="1102"/>
      <c r="O13" s="1102"/>
      <c r="P13" s="1102"/>
    </row>
    <row r="14" spans="1:16" ht="16.5" customHeight="1">
      <c r="A14" s="1102"/>
      <c r="B14" s="1102"/>
      <c r="C14" s="1102"/>
      <c r="D14" s="1102"/>
      <c r="E14" s="1102"/>
      <c r="F14" s="1102"/>
      <c r="G14" s="1102"/>
      <c r="H14" s="1102"/>
      <c r="I14" s="1102"/>
      <c r="J14" s="1102"/>
      <c r="K14" s="1102"/>
      <c r="L14" s="1102"/>
      <c r="M14" s="1102"/>
      <c r="N14" s="1102"/>
      <c r="O14" s="1102"/>
      <c r="P14" s="1102"/>
    </row>
    <row r="15" spans="1:16" ht="16.5" customHeight="1">
      <c r="A15" s="1102"/>
      <c r="B15" s="1102"/>
      <c r="C15" s="1102"/>
      <c r="D15" s="1102"/>
      <c r="E15" s="1102"/>
      <c r="F15" s="1102"/>
      <c r="G15" s="1102"/>
      <c r="H15" s="1102"/>
      <c r="I15" s="1102"/>
      <c r="J15" s="1102"/>
      <c r="K15" s="1102"/>
      <c r="L15" s="1102"/>
      <c r="M15" s="1102"/>
      <c r="N15" s="1102"/>
      <c r="O15" s="1102"/>
      <c r="P15" s="1102"/>
    </row>
    <row r="16" spans="1:16" ht="16.5" customHeight="1">
      <c r="A16" s="1102"/>
      <c r="B16" s="1102"/>
      <c r="C16" s="1102"/>
      <c r="D16" s="1102"/>
      <c r="E16" s="1102"/>
      <c r="F16" s="1102"/>
      <c r="G16" s="1102"/>
      <c r="H16" s="1102"/>
      <c r="I16" s="1102"/>
      <c r="J16" s="1102"/>
      <c r="K16" s="1102"/>
      <c r="L16" s="1102"/>
      <c r="M16" s="1102"/>
      <c r="N16" s="1102"/>
      <c r="O16" s="1102"/>
      <c r="P16" s="1102"/>
    </row>
    <row r="17" spans="1:16" ht="16.5" customHeight="1">
      <c r="A17" s="1102"/>
      <c r="B17" s="1102"/>
      <c r="C17" s="1102"/>
      <c r="D17" s="1102"/>
      <c r="E17" s="1102"/>
      <c r="F17" s="1102"/>
      <c r="G17" s="1102"/>
      <c r="H17" s="1102"/>
      <c r="I17" s="1102"/>
      <c r="J17" s="1102"/>
      <c r="K17" s="1102"/>
      <c r="L17" s="1102"/>
      <c r="M17" s="1102"/>
      <c r="N17" s="1102"/>
      <c r="O17" s="1102"/>
      <c r="P17" s="1102"/>
    </row>
    <row r="18" spans="1:16" ht="16.5" customHeight="1">
      <c r="A18" s="1102"/>
      <c r="B18" s="1102"/>
      <c r="C18" s="1102"/>
      <c r="D18" s="1102"/>
      <c r="E18" s="1102"/>
      <c r="F18" s="1102"/>
      <c r="G18" s="1102"/>
      <c r="H18" s="1102"/>
      <c r="I18" s="1102"/>
      <c r="J18" s="1102"/>
      <c r="K18" s="1102"/>
      <c r="L18" s="1102"/>
      <c r="M18" s="1102"/>
      <c r="N18" s="1102"/>
      <c r="O18" s="1102"/>
      <c r="P18" s="1102"/>
    </row>
    <row r="19" spans="1:16" ht="16.5" customHeight="1">
      <c r="A19" s="1102"/>
      <c r="B19" s="1102"/>
      <c r="C19" s="1102"/>
      <c r="D19" s="1102"/>
      <c r="E19" s="1102"/>
      <c r="F19" s="1102"/>
      <c r="G19" s="1102"/>
      <c r="H19" s="1102"/>
      <c r="I19" s="1102"/>
      <c r="J19" s="1102"/>
      <c r="K19" s="1102"/>
      <c r="L19" s="1102"/>
      <c r="M19" s="1102"/>
      <c r="N19" s="1102"/>
      <c r="O19" s="1102"/>
      <c r="P19" s="1102"/>
    </row>
    <row r="20" spans="1:16" ht="16.5" customHeight="1">
      <c r="A20" s="1102"/>
      <c r="B20" s="1102"/>
      <c r="C20" s="1102"/>
      <c r="D20" s="1102"/>
      <c r="E20" s="1102"/>
      <c r="F20" s="1102"/>
      <c r="G20" s="1102"/>
      <c r="H20" s="1102"/>
      <c r="I20" s="1102"/>
      <c r="J20" s="1102"/>
      <c r="K20" s="1102"/>
      <c r="L20" s="1102"/>
      <c r="M20" s="1102"/>
      <c r="N20" s="1102"/>
      <c r="O20" s="1102"/>
      <c r="P20" s="1102"/>
    </row>
    <row r="21" spans="1:16" ht="16.5" customHeight="1">
      <c r="A21" s="1102"/>
      <c r="B21" s="1102"/>
      <c r="C21" s="1102"/>
      <c r="D21" s="1102"/>
      <c r="E21" s="1102"/>
      <c r="F21" s="1102"/>
      <c r="G21" s="1102"/>
      <c r="H21" s="1102"/>
      <c r="I21" s="1102"/>
      <c r="J21" s="1102"/>
      <c r="K21" s="1102"/>
      <c r="L21" s="1102"/>
      <c r="M21" s="1102"/>
      <c r="N21" s="1102"/>
      <c r="O21" s="1102"/>
      <c r="P21" s="1102"/>
    </row>
    <row r="22" spans="1:16" ht="16.5" customHeight="1">
      <c r="A22" s="1102"/>
      <c r="B22" s="1102"/>
      <c r="C22" s="1102"/>
      <c r="D22" s="1102"/>
      <c r="E22" s="1102"/>
      <c r="F22" s="1102"/>
      <c r="G22" s="1102"/>
      <c r="H22" s="1102"/>
      <c r="I22" s="1102"/>
      <c r="J22" s="1102"/>
      <c r="K22" s="1102"/>
      <c r="L22" s="1102"/>
      <c r="M22" s="1102"/>
      <c r="N22" s="1102"/>
      <c r="O22" s="1102"/>
      <c r="P22" s="1102"/>
    </row>
    <row r="23" spans="1:16" ht="16.5" customHeight="1">
      <c r="A23" s="1102"/>
      <c r="B23" s="1102"/>
      <c r="C23" s="1102"/>
      <c r="D23" s="1102"/>
      <c r="E23" s="1102"/>
      <c r="F23" s="1102"/>
      <c r="G23" s="1102"/>
      <c r="H23" s="1102"/>
      <c r="I23" s="1102"/>
      <c r="J23" s="1102"/>
      <c r="K23" s="1102"/>
      <c r="L23" s="1102"/>
      <c r="M23" s="1102"/>
      <c r="N23" s="1102"/>
      <c r="O23" s="1102"/>
      <c r="P23" s="1102"/>
    </row>
    <row r="24" spans="1:16" ht="16.5" customHeight="1">
      <c r="A24" s="1102"/>
      <c r="B24" s="1102"/>
      <c r="C24" s="1102"/>
      <c r="D24" s="1102"/>
      <c r="E24" s="1102"/>
      <c r="F24" s="1102"/>
      <c r="G24" s="1102"/>
      <c r="H24" s="1102"/>
      <c r="I24" s="1102"/>
      <c r="J24" s="1102"/>
      <c r="K24" s="1102"/>
      <c r="L24" s="1102"/>
      <c r="M24" s="1102"/>
      <c r="N24" s="1102"/>
      <c r="O24" s="1102"/>
      <c r="P24" s="1102"/>
    </row>
    <row r="25" spans="1:16" ht="16.5" customHeight="1">
      <c r="A25" s="1102"/>
      <c r="B25" s="1102"/>
      <c r="C25" s="1102"/>
      <c r="D25" s="1102"/>
      <c r="E25" s="1102"/>
      <c r="F25" s="1102"/>
      <c r="G25" s="1102"/>
      <c r="H25" s="1102"/>
      <c r="I25" s="1102"/>
      <c r="J25" s="1102"/>
      <c r="K25" s="1102"/>
      <c r="L25" s="1102"/>
      <c r="M25" s="1102"/>
      <c r="N25" s="1102"/>
      <c r="O25" s="1102"/>
      <c r="P25" s="1102"/>
    </row>
    <row r="26" spans="1:16" ht="16.5" customHeight="1">
      <c r="A26" s="1102"/>
      <c r="B26" s="1102"/>
      <c r="C26" s="1102"/>
      <c r="D26" s="1102"/>
      <c r="E26" s="1102"/>
      <c r="F26" s="1102"/>
      <c r="G26" s="1102"/>
      <c r="H26" s="1102"/>
      <c r="I26" s="1102"/>
      <c r="J26" s="1102"/>
      <c r="K26" s="1102"/>
      <c r="L26" s="1102"/>
      <c r="M26" s="1102"/>
      <c r="N26" s="1102"/>
      <c r="O26" s="1102"/>
      <c r="P26" s="1102"/>
    </row>
    <row r="27" spans="1:16" ht="16.5" customHeight="1">
      <c r="A27" s="1102"/>
      <c r="B27" s="1102"/>
      <c r="C27" s="1102"/>
      <c r="D27" s="1102"/>
      <c r="E27" s="1102"/>
      <c r="F27" s="1102"/>
      <c r="G27" s="1102"/>
      <c r="H27" s="1102"/>
      <c r="I27" s="1102"/>
      <c r="J27" s="1102"/>
      <c r="K27" s="1102"/>
      <c r="L27" s="1102"/>
      <c r="M27" s="1102"/>
      <c r="N27" s="1102"/>
      <c r="O27" s="1102"/>
      <c r="P27" s="1102"/>
    </row>
    <row r="28" spans="1:16" ht="16.5" customHeight="1">
      <c r="A28" s="1102"/>
      <c r="B28" s="1102"/>
      <c r="C28" s="1102"/>
      <c r="D28" s="1102"/>
      <c r="E28" s="1102"/>
      <c r="F28" s="1102"/>
      <c r="G28" s="1102"/>
      <c r="H28" s="1102"/>
      <c r="I28" s="1102"/>
      <c r="J28" s="1102"/>
      <c r="K28" s="1102"/>
      <c r="L28" s="1102"/>
      <c r="M28" s="1102"/>
      <c r="N28" s="1102"/>
      <c r="O28" s="1102"/>
      <c r="P28" s="1102"/>
    </row>
    <row r="29" spans="1:16" ht="16.5" customHeight="1">
      <c r="A29" s="1102"/>
      <c r="B29" s="1102"/>
      <c r="C29" s="1102"/>
      <c r="D29" s="1102"/>
      <c r="E29" s="1102"/>
      <c r="F29" s="1102"/>
      <c r="G29" s="1102"/>
      <c r="H29" s="1102"/>
      <c r="I29" s="1102"/>
      <c r="J29" s="1102"/>
      <c r="K29" s="1102"/>
      <c r="L29" s="1102"/>
      <c r="M29" s="1102"/>
      <c r="N29" s="1102"/>
      <c r="O29" s="1102"/>
      <c r="P29" s="1102"/>
    </row>
    <row r="30" spans="1:16" ht="16.5" customHeight="1">
      <c r="A30" s="1102"/>
      <c r="B30" s="1102"/>
      <c r="C30" s="1102"/>
      <c r="D30" s="1102"/>
      <c r="E30" s="1102"/>
      <c r="F30" s="1102"/>
      <c r="G30" s="1102"/>
      <c r="H30" s="1102"/>
      <c r="I30" s="1102"/>
      <c r="J30" s="1102"/>
      <c r="K30" s="1102"/>
      <c r="L30" s="1102"/>
      <c r="M30" s="1102"/>
      <c r="N30" s="1102"/>
      <c r="O30" s="1102"/>
      <c r="P30" s="1102"/>
    </row>
    <row r="31" spans="1:16" ht="16.5" customHeight="1">
      <c r="A31" s="1102"/>
      <c r="B31" s="1102"/>
      <c r="C31" s="1102"/>
      <c r="D31" s="1102"/>
      <c r="E31" s="1102"/>
      <c r="F31" s="1102"/>
      <c r="G31" s="1102"/>
      <c r="H31" s="1102"/>
      <c r="I31" s="1102"/>
      <c r="J31" s="1102"/>
      <c r="K31" s="1102"/>
      <c r="L31" s="1102"/>
      <c r="M31" s="1102"/>
      <c r="N31" s="1102"/>
      <c r="O31" s="1102"/>
      <c r="P31" s="1102"/>
    </row>
    <row r="32" spans="1:16" ht="31.5" customHeight="1" thickBot="1">
      <c r="A32" s="1102"/>
      <c r="B32" s="1102"/>
      <c r="C32" s="1102"/>
      <c r="D32" s="1102"/>
      <c r="E32" s="1102"/>
      <c r="F32" s="1102"/>
      <c r="G32" s="1102"/>
      <c r="H32" s="1102"/>
      <c r="I32" s="1102"/>
      <c r="J32" s="1104" t="s">
        <v>515</v>
      </c>
      <c r="K32" s="1102"/>
      <c r="L32" s="1102"/>
      <c r="M32" s="1102"/>
      <c r="N32" s="1102"/>
      <c r="O32" s="1102"/>
      <c r="P32" s="1102"/>
    </row>
    <row r="33" spans="1:16" ht="39" customHeight="1" thickBot="1">
      <c r="A33" s="1102"/>
      <c r="B33" s="1105" t="s">
        <v>516</v>
      </c>
      <c r="C33" s="1106"/>
      <c r="D33" s="1106"/>
      <c r="E33" s="1107" t="s">
        <v>508</v>
      </c>
      <c r="F33" s="1108" t="s">
        <v>4</v>
      </c>
      <c r="G33" s="1109" t="s">
        <v>5</v>
      </c>
      <c r="H33" s="1109" t="s">
        <v>6</v>
      </c>
      <c r="I33" s="1109" t="s">
        <v>7</v>
      </c>
      <c r="J33" s="1110" t="s">
        <v>8</v>
      </c>
      <c r="K33" s="1102"/>
      <c r="L33" s="1102"/>
      <c r="M33" s="1102"/>
      <c r="N33" s="1102"/>
      <c r="O33" s="1102"/>
      <c r="P33" s="1102"/>
    </row>
    <row r="34" spans="1:16" ht="39" customHeight="1">
      <c r="A34" s="1102"/>
      <c r="B34" s="1111"/>
      <c r="C34" s="1112" t="s">
        <v>517</v>
      </c>
      <c r="D34" s="1112"/>
      <c r="E34" s="1113"/>
      <c r="F34" s="1114">
        <v>20.329999999999998</v>
      </c>
      <c r="G34" s="1115">
        <v>19.489999999999998</v>
      </c>
      <c r="H34" s="1115">
        <v>17.399999999999999</v>
      </c>
      <c r="I34" s="1115">
        <v>15.91</v>
      </c>
      <c r="J34" s="1116">
        <v>13.98</v>
      </c>
      <c r="K34" s="1102"/>
      <c r="L34" s="1102"/>
      <c r="M34" s="1102"/>
      <c r="N34" s="1102"/>
      <c r="O34" s="1102"/>
      <c r="P34" s="1102"/>
    </row>
    <row r="35" spans="1:16" ht="39" customHeight="1">
      <c r="A35" s="1102"/>
      <c r="B35" s="1117"/>
      <c r="C35" s="1118" t="s">
        <v>518</v>
      </c>
      <c r="D35" s="1119"/>
      <c r="E35" s="1120"/>
      <c r="F35" s="1121">
        <v>4.1500000000000004</v>
      </c>
      <c r="G35" s="1122">
        <v>4.2300000000000004</v>
      </c>
      <c r="H35" s="1122">
        <v>4.4800000000000004</v>
      </c>
      <c r="I35" s="1122">
        <v>4.47</v>
      </c>
      <c r="J35" s="1123">
        <v>6.29</v>
      </c>
      <c r="K35" s="1102"/>
      <c r="L35" s="1102"/>
      <c r="M35" s="1102"/>
      <c r="N35" s="1102"/>
      <c r="O35" s="1102"/>
      <c r="P35" s="1102"/>
    </row>
    <row r="36" spans="1:16" ht="39" customHeight="1">
      <c r="A36" s="1102"/>
      <c r="B36" s="1117"/>
      <c r="C36" s="1118" t="s">
        <v>519</v>
      </c>
      <c r="D36" s="1119"/>
      <c r="E36" s="1120"/>
      <c r="F36" s="1121">
        <v>3.48</v>
      </c>
      <c r="G36" s="1122">
        <v>3.32</v>
      </c>
      <c r="H36" s="1122">
        <v>1.65</v>
      </c>
      <c r="I36" s="1122">
        <v>1.28</v>
      </c>
      <c r="J36" s="1123">
        <v>1.75</v>
      </c>
      <c r="K36" s="1102"/>
      <c r="L36" s="1102"/>
      <c r="M36" s="1102"/>
      <c r="N36" s="1102"/>
      <c r="O36" s="1102"/>
      <c r="P36" s="1102"/>
    </row>
    <row r="37" spans="1:16" ht="39" customHeight="1">
      <c r="A37" s="1102"/>
      <c r="B37" s="1117"/>
      <c r="C37" s="1118" t="s">
        <v>520</v>
      </c>
      <c r="D37" s="1119"/>
      <c r="E37" s="1120"/>
      <c r="F37" s="1121" t="s">
        <v>353</v>
      </c>
      <c r="G37" s="1122" t="s">
        <v>353</v>
      </c>
      <c r="H37" s="1122" t="s">
        <v>353</v>
      </c>
      <c r="I37" s="1122">
        <v>0.55000000000000004</v>
      </c>
      <c r="J37" s="1123">
        <v>1.28</v>
      </c>
      <c r="K37" s="1102"/>
      <c r="L37" s="1102"/>
      <c r="M37" s="1102"/>
      <c r="N37" s="1102"/>
      <c r="O37" s="1102"/>
      <c r="P37" s="1102"/>
    </row>
    <row r="38" spans="1:16" ht="39" customHeight="1">
      <c r="A38" s="1102"/>
      <c r="B38" s="1117"/>
      <c r="C38" s="1118" t="s">
        <v>521</v>
      </c>
      <c r="D38" s="1119"/>
      <c r="E38" s="1120"/>
      <c r="F38" s="1121">
        <v>0.39</v>
      </c>
      <c r="G38" s="1122">
        <v>1.65</v>
      </c>
      <c r="H38" s="1122">
        <v>0.61</v>
      </c>
      <c r="I38" s="1122">
        <v>1.38</v>
      </c>
      <c r="J38" s="1123">
        <v>0.66</v>
      </c>
      <c r="K38" s="1102"/>
      <c r="L38" s="1102"/>
      <c r="M38" s="1102"/>
      <c r="N38" s="1102"/>
      <c r="O38" s="1102"/>
      <c r="P38" s="1102"/>
    </row>
    <row r="39" spans="1:16" ht="39" customHeight="1">
      <c r="A39" s="1102"/>
      <c r="B39" s="1117"/>
      <c r="C39" s="1118" t="s">
        <v>522</v>
      </c>
      <c r="D39" s="1119"/>
      <c r="E39" s="1120"/>
      <c r="F39" s="1121">
        <v>0.02</v>
      </c>
      <c r="G39" s="1122">
        <v>0.02</v>
      </c>
      <c r="H39" s="1122">
        <v>0.03</v>
      </c>
      <c r="I39" s="1122">
        <v>0.14000000000000001</v>
      </c>
      <c r="J39" s="1123">
        <v>0.09</v>
      </c>
      <c r="K39" s="1102"/>
      <c r="L39" s="1102"/>
      <c r="M39" s="1102"/>
      <c r="N39" s="1102"/>
      <c r="O39" s="1102"/>
      <c r="P39" s="1102"/>
    </row>
    <row r="40" spans="1:16" ht="39" customHeight="1">
      <c r="A40" s="1102"/>
      <c r="B40" s="1117"/>
      <c r="C40" s="1118" t="s">
        <v>523</v>
      </c>
      <c r="D40" s="1119"/>
      <c r="E40" s="1120"/>
      <c r="F40" s="1121">
        <v>0.02</v>
      </c>
      <c r="G40" s="1122">
        <v>0</v>
      </c>
      <c r="H40" s="1122">
        <v>0</v>
      </c>
      <c r="I40" s="1122">
        <v>0.01</v>
      </c>
      <c r="J40" s="1123">
        <v>0.01</v>
      </c>
      <c r="K40" s="1102"/>
      <c r="L40" s="1102"/>
      <c r="M40" s="1102"/>
      <c r="N40" s="1102"/>
      <c r="O40" s="1102"/>
      <c r="P40" s="1102"/>
    </row>
    <row r="41" spans="1:16" ht="39" customHeight="1">
      <c r="A41" s="1102"/>
      <c r="B41" s="1117"/>
      <c r="C41" s="1118" t="s">
        <v>524</v>
      </c>
      <c r="D41" s="1119"/>
      <c r="E41" s="1120"/>
      <c r="F41" s="1121" t="s">
        <v>353</v>
      </c>
      <c r="G41" s="1122">
        <v>0</v>
      </c>
      <c r="H41" s="1122">
        <v>0</v>
      </c>
      <c r="I41" s="1122">
        <v>0</v>
      </c>
      <c r="J41" s="1123">
        <v>0</v>
      </c>
      <c r="K41" s="1102"/>
      <c r="L41" s="1102"/>
      <c r="M41" s="1102"/>
      <c r="N41" s="1102"/>
      <c r="O41" s="1102"/>
      <c r="P41" s="1102"/>
    </row>
    <row r="42" spans="1:16" ht="39" customHeight="1">
      <c r="A42" s="1102"/>
      <c r="B42" s="1124"/>
      <c r="C42" s="1118" t="s">
        <v>525</v>
      </c>
      <c r="D42" s="1119"/>
      <c r="E42" s="1120"/>
      <c r="F42" s="1121" t="s">
        <v>353</v>
      </c>
      <c r="G42" s="1122" t="s">
        <v>353</v>
      </c>
      <c r="H42" s="1122" t="s">
        <v>353</v>
      </c>
      <c r="I42" s="1122" t="s">
        <v>353</v>
      </c>
      <c r="J42" s="1123" t="s">
        <v>353</v>
      </c>
      <c r="K42" s="1102"/>
      <c r="L42" s="1102"/>
      <c r="M42" s="1102"/>
      <c r="N42" s="1102"/>
      <c r="O42" s="1102"/>
      <c r="P42" s="1102"/>
    </row>
    <row r="43" spans="1:16" ht="39" customHeight="1" thickBot="1">
      <c r="A43" s="1102"/>
      <c r="B43" s="1125"/>
      <c r="C43" s="1126" t="s">
        <v>526</v>
      </c>
      <c r="D43" s="1127"/>
      <c r="E43" s="1128"/>
      <c r="F43" s="1129">
        <v>0.14000000000000001</v>
      </c>
      <c r="G43" s="1130">
        <v>0.17</v>
      </c>
      <c r="H43" s="1130">
        <v>0.49</v>
      </c>
      <c r="I43" s="1130" t="s">
        <v>353</v>
      </c>
      <c r="J43" s="1131" t="s">
        <v>353</v>
      </c>
      <c r="K43" s="1102"/>
      <c r="L43" s="1102"/>
      <c r="M43" s="1102"/>
      <c r="N43" s="1102"/>
      <c r="O43" s="1102"/>
      <c r="P43" s="1102"/>
    </row>
    <row r="44" spans="1:16" ht="39" customHeight="1">
      <c r="A44" s="1102"/>
      <c r="B44" s="1132" t="s">
        <v>527</v>
      </c>
      <c r="C44" s="1133"/>
      <c r="D44" s="1134"/>
      <c r="E44" s="1134"/>
      <c r="F44" s="1135"/>
      <c r="G44" s="1135"/>
      <c r="H44" s="1135"/>
      <c r="I44" s="1135"/>
      <c r="J44" s="1135"/>
      <c r="K44" s="1102"/>
      <c r="L44" s="1102"/>
      <c r="M44" s="1102"/>
      <c r="N44" s="1102"/>
      <c r="O44" s="1102"/>
      <c r="P44" s="1102"/>
    </row>
    <row r="45" spans="1:16" ht="18" customHeight="1">
      <c r="A45" s="1102"/>
      <c r="B45" s="1102"/>
      <c r="C45" s="1102"/>
      <c r="D45" s="1102"/>
      <c r="E45" s="1102"/>
      <c r="F45" s="1102"/>
      <c r="G45" s="1102"/>
      <c r="H45" s="1102"/>
      <c r="I45" s="1102"/>
      <c r="J45" s="1102"/>
      <c r="K45" s="1102"/>
      <c r="L45" s="1102"/>
      <c r="M45" s="1102"/>
      <c r="N45" s="1102"/>
      <c r="O45" s="1102"/>
      <c r="P45" s="1102"/>
    </row>
  </sheetData>
  <sheetProtection algorithmName="SHA-512" hashValue="SCMv2Hh5YumcDH1nZ0zZuh/lALhtypfkfw1Ey9LOL+qTyAF/bZQNy8AzRnb3gjZYCvlcAcNOzFd02FeC6Ghx3Q==" saltValue="0FIps1x6j4pVkx4eXEg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c r="A43" s="1136"/>
      <c r="B43" s="1136"/>
      <c r="C43" s="1136"/>
      <c r="D43" s="1136"/>
      <c r="E43" s="1136"/>
      <c r="F43" s="1136"/>
      <c r="G43" s="1136"/>
      <c r="H43" s="1136"/>
      <c r="I43" s="1136"/>
      <c r="J43" s="1136"/>
      <c r="K43" s="1136"/>
      <c r="L43" s="1136"/>
      <c r="M43" s="1136"/>
      <c r="N43" s="1136"/>
      <c r="O43" s="1138" t="s">
        <v>528</v>
      </c>
      <c r="P43" s="1136"/>
      <c r="Q43" s="1136"/>
      <c r="R43" s="1136"/>
      <c r="S43" s="1136"/>
      <c r="T43" s="1136"/>
      <c r="U43" s="1136"/>
    </row>
    <row r="44" spans="1:21" ht="30.75" customHeight="1" thickBot="1">
      <c r="A44" s="1136"/>
      <c r="B44" s="1139" t="s">
        <v>529</v>
      </c>
      <c r="C44" s="1140"/>
      <c r="D44" s="1140"/>
      <c r="E44" s="1141"/>
      <c r="F44" s="1141"/>
      <c r="G44" s="1141"/>
      <c r="H44" s="1141"/>
      <c r="I44" s="1141"/>
      <c r="J44" s="1142" t="s">
        <v>508</v>
      </c>
      <c r="K44" s="1143" t="s">
        <v>4</v>
      </c>
      <c r="L44" s="1144" t="s">
        <v>5</v>
      </c>
      <c r="M44" s="1144" t="s">
        <v>6</v>
      </c>
      <c r="N44" s="1144" t="s">
        <v>7</v>
      </c>
      <c r="O44" s="1145" t="s">
        <v>8</v>
      </c>
      <c r="P44" s="1136"/>
      <c r="Q44" s="1136"/>
      <c r="R44" s="1136"/>
      <c r="S44" s="1136"/>
      <c r="T44" s="1136"/>
      <c r="U44" s="1136"/>
    </row>
    <row r="45" spans="1:21" ht="30.75" customHeight="1">
      <c r="A45" s="1136"/>
      <c r="B45" s="1146" t="s">
        <v>530</v>
      </c>
      <c r="C45" s="1147"/>
      <c r="D45" s="1148"/>
      <c r="E45" s="1149" t="s">
        <v>531</v>
      </c>
      <c r="F45" s="1149"/>
      <c r="G45" s="1149"/>
      <c r="H45" s="1149"/>
      <c r="I45" s="1149"/>
      <c r="J45" s="1150"/>
      <c r="K45" s="1151">
        <v>1617</v>
      </c>
      <c r="L45" s="1152">
        <v>1696</v>
      </c>
      <c r="M45" s="1152">
        <v>1964</v>
      </c>
      <c r="N45" s="1152">
        <v>1970</v>
      </c>
      <c r="O45" s="1153">
        <v>1973</v>
      </c>
      <c r="P45" s="1136"/>
      <c r="Q45" s="1136"/>
      <c r="R45" s="1136"/>
      <c r="S45" s="1136"/>
      <c r="T45" s="1136"/>
      <c r="U45" s="1136"/>
    </row>
    <row r="46" spans="1:21" ht="30.75" customHeight="1">
      <c r="A46" s="1136"/>
      <c r="B46" s="1154"/>
      <c r="C46" s="1155"/>
      <c r="D46" s="1156"/>
      <c r="E46" s="1157" t="s">
        <v>532</v>
      </c>
      <c r="F46" s="1157"/>
      <c r="G46" s="1157"/>
      <c r="H46" s="1157"/>
      <c r="I46" s="1157"/>
      <c r="J46" s="1158"/>
      <c r="K46" s="1159" t="s">
        <v>353</v>
      </c>
      <c r="L46" s="1160" t="s">
        <v>353</v>
      </c>
      <c r="M46" s="1160" t="s">
        <v>353</v>
      </c>
      <c r="N46" s="1160" t="s">
        <v>353</v>
      </c>
      <c r="O46" s="1161" t="s">
        <v>353</v>
      </c>
      <c r="P46" s="1136"/>
      <c r="Q46" s="1136"/>
      <c r="R46" s="1136"/>
      <c r="S46" s="1136"/>
      <c r="T46" s="1136"/>
      <c r="U46" s="1136"/>
    </row>
    <row r="47" spans="1:21" ht="30.75" customHeight="1">
      <c r="A47" s="1136"/>
      <c r="B47" s="1154"/>
      <c r="C47" s="1155"/>
      <c r="D47" s="1156"/>
      <c r="E47" s="1157" t="s">
        <v>533</v>
      </c>
      <c r="F47" s="1157"/>
      <c r="G47" s="1157"/>
      <c r="H47" s="1157"/>
      <c r="I47" s="1157"/>
      <c r="J47" s="1158"/>
      <c r="K47" s="1159" t="s">
        <v>353</v>
      </c>
      <c r="L47" s="1160" t="s">
        <v>353</v>
      </c>
      <c r="M47" s="1160" t="s">
        <v>353</v>
      </c>
      <c r="N47" s="1160" t="s">
        <v>353</v>
      </c>
      <c r="O47" s="1161" t="s">
        <v>353</v>
      </c>
      <c r="P47" s="1136"/>
      <c r="Q47" s="1136"/>
      <c r="R47" s="1136"/>
      <c r="S47" s="1136"/>
      <c r="T47" s="1136"/>
      <c r="U47" s="1136"/>
    </row>
    <row r="48" spans="1:21" ht="30.75" customHeight="1">
      <c r="A48" s="1136"/>
      <c r="B48" s="1154"/>
      <c r="C48" s="1155"/>
      <c r="D48" s="1156"/>
      <c r="E48" s="1157" t="s">
        <v>534</v>
      </c>
      <c r="F48" s="1157"/>
      <c r="G48" s="1157"/>
      <c r="H48" s="1157"/>
      <c r="I48" s="1157"/>
      <c r="J48" s="1158"/>
      <c r="K48" s="1159">
        <v>257</v>
      </c>
      <c r="L48" s="1160">
        <v>243</v>
      </c>
      <c r="M48" s="1160">
        <v>236</v>
      </c>
      <c r="N48" s="1160">
        <v>143</v>
      </c>
      <c r="O48" s="1161">
        <v>139</v>
      </c>
      <c r="P48" s="1136"/>
      <c r="Q48" s="1136"/>
      <c r="R48" s="1136"/>
      <c r="S48" s="1136"/>
      <c r="T48" s="1136"/>
      <c r="U48" s="1136"/>
    </row>
    <row r="49" spans="1:21" ht="30.75" customHeight="1">
      <c r="A49" s="1136"/>
      <c r="B49" s="1154"/>
      <c r="C49" s="1155"/>
      <c r="D49" s="1156"/>
      <c r="E49" s="1157" t="s">
        <v>535</v>
      </c>
      <c r="F49" s="1157"/>
      <c r="G49" s="1157"/>
      <c r="H49" s="1157"/>
      <c r="I49" s="1157"/>
      <c r="J49" s="1158"/>
      <c r="K49" s="1159">
        <v>148</v>
      </c>
      <c r="L49" s="1160">
        <v>145</v>
      </c>
      <c r="M49" s="1160">
        <v>151</v>
      </c>
      <c r="N49" s="1160">
        <v>147</v>
      </c>
      <c r="O49" s="1161">
        <v>163</v>
      </c>
      <c r="P49" s="1136"/>
      <c r="Q49" s="1136"/>
      <c r="R49" s="1136"/>
      <c r="S49" s="1136"/>
      <c r="T49" s="1136"/>
      <c r="U49" s="1136"/>
    </row>
    <row r="50" spans="1:21" ht="30.75" customHeight="1">
      <c r="A50" s="1136"/>
      <c r="B50" s="1154"/>
      <c r="C50" s="1155"/>
      <c r="D50" s="1156"/>
      <c r="E50" s="1157" t="s">
        <v>536</v>
      </c>
      <c r="F50" s="1157"/>
      <c r="G50" s="1157"/>
      <c r="H50" s="1157"/>
      <c r="I50" s="1157"/>
      <c r="J50" s="1158"/>
      <c r="K50" s="1159">
        <v>187</v>
      </c>
      <c r="L50" s="1160">
        <v>112</v>
      </c>
      <c r="M50" s="1160">
        <v>101</v>
      </c>
      <c r="N50" s="1160">
        <v>95</v>
      </c>
      <c r="O50" s="1161">
        <v>112</v>
      </c>
      <c r="P50" s="1136"/>
      <c r="Q50" s="1136"/>
      <c r="R50" s="1136"/>
      <c r="S50" s="1136"/>
      <c r="T50" s="1136"/>
      <c r="U50" s="1136"/>
    </row>
    <row r="51" spans="1:21" ht="30.75" customHeight="1">
      <c r="A51" s="1136"/>
      <c r="B51" s="1162"/>
      <c r="C51" s="1163"/>
      <c r="D51" s="1164"/>
      <c r="E51" s="1157" t="s">
        <v>537</v>
      </c>
      <c r="F51" s="1157"/>
      <c r="G51" s="1157"/>
      <c r="H51" s="1157"/>
      <c r="I51" s="1157"/>
      <c r="J51" s="1158"/>
      <c r="K51" s="1159" t="s">
        <v>353</v>
      </c>
      <c r="L51" s="1160" t="s">
        <v>353</v>
      </c>
      <c r="M51" s="1160" t="s">
        <v>353</v>
      </c>
      <c r="N51" s="1160">
        <v>0</v>
      </c>
      <c r="O51" s="1161" t="s">
        <v>353</v>
      </c>
      <c r="P51" s="1136"/>
      <c r="Q51" s="1136"/>
      <c r="R51" s="1136"/>
      <c r="S51" s="1136"/>
      <c r="T51" s="1136"/>
      <c r="U51" s="1136"/>
    </row>
    <row r="52" spans="1:21" ht="30.75" customHeight="1">
      <c r="A52" s="1136"/>
      <c r="B52" s="1165" t="s">
        <v>538</v>
      </c>
      <c r="C52" s="1166"/>
      <c r="D52" s="1164"/>
      <c r="E52" s="1157" t="s">
        <v>539</v>
      </c>
      <c r="F52" s="1157"/>
      <c r="G52" s="1157"/>
      <c r="H52" s="1157"/>
      <c r="I52" s="1157"/>
      <c r="J52" s="1158"/>
      <c r="K52" s="1159">
        <v>1529</v>
      </c>
      <c r="L52" s="1160">
        <v>1517</v>
      </c>
      <c r="M52" s="1160">
        <v>1553</v>
      </c>
      <c r="N52" s="1160">
        <v>1458</v>
      </c>
      <c r="O52" s="1161">
        <v>1465</v>
      </c>
      <c r="P52" s="1136"/>
      <c r="Q52" s="1136"/>
      <c r="R52" s="1136"/>
      <c r="S52" s="1136"/>
      <c r="T52" s="1136"/>
      <c r="U52" s="1136"/>
    </row>
    <row r="53" spans="1:21" ht="30.75" customHeight="1" thickBot="1">
      <c r="A53" s="1136"/>
      <c r="B53" s="1167" t="s">
        <v>540</v>
      </c>
      <c r="C53" s="1168"/>
      <c r="D53" s="1169"/>
      <c r="E53" s="1170" t="s">
        <v>541</v>
      </c>
      <c r="F53" s="1170"/>
      <c r="G53" s="1170"/>
      <c r="H53" s="1170"/>
      <c r="I53" s="1170"/>
      <c r="J53" s="1171"/>
      <c r="K53" s="1172">
        <v>680</v>
      </c>
      <c r="L53" s="1173">
        <v>679</v>
      </c>
      <c r="M53" s="1173">
        <v>899</v>
      </c>
      <c r="N53" s="1173">
        <v>897</v>
      </c>
      <c r="O53" s="1174">
        <v>922</v>
      </c>
      <c r="P53" s="1136"/>
      <c r="Q53" s="1136"/>
      <c r="R53" s="1136"/>
      <c r="S53" s="1136"/>
      <c r="T53" s="1136"/>
      <c r="U53" s="1136"/>
    </row>
    <row r="54" spans="1:21" ht="24" customHeight="1">
      <c r="A54" s="1136"/>
      <c r="B54" s="1175" t="s">
        <v>542</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c r="A55" s="1136"/>
      <c r="B55" s="1176" t="s">
        <v>543</v>
      </c>
      <c r="C55" s="1177"/>
      <c r="D55" s="1177"/>
      <c r="E55" s="1177"/>
      <c r="F55" s="1177"/>
      <c r="G55" s="1177"/>
      <c r="H55" s="1177"/>
      <c r="I55" s="1177"/>
      <c r="J55" s="1177"/>
      <c r="K55" s="1178"/>
      <c r="L55" s="1178"/>
      <c r="M55" s="1178"/>
      <c r="N55" s="1178"/>
      <c r="O55" s="1179" t="s">
        <v>544</v>
      </c>
      <c r="P55" s="1136"/>
      <c r="Q55" s="1136"/>
      <c r="R55" s="1136"/>
      <c r="S55" s="1136"/>
      <c r="T55" s="1136"/>
      <c r="U55" s="1136"/>
    </row>
    <row r="56" spans="1:21" ht="31.5" customHeight="1" thickBot="1">
      <c r="A56" s="1136"/>
      <c r="B56" s="1180"/>
      <c r="C56" s="1181"/>
      <c r="D56" s="1181"/>
      <c r="E56" s="1182"/>
      <c r="F56" s="1182"/>
      <c r="G56" s="1182"/>
      <c r="H56" s="1182"/>
      <c r="I56" s="1182"/>
      <c r="J56" s="1183" t="s">
        <v>508</v>
      </c>
      <c r="K56" s="1184" t="s">
        <v>545</v>
      </c>
      <c r="L56" s="1185" t="s">
        <v>546</v>
      </c>
      <c r="M56" s="1185" t="s">
        <v>547</v>
      </c>
      <c r="N56" s="1185" t="s">
        <v>548</v>
      </c>
      <c r="O56" s="1186" t="s">
        <v>549</v>
      </c>
      <c r="P56" s="1136"/>
      <c r="Q56" s="1136"/>
      <c r="R56" s="1136"/>
      <c r="S56" s="1136"/>
      <c r="T56" s="1136"/>
      <c r="U56" s="1136"/>
    </row>
    <row r="57" spans="1:21" ht="31.5" customHeight="1">
      <c r="B57" s="1187" t="s">
        <v>550</v>
      </c>
      <c r="C57" s="1188"/>
      <c r="D57" s="1189" t="s">
        <v>551</v>
      </c>
      <c r="E57" s="1190"/>
      <c r="F57" s="1190"/>
      <c r="G57" s="1190"/>
      <c r="H57" s="1190"/>
      <c r="I57" s="1190"/>
      <c r="J57" s="1191"/>
      <c r="K57" s="1192"/>
      <c r="L57" s="1193"/>
      <c r="M57" s="1193"/>
      <c r="N57" s="1193"/>
      <c r="O57" s="1194"/>
    </row>
    <row r="58" spans="1:21" ht="31.5" customHeight="1" thickBot="1">
      <c r="B58" s="1195"/>
      <c r="C58" s="1196"/>
      <c r="D58" s="1197" t="s">
        <v>552</v>
      </c>
      <c r="E58" s="1198"/>
      <c r="F58" s="1198"/>
      <c r="G58" s="1198"/>
      <c r="H58" s="1198"/>
      <c r="I58" s="1198"/>
      <c r="J58" s="1199"/>
      <c r="K58" s="1200"/>
      <c r="L58" s="1201"/>
      <c r="M58" s="1201"/>
      <c r="N58" s="1201"/>
      <c r="O58" s="1202"/>
    </row>
    <row r="59" spans="1:21" ht="24" customHeight="1">
      <c r="B59" s="1203"/>
      <c r="C59" s="1203"/>
      <c r="D59" s="1204" t="s">
        <v>553</v>
      </c>
      <c r="E59" s="1205"/>
      <c r="F59" s="1205"/>
      <c r="G59" s="1205"/>
      <c r="H59" s="1205"/>
      <c r="I59" s="1205"/>
      <c r="J59" s="1205"/>
      <c r="K59" s="1205"/>
      <c r="L59" s="1205"/>
      <c r="M59" s="1205"/>
      <c r="N59" s="1205"/>
      <c r="O59" s="1205"/>
    </row>
    <row r="60" spans="1:21" ht="24" customHeight="1">
      <c r="B60" s="1206"/>
      <c r="C60" s="1206"/>
      <c r="D60" s="1204" t="s">
        <v>554</v>
      </c>
      <c r="E60" s="1205"/>
      <c r="F60" s="1205"/>
      <c r="G60" s="1205"/>
      <c r="H60" s="1205"/>
      <c r="I60" s="1205"/>
      <c r="J60" s="1205"/>
      <c r="K60" s="1205"/>
      <c r="L60" s="1205"/>
      <c r="M60" s="1205"/>
      <c r="N60" s="1205"/>
      <c r="O60" s="1205"/>
    </row>
    <row r="61" spans="1:21" ht="24" customHeight="1">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NuYJUvtHg23fLXzfGamk7S4iKSZ4Vc2S/cwZhs1BWBIr86OX7p6OuJ22jf85a8JCfdyUiBLm+rNPpN3X47oH+w==" saltValue="qq6nWGFF+p/3kSs61Fe4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208" t="s">
        <v>528</v>
      </c>
    </row>
    <row r="40" spans="2:13" ht="27.75" customHeight="1" thickBot="1">
      <c r="B40" s="1209" t="s">
        <v>529</v>
      </c>
      <c r="C40" s="1210"/>
      <c r="D40" s="1210"/>
      <c r="E40" s="1211"/>
      <c r="F40" s="1211"/>
      <c r="G40" s="1211"/>
      <c r="H40" s="1212" t="s">
        <v>508</v>
      </c>
      <c r="I40" s="1213" t="s">
        <v>4</v>
      </c>
      <c r="J40" s="1214" t="s">
        <v>5</v>
      </c>
      <c r="K40" s="1214" t="s">
        <v>6</v>
      </c>
      <c r="L40" s="1214" t="s">
        <v>7</v>
      </c>
      <c r="M40" s="1215" t="s">
        <v>8</v>
      </c>
    </row>
    <row r="41" spans="2:13" ht="27.75" customHeight="1">
      <c r="B41" s="1216" t="s">
        <v>555</v>
      </c>
      <c r="C41" s="1217"/>
      <c r="D41" s="1218"/>
      <c r="E41" s="1219" t="s">
        <v>556</v>
      </c>
      <c r="F41" s="1219"/>
      <c r="G41" s="1219"/>
      <c r="H41" s="1220"/>
      <c r="I41" s="1221">
        <v>16247</v>
      </c>
      <c r="J41" s="1222">
        <v>20599</v>
      </c>
      <c r="K41" s="1222">
        <v>20840</v>
      </c>
      <c r="L41" s="1222">
        <v>23799</v>
      </c>
      <c r="M41" s="1223">
        <v>23603</v>
      </c>
    </row>
    <row r="42" spans="2:13" ht="27.75" customHeight="1">
      <c r="B42" s="1224"/>
      <c r="C42" s="1225"/>
      <c r="D42" s="1226"/>
      <c r="E42" s="1227" t="s">
        <v>557</v>
      </c>
      <c r="F42" s="1227"/>
      <c r="G42" s="1227"/>
      <c r="H42" s="1228"/>
      <c r="I42" s="1229">
        <v>4033</v>
      </c>
      <c r="J42" s="1230">
        <v>1853</v>
      </c>
      <c r="K42" s="1230">
        <v>2487</v>
      </c>
      <c r="L42" s="1230">
        <v>1657</v>
      </c>
      <c r="M42" s="1231">
        <v>1538</v>
      </c>
    </row>
    <row r="43" spans="2:13" ht="27.75" customHeight="1">
      <c r="B43" s="1224"/>
      <c r="C43" s="1225"/>
      <c r="D43" s="1226"/>
      <c r="E43" s="1227" t="s">
        <v>558</v>
      </c>
      <c r="F43" s="1227"/>
      <c r="G43" s="1227"/>
      <c r="H43" s="1228"/>
      <c r="I43" s="1229">
        <v>2630</v>
      </c>
      <c r="J43" s="1230">
        <v>2438</v>
      </c>
      <c r="K43" s="1230">
        <v>2464</v>
      </c>
      <c r="L43" s="1230">
        <v>1954</v>
      </c>
      <c r="M43" s="1231">
        <v>1533</v>
      </c>
    </row>
    <row r="44" spans="2:13" ht="27.75" customHeight="1">
      <c r="B44" s="1224"/>
      <c r="C44" s="1225"/>
      <c r="D44" s="1226"/>
      <c r="E44" s="1227" t="s">
        <v>559</v>
      </c>
      <c r="F44" s="1227"/>
      <c r="G44" s="1227"/>
      <c r="H44" s="1228"/>
      <c r="I44" s="1229">
        <v>1314</v>
      </c>
      <c r="J44" s="1230">
        <v>1210</v>
      </c>
      <c r="K44" s="1230">
        <v>1035</v>
      </c>
      <c r="L44" s="1230">
        <v>987</v>
      </c>
      <c r="M44" s="1231">
        <v>931</v>
      </c>
    </row>
    <row r="45" spans="2:13" ht="27.75" customHeight="1">
      <c r="B45" s="1224"/>
      <c r="C45" s="1225"/>
      <c r="D45" s="1226"/>
      <c r="E45" s="1227" t="s">
        <v>560</v>
      </c>
      <c r="F45" s="1227"/>
      <c r="G45" s="1227"/>
      <c r="H45" s="1228"/>
      <c r="I45" s="1229">
        <v>1103</v>
      </c>
      <c r="J45" s="1230">
        <v>1041</v>
      </c>
      <c r="K45" s="1230">
        <v>906</v>
      </c>
      <c r="L45" s="1230">
        <v>806</v>
      </c>
      <c r="M45" s="1231">
        <v>664</v>
      </c>
    </row>
    <row r="46" spans="2:13" ht="27.75" customHeight="1">
      <c r="B46" s="1224"/>
      <c r="C46" s="1225"/>
      <c r="D46" s="1232"/>
      <c r="E46" s="1227" t="s">
        <v>561</v>
      </c>
      <c r="F46" s="1227"/>
      <c r="G46" s="1227"/>
      <c r="H46" s="1228"/>
      <c r="I46" s="1229" t="s">
        <v>353</v>
      </c>
      <c r="J46" s="1230" t="s">
        <v>353</v>
      </c>
      <c r="K46" s="1230" t="s">
        <v>353</v>
      </c>
      <c r="L46" s="1230" t="s">
        <v>353</v>
      </c>
      <c r="M46" s="1231" t="s">
        <v>353</v>
      </c>
    </row>
    <row r="47" spans="2:13" ht="27.75" customHeight="1">
      <c r="B47" s="1224"/>
      <c r="C47" s="1225"/>
      <c r="D47" s="1233"/>
      <c r="E47" s="1234" t="s">
        <v>562</v>
      </c>
      <c r="F47" s="1235"/>
      <c r="G47" s="1235"/>
      <c r="H47" s="1236"/>
      <c r="I47" s="1229" t="s">
        <v>353</v>
      </c>
      <c r="J47" s="1230" t="s">
        <v>353</v>
      </c>
      <c r="K47" s="1230" t="s">
        <v>353</v>
      </c>
      <c r="L47" s="1230" t="s">
        <v>353</v>
      </c>
      <c r="M47" s="1231" t="s">
        <v>353</v>
      </c>
    </row>
    <row r="48" spans="2:13" ht="27.75" customHeight="1">
      <c r="B48" s="1224"/>
      <c r="C48" s="1225"/>
      <c r="D48" s="1226"/>
      <c r="E48" s="1227" t="s">
        <v>563</v>
      </c>
      <c r="F48" s="1227"/>
      <c r="G48" s="1227"/>
      <c r="H48" s="1228"/>
      <c r="I48" s="1229" t="s">
        <v>353</v>
      </c>
      <c r="J48" s="1230" t="s">
        <v>353</v>
      </c>
      <c r="K48" s="1230" t="s">
        <v>353</v>
      </c>
      <c r="L48" s="1230" t="s">
        <v>353</v>
      </c>
      <c r="M48" s="1231" t="s">
        <v>353</v>
      </c>
    </row>
    <row r="49" spans="2:13" ht="27.75" customHeight="1">
      <c r="B49" s="1237"/>
      <c r="C49" s="1238"/>
      <c r="D49" s="1226"/>
      <c r="E49" s="1227" t="s">
        <v>564</v>
      </c>
      <c r="F49" s="1227"/>
      <c r="G49" s="1227"/>
      <c r="H49" s="1228"/>
      <c r="I49" s="1229" t="s">
        <v>353</v>
      </c>
      <c r="J49" s="1230" t="s">
        <v>353</v>
      </c>
      <c r="K49" s="1230" t="s">
        <v>353</v>
      </c>
      <c r="L49" s="1230" t="s">
        <v>353</v>
      </c>
      <c r="M49" s="1231" t="s">
        <v>353</v>
      </c>
    </row>
    <row r="50" spans="2:13" ht="27.75" customHeight="1">
      <c r="B50" s="1239" t="s">
        <v>565</v>
      </c>
      <c r="C50" s="1240"/>
      <c r="D50" s="1241"/>
      <c r="E50" s="1227" t="s">
        <v>566</v>
      </c>
      <c r="F50" s="1227"/>
      <c r="G50" s="1227"/>
      <c r="H50" s="1228"/>
      <c r="I50" s="1229">
        <v>4499</v>
      </c>
      <c r="J50" s="1230">
        <v>3037</v>
      </c>
      <c r="K50" s="1230">
        <v>3189</v>
      </c>
      <c r="L50" s="1230">
        <v>3093</v>
      </c>
      <c r="M50" s="1231">
        <v>3481</v>
      </c>
    </row>
    <row r="51" spans="2:13" ht="27.75" customHeight="1">
      <c r="B51" s="1224"/>
      <c r="C51" s="1225"/>
      <c r="D51" s="1226"/>
      <c r="E51" s="1227" t="s">
        <v>567</v>
      </c>
      <c r="F51" s="1227"/>
      <c r="G51" s="1227"/>
      <c r="H51" s="1228"/>
      <c r="I51" s="1229">
        <v>2508</v>
      </c>
      <c r="J51" s="1230">
        <v>2434</v>
      </c>
      <c r="K51" s="1230">
        <v>2937</v>
      </c>
      <c r="L51" s="1230">
        <v>3593</v>
      </c>
      <c r="M51" s="1231">
        <v>3954</v>
      </c>
    </row>
    <row r="52" spans="2:13" ht="27.75" customHeight="1">
      <c r="B52" s="1237"/>
      <c r="C52" s="1238"/>
      <c r="D52" s="1226"/>
      <c r="E52" s="1227" t="s">
        <v>568</v>
      </c>
      <c r="F52" s="1227"/>
      <c r="G52" s="1227"/>
      <c r="H52" s="1228"/>
      <c r="I52" s="1229">
        <v>15521</v>
      </c>
      <c r="J52" s="1230">
        <v>16157</v>
      </c>
      <c r="K52" s="1230">
        <v>16729</v>
      </c>
      <c r="L52" s="1230">
        <v>17487</v>
      </c>
      <c r="M52" s="1231">
        <v>17811</v>
      </c>
    </row>
    <row r="53" spans="2:13" ht="27.75" customHeight="1" thickBot="1">
      <c r="B53" s="1242" t="s">
        <v>569</v>
      </c>
      <c r="C53" s="1243"/>
      <c r="D53" s="1244"/>
      <c r="E53" s="1245" t="s">
        <v>570</v>
      </c>
      <c r="F53" s="1245"/>
      <c r="G53" s="1245"/>
      <c r="H53" s="1246"/>
      <c r="I53" s="1247">
        <v>2799</v>
      </c>
      <c r="J53" s="1248">
        <v>5511</v>
      </c>
      <c r="K53" s="1248">
        <v>4877</v>
      </c>
      <c r="L53" s="1248">
        <v>5030</v>
      </c>
      <c r="M53" s="1249">
        <v>3023</v>
      </c>
    </row>
    <row r="54" spans="2:13" ht="27.75" customHeight="1">
      <c r="B54" s="1250" t="s">
        <v>571</v>
      </c>
      <c r="C54" s="1251"/>
      <c r="D54" s="1251"/>
      <c r="E54" s="1252"/>
      <c r="F54" s="1252"/>
      <c r="G54" s="1252"/>
      <c r="H54" s="1252"/>
      <c r="I54" s="1253"/>
      <c r="J54" s="1253"/>
      <c r="K54" s="1253"/>
      <c r="L54" s="1253"/>
      <c r="M54" s="1253"/>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cZBacLhKbCIL+sap2mLY2JfWVO+TXwdQnFjWeEFVHX0mw6DIR8y/OMrnUBj3AnRWcER0+k/+rmb8k71xi7X7Q==" saltValue="Us3CwZNExMwOKqz7hg3/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1076"/>
      <c r="C53" s="1076"/>
      <c r="D53" s="1076"/>
      <c r="E53" s="1076"/>
      <c r="F53" s="1076"/>
      <c r="G53" s="1076"/>
      <c r="H53" s="1254" t="s">
        <v>572</v>
      </c>
    </row>
    <row r="54" spans="2:8" ht="29.25" customHeight="1" thickBot="1">
      <c r="B54" s="1255" t="s">
        <v>26</v>
      </c>
      <c r="C54" s="1256"/>
      <c r="D54" s="1256"/>
      <c r="E54" s="1257" t="s">
        <v>508</v>
      </c>
      <c r="F54" s="1258" t="s">
        <v>6</v>
      </c>
      <c r="G54" s="1258" t="s">
        <v>7</v>
      </c>
      <c r="H54" s="1259" t="s">
        <v>8</v>
      </c>
    </row>
    <row r="55" spans="2:8" ht="52.5" customHeight="1">
      <c r="B55" s="1260"/>
      <c r="C55" s="1261" t="s">
        <v>129</v>
      </c>
      <c r="D55" s="1261"/>
      <c r="E55" s="1262"/>
      <c r="F55" s="1263">
        <v>1276</v>
      </c>
      <c r="G55" s="1263">
        <v>1186</v>
      </c>
      <c r="H55" s="1264">
        <v>1263</v>
      </c>
    </row>
    <row r="56" spans="2:8" ht="52.5" customHeight="1">
      <c r="B56" s="1265"/>
      <c r="C56" s="1266" t="s">
        <v>573</v>
      </c>
      <c r="D56" s="1266"/>
      <c r="E56" s="1267"/>
      <c r="F56" s="1268" t="s">
        <v>353</v>
      </c>
      <c r="G56" s="1268" t="s">
        <v>353</v>
      </c>
      <c r="H56" s="1269" t="s">
        <v>353</v>
      </c>
    </row>
    <row r="57" spans="2:8" ht="53.25" customHeight="1">
      <c r="B57" s="1265"/>
      <c r="C57" s="1270" t="s">
        <v>134</v>
      </c>
      <c r="D57" s="1270"/>
      <c r="E57" s="1271"/>
      <c r="F57" s="1272">
        <v>612</v>
      </c>
      <c r="G57" s="1272">
        <v>354</v>
      </c>
      <c r="H57" s="1273">
        <v>425</v>
      </c>
    </row>
    <row r="58" spans="2:8" ht="45.75" customHeight="1">
      <c r="B58" s="1274"/>
      <c r="C58" s="1275" t="s">
        <v>574</v>
      </c>
      <c r="D58" s="1276"/>
      <c r="E58" s="1277"/>
      <c r="F58" s="1278" t="s">
        <v>575</v>
      </c>
      <c r="G58" s="1278" t="s">
        <v>575</v>
      </c>
      <c r="H58" s="1279" t="s">
        <v>575</v>
      </c>
    </row>
    <row r="59" spans="2:8" ht="45.75" customHeight="1">
      <c r="B59" s="1274"/>
      <c r="C59" s="1275" t="s">
        <v>576</v>
      </c>
      <c r="D59" s="1276"/>
      <c r="E59" s="1277"/>
      <c r="F59" s="1278" t="s">
        <v>577</v>
      </c>
      <c r="G59" s="1278" t="s">
        <v>578</v>
      </c>
      <c r="H59" s="1279" t="s">
        <v>578</v>
      </c>
    </row>
    <row r="60" spans="2:8" ht="45.75" customHeight="1">
      <c r="B60" s="1274"/>
      <c r="C60" s="1275" t="s">
        <v>576</v>
      </c>
      <c r="D60" s="1276"/>
      <c r="E60" s="1277"/>
      <c r="F60" s="1278" t="s">
        <v>578</v>
      </c>
      <c r="G60" s="1278"/>
      <c r="H60" s="1279" t="s">
        <v>579</v>
      </c>
    </row>
    <row r="61" spans="2:8" ht="45.75" customHeight="1">
      <c r="B61" s="1274"/>
      <c r="C61" s="1275" t="s">
        <v>580</v>
      </c>
      <c r="D61" s="1276"/>
      <c r="E61" s="1277"/>
      <c r="F61" s="1278"/>
      <c r="G61" s="1278"/>
      <c r="H61" s="1279"/>
    </row>
    <row r="62" spans="2:8" ht="45.75" customHeight="1" thickBot="1">
      <c r="B62" s="1280"/>
      <c r="C62" s="1281" t="s">
        <v>576</v>
      </c>
      <c r="D62" s="1282"/>
      <c r="E62" s="1283"/>
      <c r="F62" s="1284"/>
      <c r="G62" s="1284"/>
      <c r="H62" s="1285"/>
    </row>
    <row r="63" spans="2:8" ht="52.5" customHeight="1" thickBot="1">
      <c r="B63" s="1286"/>
      <c r="C63" s="1287" t="s">
        <v>581</v>
      </c>
      <c r="D63" s="1287"/>
      <c r="E63" s="1288"/>
      <c r="F63" s="1289">
        <v>1888</v>
      </c>
      <c r="G63" s="1289">
        <v>1540</v>
      </c>
      <c r="H63" s="1290">
        <v>1688</v>
      </c>
    </row>
    <row r="64" spans="2:8" ht="15" customHeight="1"/>
  </sheetData>
  <sheetProtection algorithmName="SHA-512" hashValue="pDFA7kNAYHK5awoUEtR50BdzqKESRzNPLPg2ICip9UrH0JYZROOPAK5qNj4e5WwfyTkOKEF9XkpPKjskl1YBhw==" saltValue="g8A7mdXnLxlfxOhovov6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R34" zoomScaleNormal="100" zoomScaleSheetLayoutView="55" workbookViewId="0">
      <selection activeCell="AN70" sqref="AN70"/>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8" t="s">
        <v>17</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c r="B51" s="12"/>
      <c r="G51" s="58"/>
      <c r="H51" s="58"/>
      <c r="I51" s="59"/>
      <c r="J51" s="59"/>
      <c r="K51" s="57"/>
      <c r="L51" s="57"/>
      <c r="M51" s="57"/>
      <c r="N51" s="57"/>
      <c r="AM51" s="21"/>
      <c r="AN51" s="47" t="s">
        <v>9</v>
      </c>
      <c r="AO51" s="47"/>
      <c r="AP51" s="47"/>
      <c r="AQ51" s="47"/>
      <c r="AR51" s="47"/>
      <c r="AS51" s="47"/>
      <c r="AT51" s="47"/>
      <c r="AU51" s="47"/>
      <c r="AV51" s="47"/>
      <c r="AW51" s="47"/>
      <c r="AX51" s="47"/>
      <c r="AY51" s="47"/>
      <c r="AZ51" s="47"/>
      <c r="BA51" s="47"/>
      <c r="BB51" s="47" t="s">
        <v>10</v>
      </c>
      <c r="BC51" s="47"/>
      <c r="BD51" s="47"/>
      <c r="BE51" s="47"/>
      <c r="BF51" s="47"/>
      <c r="BG51" s="47"/>
      <c r="BH51" s="47"/>
      <c r="BI51" s="47"/>
      <c r="BJ51" s="47"/>
      <c r="BK51" s="47"/>
      <c r="BL51" s="47"/>
      <c r="BM51" s="47"/>
      <c r="BN51" s="47"/>
      <c r="BO51" s="47"/>
      <c r="BP51" s="46">
        <v>24.6</v>
      </c>
      <c r="BQ51" s="46"/>
      <c r="BR51" s="46"/>
      <c r="BS51" s="46"/>
      <c r="BT51" s="46"/>
      <c r="BU51" s="46"/>
      <c r="BV51" s="46"/>
      <c r="BW51" s="46"/>
      <c r="BX51" s="46">
        <v>47.9</v>
      </c>
      <c r="BY51" s="46"/>
      <c r="BZ51" s="46"/>
      <c r="CA51" s="46"/>
      <c r="CB51" s="46"/>
      <c r="CC51" s="46"/>
      <c r="CD51" s="46"/>
      <c r="CE51" s="46"/>
      <c r="CF51" s="46">
        <v>41.6</v>
      </c>
      <c r="CG51" s="46"/>
      <c r="CH51" s="46"/>
      <c r="CI51" s="46"/>
      <c r="CJ51" s="46"/>
      <c r="CK51" s="46"/>
      <c r="CL51" s="46"/>
      <c r="CM51" s="46"/>
      <c r="CN51" s="46">
        <v>42.9</v>
      </c>
      <c r="CO51" s="46"/>
      <c r="CP51" s="46"/>
      <c r="CQ51" s="46"/>
      <c r="CR51" s="46"/>
      <c r="CS51" s="46"/>
      <c r="CT51" s="46"/>
      <c r="CU51" s="46"/>
      <c r="CV51" s="46">
        <v>24.7</v>
      </c>
      <c r="CW51" s="46"/>
      <c r="CX51" s="46"/>
      <c r="CY51" s="46"/>
      <c r="CZ51" s="46"/>
      <c r="DA51" s="46"/>
      <c r="DB51" s="46"/>
      <c r="DC51" s="46"/>
    </row>
    <row r="52" spans="1:109">
      <c r="B52" s="12"/>
      <c r="G52" s="58"/>
      <c r="H52" s="58"/>
      <c r="I52" s="59"/>
      <c r="J52" s="59"/>
      <c r="K52" s="57"/>
      <c r="L52" s="57"/>
      <c r="M52" s="57"/>
      <c r="N52" s="57"/>
      <c r="AM52" s="21"/>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c r="A53" s="20"/>
      <c r="B53" s="12"/>
      <c r="G53" s="58"/>
      <c r="H53" s="58"/>
      <c r="I53" s="41"/>
      <c r="J53" s="41"/>
      <c r="K53" s="57"/>
      <c r="L53" s="57"/>
      <c r="M53" s="57"/>
      <c r="N53" s="57"/>
      <c r="AM53" s="21"/>
      <c r="AN53" s="47"/>
      <c r="AO53" s="47"/>
      <c r="AP53" s="47"/>
      <c r="AQ53" s="47"/>
      <c r="AR53" s="47"/>
      <c r="AS53" s="47"/>
      <c r="AT53" s="47"/>
      <c r="AU53" s="47"/>
      <c r="AV53" s="47"/>
      <c r="AW53" s="47"/>
      <c r="AX53" s="47"/>
      <c r="AY53" s="47"/>
      <c r="AZ53" s="47"/>
      <c r="BA53" s="47"/>
      <c r="BB53" s="47" t="s">
        <v>11</v>
      </c>
      <c r="BC53" s="47"/>
      <c r="BD53" s="47"/>
      <c r="BE53" s="47"/>
      <c r="BF53" s="47"/>
      <c r="BG53" s="47"/>
      <c r="BH53" s="47"/>
      <c r="BI53" s="47"/>
      <c r="BJ53" s="47"/>
      <c r="BK53" s="47"/>
      <c r="BL53" s="47"/>
      <c r="BM53" s="47"/>
      <c r="BN53" s="47"/>
      <c r="BO53" s="47"/>
      <c r="BP53" s="46">
        <v>51.2</v>
      </c>
      <c r="BQ53" s="46"/>
      <c r="BR53" s="46"/>
      <c r="BS53" s="46"/>
      <c r="BT53" s="46"/>
      <c r="BU53" s="46"/>
      <c r="BV53" s="46"/>
      <c r="BW53" s="46"/>
      <c r="BX53" s="46">
        <v>50.8</v>
      </c>
      <c r="BY53" s="46"/>
      <c r="BZ53" s="46"/>
      <c r="CA53" s="46"/>
      <c r="CB53" s="46"/>
      <c r="CC53" s="46"/>
      <c r="CD53" s="46"/>
      <c r="CE53" s="46"/>
      <c r="CF53" s="46">
        <v>53</v>
      </c>
      <c r="CG53" s="46"/>
      <c r="CH53" s="46"/>
      <c r="CI53" s="46"/>
      <c r="CJ53" s="46"/>
      <c r="CK53" s="46"/>
      <c r="CL53" s="46"/>
      <c r="CM53" s="46"/>
      <c r="CN53" s="46">
        <v>53.1</v>
      </c>
      <c r="CO53" s="46"/>
      <c r="CP53" s="46"/>
      <c r="CQ53" s="46"/>
      <c r="CR53" s="46"/>
      <c r="CS53" s="46"/>
      <c r="CT53" s="46"/>
      <c r="CU53" s="46"/>
      <c r="CV53" s="46">
        <v>55.2</v>
      </c>
      <c r="CW53" s="46"/>
      <c r="CX53" s="46"/>
      <c r="CY53" s="46"/>
      <c r="CZ53" s="46"/>
      <c r="DA53" s="46"/>
      <c r="DB53" s="46"/>
      <c r="DC53" s="46"/>
    </row>
    <row r="54" spans="1:109">
      <c r="A54" s="20"/>
      <c r="B54" s="12"/>
      <c r="G54" s="58"/>
      <c r="H54" s="58"/>
      <c r="I54" s="41"/>
      <c r="J54" s="41"/>
      <c r="K54" s="57"/>
      <c r="L54" s="57"/>
      <c r="M54" s="57"/>
      <c r="N54" s="57"/>
      <c r="AM54" s="21"/>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7" t="s">
        <v>10</v>
      </c>
      <c r="BC55" s="47"/>
      <c r="BD55" s="47"/>
      <c r="BE55" s="47"/>
      <c r="BF55" s="47"/>
      <c r="BG55" s="47"/>
      <c r="BH55" s="47"/>
      <c r="BI55" s="47"/>
      <c r="BJ55" s="47"/>
      <c r="BK55" s="47"/>
      <c r="BL55" s="47"/>
      <c r="BM55" s="47"/>
      <c r="BN55" s="47"/>
      <c r="BO55" s="47"/>
      <c r="BP55" s="46">
        <v>35.299999999999997</v>
      </c>
      <c r="BQ55" s="46"/>
      <c r="BR55" s="46"/>
      <c r="BS55" s="46"/>
      <c r="BT55" s="46"/>
      <c r="BU55" s="46"/>
      <c r="BV55" s="46"/>
      <c r="BW55" s="46"/>
      <c r="BX55" s="46">
        <v>31.9</v>
      </c>
      <c r="BY55" s="46"/>
      <c r="BZ55" s="46"/>
      <c r="CA55" s="46"/>
      <c r="CB55" s="46"/>
      <c r="CC55" s="46"/>
      <c r="CD55" s="46"/>
      <c r="CE55" s="46"/>
      <c r="CF55" s="46">
        <v>24.2</v>
      </c>
      <c r="CG55" s="46"/>
      <c r="CH55" s="46"/>
      <c r="CI55" s="46"/>
      <c r="CJ55" s="46"/>
      <c r="CK55" s="46"/>
      <c r="CL55" s="46"/>
      <c r="CM55" s="46"/>
      <c r="CN55" s="46">
        <v>22.1</v>
      </c>
      <c r="CO55" s="46"/>
      <c r="CP55" s="46"/>
      <c r="CQ55" s="46"/>
      <c r="CR55" s="46"/>
      <c r="CS55" s="46"/>
      <c r="CT55" s="46"/>
      <c r="CU55" s="46"/>
      <c r="CV55" s="46">
        <v>20.399999999999999</v>
      </c>
      <c r="CW55" s="46"/>
      <c r="CX55" s="46"/>
      <c r="CY55" s="46"/>
      <c r="CZ55" s="46"/>
      <c r="DA55" s="46"/>
      <c r="DB55" s="46"/>
      <c r="DC55" s="46"/>
    </row>
    <row r="56" spans="1:109">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7"/>
      <c r="BC56" s="47"/>
      <c r="BD56" s="47"/>
      <c r="BE56" s="47"/>
      <c r="BF56" s="47"/>
      <c r="BG56" s="47"/>
      <c r="BH56" s="47"/>
      <c r="BI56" s="47"/>
      <c r="BJ56" s="47"/>
      <c r="BK56" s="47"/>
      <c r="BL56" s="47"/>
      <c r="BM56" s="47"/>
      <c r="BN56" s="47"/>
      <c r="BO56" s="47"/>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7" t="s">
        <v>11</v>
      </c>
      <c r="BC57" s="47"/>
      <c r="BD57" s="47"/>
      <c r="BE57" s="47"/>
      <c r="BF57" s="47"/>
      <c r="BG57" s="47"/>
      <c r="BH57" s="47"/>
      <c r="BI57" s="47"/>
      <c r="BJ57" s="47"/>
      <c r="BK57" s="47"/>
      <c r="BL57" s="47"/>
      <c r="BM57" s="47"/>
      <c r="BN57" s="47"/>
      <c r="BO57" s="47"/>
      <c r="BP57" s="46">
        <v>60.4</v>
      </c>
      <c r="BQ57" s="46"/>
      <c r="BR57" s="46"/>
      <c r="BS57" s="46"/>
      <c r="BT57" s="46"/>
      <c r="BU57" s="46"/>
      <c r="BV57" s="46"/>
      <c r="BW57" s="46"/>
      <c r="BX57" s="46">
        <v>59.4</v>
      </c>
      <c r="BY57" s="46"/>
      <c r="BZ57" s="46"/>
      <c r="CA57" s="46"/>
      <c r="CB57" s="46"/>
      <c r="CC57" s="46"/>
      <c r="CD57" s="46"/>
      <c r="CE57" s="46"/>
      <c r="CF57" s="46">
        <v>60.2</v>
      </c>
      <c r="CG57" s="46"/>
      <c r="CH57" s="46"/>
      <c r="CI57" s="46"/>
      <c r="CJ57" s="46"/>
      <c r="CK57" s="46"/>
      <c r="CL57" s="46"/>
      <c r="CM57" s="46"/>
      <c r="CN57" s="46">
        <v>61.5</v>
      </c>
      <c r="CO57" s="46"/>
      <c r="CP57" s="46"/>
      <c r="CQ57" s="46"/>
      <c r="CR57" s="46"/>
      <c r="CS57" s="46"/>
      <c r="CT57" s="46"/>
      <c r="CU57" s="46"/>
      <c r="CV57" s="46">
        <v>62.8</v>
      </c>
      <c r="CW57" s="46"/>
      <c r="CX57" s="46"/>
      <c r="CY57" s="46"/>
      <c r="CZ57" s="46"/>
      <c r="DA57" s="46"/>
      <c r="DB57" s="46"/>
      <c r="DC57" s="46"/>
      <c r="DD57" s="25"/>
      <c r="DE57" s="24"/>
    </row>
    <row r="58" spans="1:109" s="20" customFormat="1">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7"/>
      <c r="BC58" s="47"/>
      <c r="BD58" s="47"/>
      <c r="BE58" s="47"/>
      <c r="BF58" s="47"/>
      <c r="BG58" s="47"/>
      <c r="BH58" s="47"/>
      <c r="BI58" s="47"/>
      <c r="BJ58" s="47"/>
      <c r="BK58" s="47"/>
      <c r="BL58" s="47"/>
      <c r="BM58" s="47"/>
      <c r="BN58" s="47"/>
      <c r="BO58" s="47"/>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8" t="s">
        <v>18</v>
      </c>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50"/>
    </row>
    <row r="66" spans="2:107">
      <c r="B66" s="12"/>
      <c r="AN66" s="51"/>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3"/>
    </row>
    <row r="67" spans="2:107">
      <c r="B67" s="12"/>
      <c r="AN67" s="51"/>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3"/>
    </row>
    <row r="68" spans="2:107">
      <c r="B68" s="12"/>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3"/>
    </row>
    <row r="69" spans="2:107">
      <c r="B69" s="12"/>
      <c r="AN69" s="54"/>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6"/>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c r="B73" s="12"/>
      <c r="G73" s="58"/>
      <c r="H73" s="58"/>
      <c r="I73" s="58"/>
      <c r="J73" s="58"/>
      <c r="K73" s="61"/>
      <c r="L73" s="61"/>
      <c r="M73" s="61"/>
      <c r="N73" s="61"/>
      <c r="AM73" s="21"/>
      <c r="AN73" s="47" t="s">
        <v>9</v>
      </c>
      <c r="AO73" s="47"/>
      <c r="AP73" s="47"/>
      <c r="AQ73" s="47"/>
      <c r="AR73" s="47"/>
      <c r="AS73" s="47"/>
      <c r="AT73" s="47"/>
      <c r="AU73" s="47"/>
      <c r="AV73" s="47"/>
      <c r="AW73" s="47"/>
      <c r="AX73" s="47"/>
      <c r="AY73" s="47"/>
      <c r="AZ73" s="47"/>
      <c r="BA73" s="47"/>
      <c r="BB73" s="47" t="s">
        <v>10</v>
      </c>
      <c r="BC73" s="47"/>
      <c r="BD73" s="47"/>
      <c r="BE73" s="47"/>
      <c r="BF73" s="47"/>
      <c r="BG73" s="47"/>
      <c r="BH73" s="47"/>
      <c r="BI73" s="47"/>
      <c r="BJ73" s="47"/>
      <c r="BK73" s="47"/>
      <c r="BL73" s="47"/>
      <c r="BM73" s="47"/>
      <c r="BN73" s="47"/>
      <c r="BO73" s="47"/>
      <c r="BP73" s="46">
        <v>24.6</v>
      </c>
      <c r="BQ73" s="46"/>
      <c r="BR73" s="46"/>
      <c r="BS73" s="46"/>
      <c r="BT73" s="46"/>
      <c r="BU73" s="46"/>
      <c r="BV73" s="46"/>
      <c r="BW73" s="46"/>
      <c r="BX73" s="46">
        <v>47.9</v>
      </c>
      <c r="BY73" s="46"/>
      <c r="BZ73" s="46"/>
      <c r="CA73" s="46"/>
      <c r="CB73" s="46"/>
      <c r="CC73" s="46"/>
      <c r="CD73" s="46"/>
      <c r="CE73" s="46"/>
      <c r="CF73" s="46">
        <v>41.6</v>
      </c>
      <c r="CG73" s="46"/>
      <c r="CH73" s="46"/>
      <c r="CI73" s="46"/>
      <c r="CJ73" s="46"/>
      <c r="CK73" s="46"/>
      <c r="CL73" s="46"/>
      <c r="CM73" s="46"/>
      <c r="CN73" s="46">
        <v>42.9</v>
      </c>
      <c r="CO73" s="46"/>
      <c r="CP73" s="46"/>
      <c r="CQ73" s="46"/>
      <c r="CR73" s="46"/>
      <c r="CS73" s="46"/>
      <c r="CT73" s="46"/>
      <c r="CU73" s="46"/>
      <c r="CV73" s="46">
        <v>24.7</v>
      </c>
      <c r="CW73" s="46"/>
      <c r="CX73" s="46"/>
      <c r="CY73" s="46"/>
      <c r="CZ73" s="46"/>
      <c r="DA73" s="46"/>
      <c r="DB73" s="46"/>
      <c r="DC73" s="46"/>
    </row>
    <row r="74" spans="2:107">
      <c r="B74" s="12"/>
      <c r="G74" s="58"/>
      <c r="H74" s="58"/>
      <c r="I74" s="58"/>
      <c r="J74" s="58"/>
      <c r="K74" s="61"/>
      <c r="L74" s="61"/>
      <c r="M74" s="61"/>
      <c r="N74" s="61"/>
      <c r="AM74" s="21"/>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c r="B75" s="12"/>
      <c r="G75" s="58"/>
      <c r="H75" s="58"/>
      <c r="I75" s="41"/>
      <c r="J75" s="41"/>
      <c r="K75" s="57"/>
      <c r="L75" s="57"/>
      <c r="M75" s="57"/>
      <c r="N75" s="57"/>
      <c r="AM75" s="21"/>
      <c r="AN75" s="47"/>
      <c r="AO75" s="47"/>
      <c r="AP75" s="47"/>
      <c r="AQ75" s="47"/>
      <c r="AR75" s="47"/>
      <c r="AS75" s="47"/>
      <c r="AT75" s="47"/>
      <c r="AU75" s="47"/>
      <c r="AV75" s="47"/>
      <c r="AW75" s="47"/>
      <c r="AX75" s="47"/>
      <c r="AY75" s="47"/>
      <c r="AZ75" s="47"/>
      <c r="BA75" s="47"/>
      <c r="BB75" s="47" t="s">
        <v>14</v>
      </c>
      <c r="BC75" s="47"/>
      <c r="BD75" s="47"/>
      <c r="BE75" s="47"/>
      <c r="BF75" s="47"/>
      <c r="BG75" s="47"/>
      <c r="BH75" s="47"/>
      <c r="BI75" s="47"/>
      <c r="BJ75" s="47"/>
      <c r="BK75" s="47"/>
      <c r="BL75" s="47"/>
      <c r="BM75" s="47"/>
      <c r="BN75" s="47"/>
      <c r="BO75" s="47"/>
      <c r="BP75" s="46">
        <v>5</v>
      </c>
      <c r="BQ75" s="46"/>
      <c r="BR75" s="46"/>
      <c r="BS75" s="46"/>
      <c r="BT75" s="46"/>
      <c r="BU75" s="46"/>
      <c r="BV75" s="46"/>
      <c r="BW75" s="46"/>
      <c r="BX75" s="46">
        <v>5.5</v>
      </c>
      <c r="BY75" s="46"/>
      <c r="BZ75" s="46"/>
      <c r="CA75" s="46"/>
      <c r="CB75" s="46"/>
      <c r="CC75" s="46"/>
      <c r="CD75" s="46"/>
      <c r="CE75" s="46"/>
      <c r="CF75" s="46">
        <v>6.5</v>
      </c>
      <c r="CG75" s="46"/>
      <c r="CH75" s="46"/>
      <c r="CI75" s="46"/>
      <c r="CJ75" s="46"/>
      <c r="CK75" s="46"/>
      <c r="CL75" s="46"/>
      <c r="CM75" s="46"/>
      <c r="CN75" s="46">
        <v>7</v>
      </c>
      <c r="CO75" s="46"/>
      <c r="CP75" s="46"/>
      <c r="CQ75" s="46"/>
      <c r="CR75" s="46"/>
      <c r="CS75" s="46"/>
      <c r="CT75" s="46"/>
      <c r="CU75" s="46"/>
      <c r="CV75" s="46">
        <v>7.5</v>
      </c>
      <c r="CW75" s="46"/>
      <c r="CX75" s="46"/>
      <c r="CY75" s="46"/>
      <c r="CZ75" s="46"/>
      <c r="DA75" s="46"/>
      <c r="DB75" s="46"/>
      <c r="DC75" s="46"/>
    </row>
    <row r="76" spans="2:107">
      <c r="B76" s="12"/>
      <c r="G76" s="58"/>
      <c r="H76" s="58"/>
      <c r="I76" s="41"/>
      <c r="J76" s="41"/>
      <c r="K76" s="57"/>
      <c r="L76" s="57"/>
      <c r="M76" s="57"/>
      <c r="N76" s="57"/>
      <c r="AM76" s="21"/>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c r="B77" s="12"/>
      <c r="G77" s="41"/>
      <c r="H77" s="41"/>
      <c r="I77" s="41"/>
      <c r="J77" s="41"/>
      <c r="K77" s="61"/>
      <c r="L77" s="61"/>
      <c r="M77" s="61"/>
      <c r="N77" s="61"/>
      <c r="AN77" s="45" t="s">
        <v>12</v>
      </c>
      <c r="AO77" s="45"/>
      <c r="AP77" s="45"/>
      <c r="AQ77" s="45"/>
      <c r="AR77" s="45"/>
      <c r="AS77" s="45"/>
      <c r="AT77" s="45"/>
      <c r="AU77" s="45"/>
      <c r="AV77" s="45"/>
      <c r="AW77" s="45"/>
      <c r="AX77" s="45"/>
      <c r="AY77" s="45"/>
      <c r="AZ77" s="45"/>
      <c r="BA77" s="45"/>
      <c r="BB77" s="47" t="s">
        <v>10</v>
      </c>
      <c r="BC77" s="47"/>
      <c r="BD77" s="47"/>
      <c r="BE77" s="47"/>
      <c r="BF77" s="47"/>
      <c r="BG77" s="47"/>
      <c r="BH77" s="47"/>
      <c r="BI77" s="47"/>
      <c r="BJ77" s="47"/>
      <c r="BK77" s="47"/>
      <c r="BL77" s="47"/>
      <c r="BM77" s="47"/>
      <c r="BN77" s="47"/>
      <c r="BO77" s="47"/>
      <c r="BP77" s="46">
        <v>35.299999999999997</v>
      </c>
      <c r="BQ77" s="46"/>
      <c r="BR77" s="46"/>
      <c r="BS77" s="46"/>
      <c r="BT77" s="46"/>
      <c r="BU77" s="46"/>
      <c r="BV77" s="46"/>
      <c r="BW77" s="46"/>
      <c r="BX77" s="46">
        <v>31.9</v>
      </c>
      <c r="BY77" s="46"/>
      <c r="BZ77" s="46"/>
      <c r="CA77" s="46"/>
      <c r="CB77" s="46"/>
      <c r="CC77" s="46"/>
      <c r="CD77" s="46"/>
      <c r="CE77" s="46"/>
      <c r="CF77" s="46">
        <v>24.2</v>
      </c>
      <c r="CG77" s="46"/>
      <c r="CH77" s="46"/>
      <c r="CI77" s="46"/>
      <c r="CJ77" s="46"/>
      <c r="CK77" s="46"/>
      <c r="CL77" s="46"/>
      <c r="CM77" s="46"/>
      <c r="CN77" s="46">
        <v>22.1</v>
      </c>
      <c r="CO77" s="46"/>
      <c r="CP77" s="46"/>
      <c r="CQ77" s="46"/>
      <c r="CR77" s="46"/>
      <c r="CS77" s="46"/>
      <c r="CT77" s="46"/>
      <c r="CU77" s="46"/>
      <c r="CV77" s="46">
        <v>20.399999999999999</v>
      </c>
      <c r="CW77" s="46"/>
      <c r="CX77" s="46"/>
      <c r="CY77" s="46"/>
      <c r="CZ77" s="46"/>
      <c r="DA77" s="46"/>
      <c r="DB77" s="46"/>
      <c r="DC77" s="46"/>
    </row>
    <row r="78" spans="2:107">
      <c r="B78" s="12"/>
      <c r="G78" s="41"/>
      <c r="H78" s="41"/>
      <c r="I78" s="41"/>
      <c r="J78" s="41"/>
      <c r="K78" s="61"/>
      <c r="L78" s="61"/>
      <c r="M78" s="61"/>
      <c r="N78" s="61"/>
      <c r="AN78" s="45"/>
      <c r="AO78" s="45"/>
      <c r="AP78" s="45"/>
      <c r="AQ78" s="45"/>
      <c r="AR78" s="45"/>
      <c r="AS78" s="45"/>
      <c r="AT78" s="45"/>
      <c r="AU78" s="45"/>
      <c r="AV78" s="45"/>
      <c r="AW78" s="45"/>
      <c r="AX78" s="45"/>
      <c r="AY78" s="45"/>
      <c r="AZ78" s="45"/>
      <c r="BA78" s="45"/>
      <c r="BB78" s="47"/>
      <c r="BC78" s="47"/>
      <c r="BD78" s="47"/>
      <c r="BE78" s="47"/>
      <c r="BF78" s="47"/>
      <c r="BG78" s="47"/>
      <c r="BH78" s="47"/>
      <c r="BI78" s="47"/>
      <c r="BJ78" s="47"/>
      <c r="BK78" s="47"/>
      <c r="BL78" s="47"/>
      <c r="BM78" s="47"/>
      <c r="BN78" s="47"/>
      <c r="BO78" s="47"/>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c r="B79" s="12"/>
      <c r="G79" s="41"/>
      <c r="H79" s="41"/>
      <c r="I79" s="60"/>
      <c r="J79" s="60"/>
      <c r="K79" s="62"/>
      <c r="L79" s="62"/>
      <c r="M79" s="62"/>
      <c r="N79" s="62"/>
      <c r="AN79" s="45"/>
      <c r="AO79" s="45"/>
      <c r="AP79" s="45"/>
      <c r="AQ79" s="45"/>
      <c r="AR79" s="45"/>
      <c r="AS79" s="45"/>
      <c r="AT79" s="45"/>
      <c r="AU79" s="45"/>
      <c r="AV79" s="45"/>
      <c r="AW79" s="45"/>
      <c r="AX79" s="45"/>
      <c r="AY79" s="45"/>
      <c r="AZ79" s="45"/>
      <c r="BA79" s="45"/>
      <c r="BB79" s="47" t="s">
        <v>14</v>
      </c>
      <c r="BC79" s="47"/>
      <c r="BD79" s="47"/>
      <c r="BE79" s="47"/>
      <c r="BF79" s="47"/>
      <c r="BG79" s="47"/>
      <c r="BH79" s="47"/>
      <c r="BI79" s="47"/>
      <c r="BJ79" s="47"/>
      <c r="BK79" s="47"/>
      <c r="BL79" s="47"/>
      <c r="BM79" s="47"/>
      <c r="BN79" s="47"/>
      <c r="BO79" s="47"/>
      <c r="BP79" s="46">
        <v>6.9</v>
      </c>
      <c r="BQ79" s="46"/>
      <c r="BR79" s="46"/>
      <c r="BS79" s="46"/>
      <c r="BT79" s="46"/>
      <c r="BU79" s="46"/>
      <c r="BV79" s="46"/>
      <c r="BW79" s="46"/>
      <c r="BX79" s="46">
        <v>6.6</v>
      </c>
      <c r="BY79" s="46"/>
      <c r="BZ79" s="46"/>
      <c r="CA79" s="46"/>
      <c r="CB79" s="46"/>
      <c r="CC79" s="46"/>
      <c r="CD79" s="46"/>
      <c r="CE79" s="46"/>
      <c r="CF79" s="46">
        <v>6.4</v>
      </c>
      <c r="CG79" s="46"/>
      <c r="CH79" s="46"/>
      <c r="CI79" s="46"/>
      <c r="CJ79" s="46"/>
      <c r="CK79" s="46"/>
      <c r="CL79" s="46"/>
      <c r="CM79" s="46"/>
      <c r="CN79" s="46">
        <v>6.3</v>
      </c>
      <c r="CO79" s="46"/>
      <c r="CP79" s="46"/>
      <c r="CQ79" s="46"/>
      <c r="CR79" s="46"/>
      <c r="CS79" s="46"/>
      <c r="CT79" s="46"/>
      <c r="CU79" s="46"/>
      <c r="CV79" s="46">
        <v>6.2</v>
      </c>
      <c r="CW79" s="46"/>
      <c r="CX79" s="46"/>
      <c r="CY79" s="46"/>
      <c r="CZ79" s="46"/>
      <c r="DA79" s="46"/>
      <c r="DB79" s="46"/>
      <c r="DC79" s="46"/>
    </row>
    <row r="80" spans="2:107">
      <c r="B80" s="12"/>
      <c r="G80" s="41"/>
      <c r="H80" s="41"/>
      <c r="I80" s="60"/>
      <c r="J80" s="60"/>
      <c r="K80" s="62"/>
      <c r="L80" s="62"/>
      <c r="M80" s="62"/>
      <c r="N80" s="62"/>
      <c r="AN80" s="45"/>
      <c r="AO80" s="45"/>
      <c r="AP80" s="45"/>
      <c r="AQ80" s="45"/>
      <c r="AR80" s="45"/>
      <c r="AS80" s="45"/>
      <c r="AT80" s="45"/>
      <c r="AU80" s="45"/>
      <c r="AV80" s="45"/>
      <c r="AW80" s="45"/>
      <c r="AX80" s="45"/>
      <c r="AY80" s="45"/>
      <c r="AZ80" s="45"/>
      <c r="BA80" s="45"/>
      <c r="BB80" s="47"/>
      <c r="BC80" s="47"/>
      <c r="BD80" s="47"/>
      <c r="BE80" s="47"/>
      <c r="BF80" s="47"/>
      <c r="BG80" s="47"/>
      <c r="BH80" s="47"/>
      <c r="BI80" s="47"/>
      <c r="BJ80" s="47"/>
      <c r="BK80" s="47"/>
      <c r="BL80" s="47"/>
      <c r="BM80" s="47"/>
      <c r="BN80" s="47"/>
      <c r="BO80" s="47"/>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a1icPIWGQJpjGMWVsDML264HXdf5iMhZVvQNKHa70XpbYyvmxkD1rQqNn1eVryTeeXZhZV6YIiDEaTbPa9kEQw==" saltValue="AxcQYb7ZgjPZFmxF2NAi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N70" sqref="AN70"/>
    </sheetView>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c+TPniCQ/RySTNugcrQYaY7n5U4N414kDVUrLOHlrLpSvwiEKmH9weqQOjH7MRSj1PC9+v02Mmk1sxqZcsAIxg==" saltValue="8aw6yPCZy5T+aqPDqiiym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N70" sqref="AN70"/>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grYFvuOAoLtbWYVIX2hX0bA5nTI9OCOWKFrG+/sNgez8OWz1UKv+bLhmNKnkA8VDyV9o99eSv/5J3R1KKcLNrw==" saltValue="Nm3DsQ4Z0Nc41zUnxMjii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341" customWidth="1"/>
    <col min="96" max="133" width="1.625" style="497" customWidth="1"/>
    <col min="134" max="143" width="1.625" style="341" customWidth="1"/>
    <col min="144" max="16384" width="0" style="341" hidden="1"/>
  </cols>
  <sheetData>
    <row r="1" spans="2:143" ht="22.5" customHeight="1" thickBot="1">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158</v>
      </c>
      <c r="DI1" s="339"/>
      <c r="DJ1" s="339"/>
      <c r="DK1" s="339"/>
      <c r="DL1" s="339"/>
      <c r="DM1" s="339"/>
      <c r="DN1" s="340"/>
      <c r="DO1" s="341"/>
      <c r="DP1" s="338" t="s">
        <v>159</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c r="B2" s="342" t="s">
        <v>160</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c r="B3" s="345" t="s">
        <v>161</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162</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163</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c r="B4" s="345" t="s">
        <v>26</v>
      </c>
      <c r="C4" s="346"/>
      <c r="D4" s="346"/>
      <c r="E4" s="346"/>
      <c r="F4" s="346"/>
      <c r="G4" s="346"/>
      <c r="H4" s="346"/>
      <c r="I4" s="346"/>
      <c r="J4" s="346"/>
      <c r="K4" s="346"/>
      <c r="L4" s="346"/>
      <c r="M4" s="346"/>
      <c r="N4" s="346"/>
      <c r="O4" s="346"/>
      <c r="P4" s="346"/>
      <c r="Q4" s="347"/>
      <c r="R4" s="345" t="s">
        <v>164</v>
      </c>
      <c r="S4" s="346"/>
      <c r="T4" s="346"/>
      <c r="U4" s="346"/>
      <c r="V4" s="346"/>
      <c r="W4" s="346"/>
      <c r="X4" s="346"/>
      <c r="Y4" s="347"/>
      <c r="Z4" s="345" t="s">
        <v>165</v>
      </c>
      <c r="AA4" s="346"/>
      <c r="AB4" s="346"/>
      <c r="AC4" s="347"/>
      <c r="AD4" s="345" t="s">
        <v>166</v>
      </c>
      <c r="AE4" s="346"/>
      <c r="AF4" s="346"/>
      <c r="AG4" s="346"/>
      <c r="AH4" s="346"/>
      <c r="AI4" s="346"/>
      <c r="AJ4" s="346"/>
      <c r="AK4" s="347"/>
      <c r="AL4" s="345" t="s">
        <v>165</v>
      </c>
      <c r="AM4" s="346"/>
      <c r="AN4" s="346"/>
      <c r="AO4" s="347"/>
      <c r="AP4" s="351" t="s">
        <v>167</v>
      </c>
      <c r="AQ4" s="351"/>
      <c r="AR4" s="351"/>
      <c r="AS4" s="351"/>
      <c r="AT4" s="351"/>
      <c r="AU4" s="351"/>
      <c r="AV4" s="351"/>
      <c r="AW4" s="351"/>
      <c r="AX4" s="351"/>
      <c r="AY4" s="351"/>
      <c r="AZ4" s="351"/>
      <c r="BA4" s="351"/>
      <c r="BB4" s="351"/>
      <c r="BC4" s="351"/>
      <c r="BD4" s="351"/>
      <c r="BE4" s="351"/>
      <c r="BF4" s="351"/>
      <c r="BG4" s="351" t="s">
        <v>168</v>
      </c>
      <c r="BH4" s="351"/>
      <c r="BI4" s="351"/>
      <c r="BJ4" s="351"/>
      <c r="BK4" s="351"/>
      <c r="BL4" s="351"/>
      <c r="BM4" s="351"/>
      <c r="BN4" s="351"/>
      <c r="BO4" s="351" t="s">
        <v>165</v>
      </c>
      <c r="BP4" s="351"/>
      <c r="BQ4" s="351"/>
      <c r="BR4" s="351"/>
      <c r="BS4" s="351" t="s">
        <v>169</v>
      </c>
      <c r="BT4" s="351"/>
      <c r="BU4" s="351"/>
      <c r="BV4" s="351"/>
      <c r="BW4" s="351"/>
      <c r="BX4" s="351"/>
      <c r="BY4" s="351"/>
      <c r="BZ4" s="351"/>
      <c r="CA4" s="351"/>
      <c r="CB4" s="351"/>
      <c r="CD4" s="348" t="s">
        <v>170</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c r="B5" s="352" t="s">
        <v>171</v>
      </c>
      <c r="C5" s="353"/>
      <c r="D5" s="353"/>
      <c r="E5" s="353"/>
      <c r="F5" s="353"/>
      <c r="G5" s="353"/>
      <c r="H5" s="353"/>
      <c r="I5" s="353"/>
      <c r="J5" s="353"/>
      <c r="K5" s="353"/>
      <c r="L5" s="353"/>
      <c r="M5" s="353"/>
      <c r="N5" s="353"/>
      <c r="O5" s="353"/>
      <c r="P5" s="353"/>
      <c r="Q5" s="354"/>
      <c r="R5" s="355">
        <v>9877720</v>
      </c>
      <c r="S5" s="356"/>
      <c r="T5" s="356"/>
      <c r="U5" s="356"/>
      <c r="V5" s="356"/>
      <c r="W5" s="356"/>
      <c r="X5" s="356"/>
      <c r="Y5" s="357"/>
      <c r="Z5" s="358">
        <v>31.9</v>
      </c>
      <c r="AA5" s="358"/>
      <c r="AB5" s="358"/>
      <c r="AC5" s="358"/>
      <c r="AD5" s="359">
        <v>9388837</v>
      </c>
      <c r="AE5" s="359"/>
      <c r="AF5" s="359"/>
      <c r="AG5" s="359"/>
      <c r="AH5" s="359"/>
      <c r="AI5" s="359"/>
      <c r="AJ5" s="359"/>
      <c r="AK5" s="359"/>
      <c r="AL5" s="360">
        <v>73.900000000000006</v>
      </c>
      <c r="AM5" s="361"/>
      <c r="AN5" s="361"/>
      <c r="AO5" s="362"/>
      <c r="AP5" s="352" t="s">
        <v>172</v>
      </c>
      <c r="AQ5" s="353"/>
      <c r="AR5" s="353"/>
      <c r="AS5" s="353"/>
      <c r="AT5" s="353"/>
      <c r="AU5" s="353"/>
      <c r="AV5" s="353"/>
      <c r="AW5" s="353"/>
      <c r="AX5" s="353"/>
      <c r="AY5" s="353"/>
      <c r="AZ5" s="353"/>
      <c r="BA5" s="353"/>
      <c r="BB5" s="353"/>
      <c r="BC5" s="353"/>
      <c r="BD5" s="353"/>
      <c r="BE5" s="353"/>
      <c r="BF5" s="354"/>
      <c r="BG5" s="363">
        <v>9388837</v>
      </c>
      <c r="BH5" s="364"/>
      <c r="BI5" s="364"/>
      <c r="BJ5" s="364"/>
      <c r="BK5" s="364"/>
      <c r="BL5" s="364"/>
      <c r="BM5" s="364"/>
      <c r="BN5" s="365"/>
      <c r="BO5" s="366">
        <v>95.1</v>
      </c>
      <c r="BP5" s="366"/>
      <c r="BQ5" s="366"/>
      <c r="BR5" s="366"/>
      <c r="BS5" s="367" t="s">
        <v>71</v>
      </c>
      <c r="BT5" s="367"/>
      <c r="BU5" s="367"/>
      <c r="BV5" s="367"/>
      <c r="BW5" s="367"/>
      <c r="BX5" s="367"/>
      <c r="BY5" s="367"/>
      <c r="BZ5" s="367"/>
      <c r="CA5" s="367"/>
      <c r="CB5" s="368"/>
      <c r="CD5" s="348" t="s">
        <v>167</v>
      </c>
      <c r="CE5" s="349"/>
      <c r="CF5" s="349"/>
      <c r="CG5" s="349"/>
      <c r="CH5" s="349"/>
      <c r="CI5" s="349"/>
      <c r="CJ5" s="349"/>
      <c r="CK5" s="349"/>
      <c r="CL5" s="349"/>
      <c r="CM5" s="349"/>
      <c r="CN5" s="349"/>
      <c r="CO5" s="349"/>
      <c r="CP5" s="349"/>
      <c r="CQ5" s="350"/>
      <c r="CR5" s="348" t="s">
        <v>173</v>
      </c>
      <c r="CS5" s="349"/>
      <c r="CT5" s="349"/>
      <c r="CU5" s="349"/>
      <c r="CV5" s="349"/>
      <c r="CW5" s="349"/>
      <c r="CX5" s="349"/>
      <c r="CY5" s="350"/>
      <c r="CZ5" s="348" t="s">
        <v>165</v>
      </c>
      <c r="DA5" s="349"/>
      <c r="DB5" s="349"/>
      <c r="DC5" s="350"/>
      <c r="DD5" s="348" t="s">
        <v>174</v>
      </c>
      <c r="DE5" s="349"/>
      <c r="DF5" s="349"/>
      <c r="DG5" s="349"/>
      <c r="DH5" s="349"/>
      <c r="DI5" s="349"/>
      <c r="DJ5" s="349"/>
      <c r="DK5" s="349"/>
      <c r="DL5" s="349"/>
      <c r="DM5" s="349"/>
      <c r="DN5" s="349"/>
      <c r="DO5" s="349"/>
      <c r="DP5" s="350"/>
      <c r="DQ5" s="348" t="s">
        <v>175</v>
      </c>
      <c r="DR5" s="349"/>
      <c r="DS5" s="349"/>
      <c r="DT5" s="349"/>
      <c r="DU5" s="349"/>
      <c r="DV5" s="349"/>
      <c r="DW5" s="349"/>
      <c r="DX5" s="349"/>
      <c r="DY5" s="349"/>
      <c r="DZ5" s="349"/>
      <c r="EA5" s="349"/>
      <c r="EB5" s="349"/>
      <c r="EC5" s="350"/>
    </row>
    <row r="6" spans="2:143" ht="11.25" customHeight="1">
      <c r="B6" s="370" t="s">
        <v>176</v>
      </c>
      <c r="C6" s="371"/>
      <c r="D6" s="371"/>
      <c r="E6" s="371"/>
      <c r="F6" s="371"/>
      <c r="G6" s="371"/>
      <c r="H6" s="371"/>
      <c r="I6" s="371"/>
      <c r="J6" s="371"/>
      <c r="K6" s="371"/>
      <c r="L6" s="371"/>
      <c r="M6" s="371"/>
      <c r="N6" s="371"/>
      <c r="O6" s="371"/>
      <c r="P6" s="371"/>
      <c r="Q6" s="372"/>
      <c r="R6" s="363">
        <v>189229</v>
      </c>
      <c r="S6" s="364"/>
      <c r="T6" s="364"/>
      <c r="U6" s="364"/>
      <c r="V6" s="364"/>
      <c r="W6" s="364"/>
      <c r="X6" s="364"/>
      <c r="Y6" s="365"/>
      <c r="Z6" s="366">
        <v>0.6</v>
      </c>
      <c r="AA6" s="366"/>
      <c r="AB6" s="366"/>
      <c r="AC6" s="366"/>
      <c r="AD6" s="367">
        <v>189229</v>
      </c>
      <c r="AE6" s="367"/>
      <c r="AF6" s="367"/>
      <c r="AG6" s="367"/>
      <c r="AH6" s="367"/>
      <c r="AI6" s="367"/>
      <c r="AJ6" s="367"/>
      <c r="AK6" s="367"/>
      <c r="AL6" s="373">
        <v>1.5</v>
      </c>
      <c r="AM6" s="374"/>
      <c r="AN6" s="374"/>
      <c r="AO6" s="375"/>
      <c r="AP6" s="370" t="s">
        <v>177</v>
      </c>
      <c r="AQ6" s="371"/>
      <c r="AR6" s="371"/>
      <c r="AS6" s="371"/>
      <c r="AT6" s="371"/>
      <c r="AU6" s="371"/>
      <c r="AV6" s="371"/>
      <c r="AW6" s="371"/>
      <c r="AX6" s="371"/>
      <c r="AY6" s="371"/>
      <c r="AZ6" s="371"/>
      <c r="BA6" s="371"/>
      <c r="BB6" s="371"/>
      <c r="BC6" s="371"/>
      <c r="BD6" s="371"/>
      <c r="BE6" s="371"/>
      <c r="BF6" s="372"/>
      <c r="BG6" s="363">
        <v>9388837</v>
      </c>
      <c r="BH6" s="364"/>
      <c r="BI6" s="364"/>
      <c r="BJ6" s="364"/>
      <c r="BK6" s="364"/>
      <c r="BL6" s="364"/>
      <c r="BM6" s="364"/>
      <c r="BN6" s="365"/>
      <c r="BO6" s="366">
        <v>95.1</v>
      </c>
      <c r="BP6" s="366"/>
      <c r="BQ6" s="366"/>
      <c r="BR6" s="366"/>
      <c r="BS6" s="367" t="s">
        <v>71</v>
      </c>
      <c r="BT6" s="367"/>
      <c r="BU6" s="367"/>
      <c r="BV6" s="367"/>
      <c r="BW6" s="367"/>
      <c r="BX6" s="367"/>
      <c r="BY6" s="367"/>
      <c r="BZ6" s="367"/>
      <c r="CA6" s="367"/>
      <c r="CB6" s="368"/>
      <c r="CD6" s="376" t="s">
        <v>178</v>
      </c>
      <c r="CE6" s="377"/>
      <c r="CF6" s="377"/>
      <c r="CG6" s="377"/>
      <c r="CH6" s="377"/>
      <c r="CI6" s="377"/>
      <c r="CJ6" s="377"/>
      <c r="CK6" s="377"/>
      <c r="CL6" s="377"/>
      <c r="CM6" s="377"/>
      <c r="CN6" s="377"/>
      <c r="CO6" s="377"/>
      <c r="CP6" s="377"/>
      <c r="CQ6" s="378"/>
      <c r="CR6" s="363">
        <v>201198</v>
      </c>
      <c r="CS6" s="364"/>
      <c r="CT6" s="364"/>
      <c r="CU6" s="364"/>
      <c r="CV6" s="364"/>
      <c r="CW6" s="364"/>
      <c r="CX6" s="364"/>
      <c r="CY6" s="365"/>
      <c r="CZ6" s="360">
        <v>0.7</v>
      </c>
      <c r="DA6" s="361"/>
      <c r="DB6" s="361"/>
      <c r="DC6" s="379"/>
      <c r="DD6" s="380" t="s">
        <v>71</v>
      </c>
      <c r="DE6" s="364"/>
      <c r="DF6" s="364"/>
      <c r="DG6" s="364"/>
      <c r="DH6" s="364"/>
      <c r="DI6" s="364"/>
      <c r="DJ6" s="364"/>
      <c r="DK6" s="364"/>
      <c r="DL6" s="364"/>
      <c r="DM6" s="364"/>
      <c r="DN6" s="364"/>
      <c r="DO6" s="364"/>
      <c r="DP6" s="365"/>
      <c r="DQ6" s="380">
        <v>201198</v>
      </c>
      <c r="DR6" s="364"/>
      <c r="DS6" s="364"/>
      <c r="DT6" s="364"/>
      <c r="DU6" s="364"/>
      <c r="DV6" s="364"/>
      <c r="DW6" s="364"/>
      <c r="DX6" s="364"/>
      <c r="DY6" s="364"/>
      <c r="DZ6" s="364"/>
      <c r="EA6" s="364"/>
      <c r="EB6" s="364"/>
      <c r="EC6" s="381"/>
    </row>
    <row r="7" spans="2:143" ht="11.25" customHeight="1">
      <c r="B7" s="370" t="s">
        <v>179</v>
      </c>
      <c r="C7" s="371"/>
      <c r="D7" s="371"/>
      <c r="E7" s="371"/>
      <c r="F7" s="371"/>
      <c r="G7" s="371"/>
      <c r="H7" s="371"/>
      <c r="I7" s="371"/>
      <c r="J7" s="371"/>
      <c r="K7" s="371"/>
      <c r="L7" s="371"/>
      <c r="M7" s="371"/>
      <c r="N7" s="371"/>
      <c r="O7" s="371"/>
      <c r="P7" s="371"/>
      <c r="Q7" s="372"/>
      <c r="R7" s="363">
        <v>8016</v>
      </c>
      <c r="S7" s="364"/>
      <c r="T7" s="364"/>
      <c r="U7" s="364"/>
      <c r="V7" s="364"/>
      <c r="W7" s="364"/>
      <c r="X7" s="364"/>
      <c r="Y7" s="365"/>
      <c r="Z7" s="366">
        <v>0</v>
      </c>
      <c r="AA7" s="366"/>
      <c r="AB7" s="366"/>
      <c r="AC7" s="366"/>
      <c r="AD7" s="367">
        <v>8016</v>
      </c>
      <c r="AE7" s="367"/>
      <c r="AF7" s="367"/>
      <c r="AG7" s="367"/>
      <c r="AH7" s="367"/>
      <c r="AI7" s="367"/>
      <c r="AJ7" s="367"/>
      <c r="AK7" s="367"/>
      <c r="AL7" s="373">
        <v>0.1</v>
      </c>
      <c r="AM7" s="374"/>
      <c r="AN7" s="374"/>
      <c r="AO7" s="375"/>
      <c r="AP7" s="370" t="s">
        <v>180</v>
      </c>
      <c r="AQ7" s="371"/>
      <c r="AR7" s="371"/>
      <c r="AS7" s="371"/>
      <c r="AT7" s="371"/>
      <c r="AU7" s="371"/>
      <c r="AV7" s="371"/>
      <c r="AW7" s="371"/>
      <c r="AX7" s="371"/>
      <c r="AY7" s="371"/>
      <c r="AZ7" s="371"/>
      <c r="BA7" s="371"/>
      <c r="BB7" s="371"/>
      <c r="BC7" s="371"/>
      <c r="BD7" s="371"/>
      <c r="BE7" s="371"/>
      <c r="BF7" s="372"/>
      <c r="BG7" s="363">
        <v>4804849</v>
      </c>
      <c r="BH7" s="364"/>
      <c r="BI7" s="364"/>
      <c r="BJ7" s="364"/>
      <c r="BK7" s="364"/>
      <c r="BL7" s="364"/>
      <c r="BM7" s="364"/>
      <c r="BN7" s="365"/>
      <c r="BO7" s="366">
        <v>48.6</v>
      </c>
      <c r="BP7" s="366"/>
      <c r="BQ7" s="366"/>
      <c r="BR7" s="366"/>
      <c r="BS7" s="367" t="s">
        <v>71</v>
      </c>
      <c r="BT7" s="367"/>
      <c r="BU7" s="367"/>
      <c r="BV7" s="367"/>
      <c r="BW7" s="367"/>
      <c r="BX7" s="367"/>
      <c r="BY7" s="367"/>
      <c r="BZ7" s="367"/>
      <c r="CA7" s="367"/>
      <c r="CB7" s="368"/>
      <c r="CD7" s="382" t="s">
        <v>181</v>
      </c>
      <c r="CE7" s="383"/>
      <c r="CF7" s="383"/>
      <c r="CG7" s="383"/>
      <c r="CH7" s="383"/>
      <c r="CI7" s="383"/>
      <c r="CJ7" s="383"/>
      <c r="CK7" s="383"/>
      <c r="CL7" s="383"/>
      <c r="CM7" s="383"/>
      <c r="CN7" s="383"/>
      <c r="CO7" s="383"/>
      <c r="CP7" s="383"/>
      <c r="CQ7" s="384"/>
      <c r="CR7" s="363">
        <v>9825848</v>
      </c>
      <c r="CS7" s="364"/>
      <c r="CT7" s="364"/>
      <c r="CU7" s="364"/>
      <c r="CV7" s="364"/>
      <c r="CW7" s="364"/>
      <c r="CX7" s="364"/>
      <c r="CY7" s="365"/>
      <c r="CZ7" s="366">
        <v>32.700000000000003</v>
      </c>
      <c r="DA7" s="366"/>
      <c r="DB7" s="366"/>
      <c r="DC7" s="366"/>
      <c r="DD7" s="380">
        <v>35929</v>
      </c>
      <c r="DE7" s="364"/>
      <c r="DF7" s="364"/>
      <c r="DG7" s="364"/>
      <c r="DH7" s="364"/>
      <c r="DI7" s="364"/>
      <c r="DJ7" s="364"/>
      <c r="DK7" s="364"/>
      <c r="DL7" s="364"/>
      <c r="DM7" s="364"/>
      <c r="DN7" s="364"/>
      <c r="DO7" s="364"/>
      <c r="DP7" s="365"/>
      <c r="DQ7" s="380">
        <v>2168975</v>
      </c>
      <c r="DR7" s="364"/>
      <c r="DS7" s="364"/>
      <c r="DT7" s="364"/>
      <c r="DU7" s="364"/>
      <c r="DV7" s="364"/>
      <c r="DW7" s="364"/>
      <c r="DX7" s="364"/>
      <c r="DY7" s="364"/>
      <c r="DZ7" s="364"/>
      <c r="EA7" s="364"/>
      <c r="EB7" s="364"/>
      <c r="EC7" s="381"/>
    </row>
    <row r="8" spans="2:143" ht="11.25" customHeight="1">
      <c r="B8" s="370" t="s">
        <v>182</v>
      </c>
      <c r="C8" s="371"/>
      <c r="D8" s="371"/>
      <c r="E8" s="371"/>
      <c r="F8" s="371"/>
      <c r="G8" s="371"/>
      <c r="H8" s="371"/>
      <c r="I8" s="371"/>
      <c r="J8" s="371"/>
      <c r="K8" s="371"/>
      <c r="L8" s="371"/>
      <c r="M8" s="371"/>
      <c r="N8" s="371"/>
      <c r="O8" s="371"/>
      <c r="P8" s="371"/>
      <c r="Q8" s="372"/>
      <c r="R8" s="363">
        <v>42521</v>
      </c>
      <c r="S8" s="364"/>
      <c r="T8" s="364"/>
      <c r="U8" s="364"/>
      <c r="V8" s="364"/>
      <c r="W8" s="364"/>
      <c r="X8" s="364"/>
      <c r="Y8" s="365"/>
      <c r="Z8" s="366">
        <v>0.1</v>
      </c>
      <c r="AA8" s="366"/>
      <c r="AB8" s="366"/>
      <c r="AC8" s="366"/>
      <c r="AD8" s="367">
        <v>42521</v>
      </c>
      <c r="AE8" s="367"/>
      <c r="AF8" s="367"/>
      <c r="AG8" s="367"/>
      <c r="AH8" s="367"/>
      <c r="AI8" s="367"/>
      <c r="AJ8" s="367"/>
      <c r="AK8" s="367"/>
      <c r="AL8" s="373">
        <v>0.3</v>
      </c>
      <c r="AM8" s="374"/>
      <c r="AN8" s="374"/>
      <c r="AO8" s="375"/>
      <c r="AP8" s="370" t="s">
        <v>183</v>
      </c>
      <c r="AQ8" s="371"/>
      <c r="AR8" s="371"/>
      <c r="AS8" s="371"/>
      <c r="AT8" s="371"/>
      <c r="AU8" s="371"/>
      <c r="AV8" s="371"/>
      <c r="AW8" s="371"/>
      <c r="AX8" s="371"/>
      <c r="AY8" s="371"/>
      <c r="AZ8" s="371"/>
      <c r="BA8" s="371"/>
      <c r="BB8" s="371"/>
      <c r="BC8" s="371"/>
      <c r="BD8" s="371"/>
      <c r="BE8" s="371"/>
      <c r="BF8" s="372"/>
      <c r="BG8" s="363">
        <v>135154</v>
      </c>
      <c r="BH8" s="364"/>
      <c r="BI8" s="364"/>
      <c r="BJ8" s="364"/>
      <c r="BK8" s="364"/>
      <c r="BL8" s="364"/>
      <c r="BM8" s="364"/>
      <c r="BN8" s="365"/>
      <c r="BO8" s="366">
        <v>1.4</v>
      </c>
      <c r="BP8" s="366"/>
      <c r="BQ8" s="366"/>
      <c r="BR8" s="366"/>
      <c r="BS8" s="380" t="s">
        <v>71</v>
      </c>
      <c r="BT8" s="364"/>
      <c r="BU8" s="364"/>
      <c r="BV8" s="364"/>
      <c r="BW8" s="364"/>
      <c r="BX8" s="364"/>
      <c r="BY8" s="364"/>
      <c r="BZ8" s="364"/>
      <c r="CA8" s="364"/>
      <c r="CB8" s="381"/>
      <c r="CD8" s="382" t="s">
        <v>184</v>
      </c>
      <c r="CE8" s="383"/>
      <c r="CF8" s="383"/>
      <c r="CG8" s="383"/>
      <c r="CH8" s="383"/>
      <c r="CI8" s="383"/>
      <c r="CJ8" s="383"/>
      <c r="CK8" s="383"/>
      <c r="CL8" s="383"/>
      <c r="CM8" s="383"/>
      <c r="CN8" s="383"/>
      <c r="CO8" s="383"/>
      <c r="CP8" s="383"/>
      <c r="CQ8" s="384"/>
      <c r="CR8" s="363">
        <v>10155222</v>
      </c>
      <c r="CS8" s="364"/>
      <c r="CT8" s="364"/>
      <c r="CU8" s="364"/>
      <c r="CV8" s="364"/>
      <c r="CW8" s="364"/>
      <c r="CX8" s="364"/>
      <c r="CY8" s="365"/>
      <c r="CZ8" s="366">
        <v>33.799999999999997</v>
      </c>
      <c r="DA8" s="366"/>
      <c r="DB8" s="366"/>
      <c r="DC8" s="366"/>
      <c r="DD8" s="380">
        <v>71189</v>
      </c>
      <c r="DE8" s="364"/>
      <c r="DF8" s="364"/>
      <c r="DG8" s="364"/>
      <c r="DH8" s="364"/>
      <c r="DI8" s="364"/>
      <c r="DJ8" s="364"/>
      <c r="DK8" s="364"/>
      <c r="DL8" s="364"/>
      <c r="DM8" s="364"/>
      <c r="DN8" s="364"/>
      <c r="DO8" s="364"/>
      <c r="DP8" s="365"/>
      <c r="DQ8" s="380">
        <v>4537095</v>
      </c>
      <c r="DR8" s="364"/>
      <c r="DS8" s="364"/>
      <c r="DT8" s="364"/>
      <c r="DU8" s="364"/>
      <c r="DV8" s="364"/>
      <c r="DW8" s="364"/>
      <c r="DX8" s="364"/>
      <c r="DY8" s="364"/>
      <c r="DZ8" s="364"/>
      <c r="EA8" s="364"/>
      <c r="EB8" s="364"/>
      <c r="EC8" s="381"/>
    </row>
    <row r="9" spans="2:143" ht="11.25" customHeight="1">
      <c r="B9" s="370" t="s">
        <v>185</v>
      </c>
      <c r="C9" s="371"/>
      <c r="D9" s="371"/>
      <c r="E9" s="371"/>
      <c r="F9" s="371"/>
      <c r="G9" s="371"/>
      <c r="H9" s="371"/>
      <c r="I9" s="371"/>
      <c r="J9" s="371"/>
      <c r="K9" s="371"/>
      <c r="L9" s="371"/>
      <c r="M9" s="371"/>
      <c r="N9" s="371"/>
      <c r="O9" s="371"/>
      <c r="P9" s="371"/>
      <c r="Q9" s="372"/>
      <c r="R9" s="363">
        <v>51017</v>
      </c>
      <c r="S9" s="364"/>
      <c r="T9" s="364"/>
      <c r="U9" s="364"/>
      <c r="V9" s="364"/>
      <c r="W9" s="364"/>
      <c r="X9" s="364"/>
      <c r="Y9" s="365"/>
      <c r="Z9" s="366">
        <v>0.2</v>
      </c>
      <c r="AA9" s="366"/>
      <c r="AB9" s="366"/>
      <c r="AC9" s="366"/>
      <c r="AD9" s="367">
        <v>51017</v>
      </c>
      <c r="AE9" s="367"/>
      <c r="AF9" s="367"/>
      <c r="AG9" s="367"/>
      <c r="AH9" s="367"/>
      <c r="AI9" s="367"/>
      <c r="AJ9" s="367"/>
      <c r="AK9" s="367"/>
      <c r="AL9" s="373">
        <v>0.4</v>
      </c>
      <c r="AM9" s="374"/>
      <c r="AN9" s="374"/>
      <c r="AO9" s="375"/>
      <c r="AP9" s="370" t="s">
        <v>186</v>
      </c>
      <c r="AQ9" s="371"/>
      <c r="AR9" s="371"/>
      <c r="AS9" s="371"/>
      <c r="AT9" s="371"/>
      <c r="AU9" s="371"/>
      <c r="AV9" s="371"/>
      <c r="AW9" s="371"/>
      <c r="AX9" s="371"/>
      <c r="AY9" s="371"/>
      <c r="AZ9" s="371"/>
      <c r="BA9" s="371"/>
      <c r="BB9" s="371"/>
      <c r="BC9" s="371"/>
      <c r="BD9" s="371"/>
      <c r="BE9" s="371"/>
      <c r="BF9" s="372"/>
      <c r="BG9" s="363">
        <v>4274553</v>
      </c>
      <c r="BH9" s="364"/>
      <c r="BI9" s="364"/>
      <c r="BJ9" s="364"/>
      <c r="BK9" s="364"/>
      <c r="BL9" s="364"/>
      <c r="BM9" s="364"/>
      <c r="BN9" s="365"/>
      <c r="BO9" s="366">
        <v>43.3</v>
      </c>
      <c r="BP9" s="366"/>
      <c r="BQ9" s="366"/>
      <c r="BR9" s="366"/>
      <c r="BS9" s="380" t="s">
        <v>71</v>
      </c>
      <c r="BT9" s="364"/>
      <c r="BU9" s="364"/>
      <c r="BV9" s="364"/>
      <c r="BW9" s="364"/>
      <c r="BX9" s="364"/>
      <c r="BY9" s="364"/>
      <c r="BZ9" s="364"/>
      <c r="CA9" s="364"/>
      <c r="CB9" s="381"/>
      <c r="CD9" s="382" t="s">
        <v>187</v>
      </c>
      <c r="CE9" s="383"/>
      <c r="CF9" s="383"/>
      <c r="CG9" s="383"/>
      <c r="CH9" s="383"/>
      <c r="CI9" s="383"/>
      <c r="CJ9" s="383"/>
      <c r="CK9" s="383"/>
      <c r="CL9" s="383"/>
      <c r="CM9" s="383"/>
      <c r="CN9" s="383"/>
      <c r="CO9" s="383"/>
      <c r="CP9" s="383"/>
      <c r="CQ9" s="384"/>
      <c r="CR9" s="363">
        <v>1423646</v>
      </c>
      <c r="CS9" s="364"/>
      <c r="CT9" s="364"/>
      <c r="CU9" s="364"/>
      <c r="CV9" s="364"/>
      <c r="CW9" s="364"/>
      <c r="CX9" s="364"/>
      <c r="CY9" s="365"/>
      <c r="CZ9" s="366">
        <v>4.7</v>
      </c>
      <c r="DA9" s="366"/>
      <c r="DB9" s="366"/>
      <c r="DC9" s="366"/>
      <c r="DD9" s="380">
        <v>89511</v>
      </c>
      <c r="DE9" s="364"/>
      <c r="DF9" s="364"/>
      <c r="DG9" s="364"/>
      <c r="DH9" s="364"/>
      <c r="DI9" s="364"/>
      <c r="DJ9" s="364"/>
      <c r="DK9" s="364"/>
      <c r="DL9" s="364"/>
      <c r="DM9" s="364"/>
      <c r="DN9" s="364"/>
      <c r="DO9" s="364"/>
      <c r="DP9" s="365"/>
      <c r="DQ9" s="380">
        <v>1291883</v>
      </c>
      <c r="DR9" s="364"/>
      <c r="DS9" s="364"/>
      <c r="DT9" s="364"/>
      <c r="DU9" s="364"/>
      <c r="DV9" s="364"/>
      <c r="DW9" s="364"/>
      <c r="DX9" s="364"/>
      <c r="DY9" s="364"/>
      <c r="DZ9" s="364"/>
      <c r="EA9" s="364"/>
      <c r="EB9" s="364"/>
      <c r="EC9" s="381"/>
    </row>
    <row r="10" spans="2:143" ht="11.25" customHeight="1">
      <c r="B10" s="370" t="s">
        <v>188</v>
      </c>
      <c r="C10" s="371"/>
      <c r="D10" s="371"/>
      <c r="E10" s="371"/>
      <c r="F10" s="371"/>
      <c r="G10" s="371"/>
      <c r="H10" s="371"/>
      <c r="I10" s="371"/>
      <c r="J10" s="371"/>
      <c r="K10" s="371"/>
      <c r="L10" s="371"/>
      <c r="M10" s="371"/>
      <c r="N10" s="371"/>
      <c r="O10" s="371"/>
      <c r="P10" s="371"/>
      <c r="Q10" s="372"/>
      <c r="R10" s="363" t="s">
        <v>71</v>
      </c>
      <c r="S10" s="364"/>
      <c r="T10" s="364"/>
      <c r="U10" s="364"/>
      <c r="V10" s="364"/>
      <c r="W10" s="364"/>
      <c r="X10" s="364"/>
      <c r="Y10" s="365"/>
      <c r="Z10" s="366" t="s">
        <v>71</v>
      </c>
      <c r="AA10" s="366"/>
      <c r="AB10" s="366"/>
      <c r="AC10" s="366"/>
      <c r="AD10" s="367" t="s">
        <v>71</v>
      </c>
      <c r="AE10" s="367"/>
      <c r="AF10" s="367"/>
      <c r="AG10" s="367"/>
      <c r="AH10" s="367"/>
      <c r="AI10" s="367"/>
      <c r="AJ10" s="367"/>
      <c r="AK10" s="367"/>
      <c r="AL10" s="373" t="s">
        <v>71</v>
      </c>
      <c r="AM10" s="374"/>
      <c r="AN10" s="374"/>
      <c r="AO10" s="375"/>
      <c r="AP10" s="370" t="s">
        <v>189</v>
      </c>
      <c r="AQ10" s="371"/>
      <c r="AR10" s="371"/>
      <c r="AS10" s="371"/>
      <c r="AT10" s="371"/>
      <c r="AU10" s="371"/>
      <c r="AV10" s="371"/>
      <c r="AW10" s="371"/>
      <c r="AX10" s="371"/>
      <c r="AY10" s="371"/>
      <c r="AZ10" s="371"/>
      <c r="BA10" s="371"/>
      <c r="BB10" s="371"/>
      <c r="BC10" s="371"/>
      <c r="BD10" s="371"/>
      <c r="BE10" s="371"/>
      <c r="BF10" s="372"/>
      <c r="BG10" s="363">
        <v>168803</v>
      </c>
      <c r="BH10" s="364"/>
      <c r="BI10" s="364"/>
      <c r="BJ10" s="364"/>
      <c r="BK10" s="364"/>
      <c r="BL10" s="364"/>
      <c r="BM10" s="364"/>
      <c r="BN10" s="365"/>
      <c r="BO10" s="366">
        <v>1.7</v>
      </c>
      <c r="BP10" s="366"/>
      <c r="BQ10" s="366"/>
      <c r="BR10" s="366"/>
      <c r="BS10" s="380" t="s">
        <v>71</v>
      </c>
      <c r="BT10" s="364"/>
      <c r="BU10" s="364"/>
      <c r="BV10" s="364"/>
      <c r="BW10" s="364"/>
      <c r="BX10" s="364"/>
      <c r="BY10" s="364"/>
      <c r="BZ10" s="364"/>
      <c r="CA10" s="364"/>
      <c r="CB10" s="381"/>
      <c r="CD10" s="382" t="s">
        <v>190</v>
      </c>
      <c r="CE10" s="383"/>
      <c r="CF10" s="383"/>
      <c r="CG10" s="383"/>
      <c r="CH10" s="383"/>
      <c r="CI10" s="383"/>
      <c r="CJ10" s="383"/>
      <c r="CK10" s="383"/>
      <c r="CL10" s="383"/>
      <c r="CM10" s="383"/>
      <c r="CN10" s="383"/>
      <c r="CO10" s="383"/>
      <c r="CP10" s="383"/>
      <c r="CQ10" s="384"/>
      <c r="CR10" s="363">
        <v>46485</v>
      </c>
      <c r="CS10" s="364"/>
      <c r="CT10" s="364"/>
      <c r="CU10" s="364"/>
      <c r="CV10" s="364"/>
      <c r="CW10" s="364"/>
      <c r="CX10" s="364"/>
      <c r="CY10" s="365"/>
      <c r="CZ10" s="366">
        <v>0.2</v>
      </c>
      <c r="DA10" s="366"/>
      <c r="DB10" s="366"/>
      <c r="DC10" s="366"/>
      <c r="DD10" s="380" t="s">
        <v>71</v>
      </c>
      <c r="DE10" s="364"/>
      <c r="DF10" s="364"/>
      <c r="DG10" s="364"/>
      <c r="DH10" s="364"/>
      <c r="DI10" s="364"/>
      <c r="DJ10" s="364"/>
      <c r="DK10" s="364"/>
      <c r="DL10" s="364"/>
      <c r="DM10" s="364"/>
      <c r="DN10" s="364"/>
      <c r="DO10" s="364"/>
      <c r="DP10" s="365"/>
      <c r="DQ10" s="380">
        <v>36485</v>
      </c>
      <c r="DR10" s="364"/>
      <c r="DS10" s="364"/>
      <c r="DT10" s="364"/>
      <c r="DU10" s="364"/>
      <c r="DV10" s="364"/>
      <c r="DW10" s="364"/>
      <c r="DX10" s="364"/>
      <c r="DY10" s="364"/>
      <c r="DZ10" s="364"/>
      <c r="EA10" s="364"/>
      <c r="EB10" s="364"/>
      <c r="EC10" s="381"/>
    </row>
    <row r="11" spans="2:143" ht="11.25" customHeight="1">
      <c r="B11" s="370" t="s">
        <v>191</v>
      </c>
      <c r="C11" s="371"/>
      <c r="D11" s="371"/>
      <c r="E11" s="371"/>
      <c r="F11" s="371"/>
      <c r="G11" s="371"/>
      <c r="H11" s="371"/>
      <c r="I11" s="371"/>
      <c r="J11" s="371"/>
      <c r="K11" s="371"/>
      <c r="L11" s="371"/>
      <c r="M11" s="371"/>
      <c r="N11" s="371"/>
      <c r="O11" s="371"/>
      <c r="P11" s="371"/>
      <c r="Q11" s="372"/>
      <c r="R11" s="363">
        <v>1383444</v>
      </c>
      <c r="S11" s="364"/>
      <c r="T11" s="364"/>
      <c r="U11" s="364"/>
      <c r="V11" s="364"/>
      <c r="W11" s="364"/>
      <c r="X11" s="364"/>
      <c r="Y11" s="365"/>
      <c r="Z11" s="373">
        <v>4.5</v>
      </c>
      <c r="AA11" s="374"/>
      <c r="AB11" s="374"/>
      <c r="AC11" s="385"/>
      <c r="AD11" s="380">
        <v>1383444</v>
      </c>
      <c r="AE11" s="364"/>
      <c r="AF11" s="364"/>
      <c r="AG11" s="364"/>
      <c r="AH11" s="364"/>
      <c r="AI11" s="364"/>
      <c r="AJ11" s="364"/>
      <c r="AK11" s="365"/>
      <c r="AL11" s="373">
        <v>10.9</v>
      </c>
      <c r="AM11" s="374"/>
      <c r="AN11" s="374"/>
      <c r="AO11" s="375"/>
      <c r="AP11" s="370" t="s">
        <v>192</v>
      </c>
      <c r="AQ11" s="371"/>
      <c r="AR11" s="371"/>
      <c r="AS11" s="371"/>
      <c r="AT11" s="371"/>
      <c r="AU11" s="371"/>
      <c r="AV11" s="371"/>
      <c r="AW11" s="371"/>
      <c r="AX11" s="371"/>
      <c r="AY11" s="371"/>
      <c r="AZ11" s="371"/>
      <c r="BA11" s="371"/>
      <c r="BB11" s="371"/>
      <c r="BC11" s="371"/>
      <c r="BD11" s="371"/>
      <c r="BE11" s="371"/>
      <c r="BF11" s="372"/>
      <c r="BG11" s="363">
        <v>226339</v>
      </c>
      <c r="BH11" s="364"/>
      <c r="BI11" s="364"/>
      <c r="BJ11" s="364"/>
      <c r="BK11" s="364"/>
      <c r="BL11" s="364"/>
      <c r="BM11" s="364"/>
      <c r="BN11" s="365"/>
      <c r="BO11" s="366">
        <v>2.2999999999999998</v>
      </c>
      <c r="BP11" s="366"/>
      <c r="BQ11" s="366"/>
      <c r="BR11" s="366"/>
      <c r="BS11" s="380" t="s">
        <v>71</v>
      </c>
      <c r="BT11" s="364"/>
      <c r="BU11" s="364"/>
      <c r="BV11" s="364"/>
      <c r="BW11" s="364"/>
      <c r="BX11" s="364"/>
      <c r="BY11" s="364"/>
      <c r="BZ11" s="364"/>
      <c r="CA11" s="364"/>
      <c r="CB11" s="381"/>
      <c r="CD11" s="382" t="s">
        <v>193</v>
      </c>
      <c r="CE11" s="383"/>
      <c r="CF11" s="383"/>
      <c r="CG11" s="383"/>
      <c r="CH11" s="383"/>
      <c r="CI11" s="383"/>
      <c r="CJ11" s="383"/>
      <c r="CK11" s="383"/>
      <c r="CL11" s="383"/>
      <c r="CM11" s="383"/>
      <c r="CN11" s="383"/>
      <c r="CO11" s="383"/>
      <c r="CP11" s="383"/>
      <c r="CQ11" s="384"/>
      <c r="CR11" s="363">
        <v>230680</v>
      </c>
      <c r="CS11" s="364"/>
      <c r="CT11" s="364"/>
      <c r="CU11" s="364"/>
      <c r="CV11" s="364"/>
      <c r="CW11" s="364"/>
      <c r="CX11" s="364"/>
      <c r="CY11" s="365"/>
      <c r="CZ11" s="366">
        <v>0.8</v>
      </c>
      <c r="DA11" s="366"/>
      <c r="DB11" s="366"/>
      <c r="DC11" s="366"/>
      <c r="DD11" s="380">
        <v>68588</v>
      </c>
      <c r="DE11" s="364"/>
      <c r="DF11" s="364"/>
      <c r="DG11" s="364"/>
      <c r="DH11" s="364"/>
      <c r="DI11" s="364"/>
      <c r="DJ11" s="364"/>
      <c r="DK11" s="364"/>
      <c r="DL11" s="364"/>
      <c r="DM11" s="364"/>
      <c r="DN11" s="364"/>
      <c r="DO11" s="364"/>
      <c r="DP11" s="365"/>
      <c r="DQ11" s="380">
        <v>180724</v>
      </c>
      <c r="DR11" s="364"/>
      <c r="DS11" s="364"/>
      <c r="DT11" s="364"/>
      <c r="DU11" s="364"/>
      <c r="DV11" s="364"/>
      <c r="DW11" s="364"/>
      <c r="DX11" s="364"/>
      <c r="DY11" s="364"/>
      <c r="DZ11" s="364"/>
      <c r="EA11" s="364"/>
      <c r="EB11" s="364"/>
      <c r="EC11" s="381"/>
    </row>
    <row r="12" spans="2:143" ht="11.25" customHeight="1">
      <c r="B12" s="370" t="s">
        <v>194</v>
      </c>
      <c r="C12" s="371"/>
      <c r="D12" s="371"/>
      <c r="E12" s="371"/>
      <c r="F12" s="371"/>
      <c r="G12" s="371"/>
      <c r="H12" s="371"/>
      <c r="I12" s="371"/>
      <c r="J12" s="371"/>
      <c r="K12" s="371"/>
      <c r="L12" s="371"/>
      <c r="M12" s="371"/>
      <c r="N12" s="371"/>
      <c r="O12" s="371"/>
      <c r="P12" s="371"/>
      <c r="Q12" s="372"/>
      <c r="R12" s="363">
        <v>15934</v>
      </c>
      <c r="S12" s="364"/>
      <c r="T12" s="364"/>
      <c r="U12" s="364"/>
      <c r="V12" s="364"/>
      <c r="W12" s="364"/>
      <c r="X12" s="364"/>
      <c r="Y12" s="365"/>
      <c r="Z12" s="366">
        <v>0.1</v>
      </c>
      <c r="AA12" s="366"/>
      <c r="AB12" s="366"/>
      <c r="AC12" s="366"/>
      <c r="AD12" s="367">
        <v>15934</v>
      </c>
      <c r="AE12" s="367"/>
      <c r="AF12" s="367"/>
      <c r="AG12" s="367"/>
      <c r="AH12" s="367"/>
      <c r="AI12" s="367"/>
      <c r="AJ12" s="367"/>
      <c r="AK12" s="367"/>
      <c r="AL12" s="373">
        <v>0.1</v>
      </c>
      <c r="AM12" s="374"/>
      <c r="AN12" s="374"/>
      <c r="AO12" s="375"/>
      <c r="AP12" s="370" t="s">
        <v>195</v>
      </c>
      <c r="AQ12" s="371"/>
      <c r="AR12" s="371"/>
      <c r="AS12" s="371"/>
      <c r="AT12" s="371"/>
      <c r="AU12" s="371"/>
      <c r="AV12" s="371"/>
      <c r="AW12" s="371"/>
      <c r="AX12" s="371"/>
      <c r="AY12" s="371"/>
      <c r="AZ12" s="371"/>
      <c r="BA12" s="371"/>
      <c r="BB12" s="371"/>
      <c r="BC12" s="371"/>
      <c r="BD12" s="371"/>
      <c r="BE12" s="371"/>
      <c r="BF12" s="372"/>
      <c r="BG12" s="363">
        <v>3989770</v>
      </c>
      <c r="BH12" s="364"/>
      <c r="BI12" s="364"/>
      <c r="BJ12" s="364"/>
      <c r="BK12" s="364"/>
      <c r="BL12" s="364"/>
      <c r="BM12" s="364"/>
      <c r="BN12" s="365"/>
      <c r="BO12" s="366">
        <v>40.4</v>
      </c>
      <c r="BP12" s="366"/>
      <c r="BQ12" s="366"/>
      <c r="BR12" s="366"/>
      <c r="BS12" s="380" t="s">
        <v>71</v>
      </c>
      <c r="BT12" s="364"/>
      <c r="BU12" s="364"/>
      <c r="BV12" s="364"/>
      <c r="BW12" s="364"/>
      <c r="BX12" s="364"/>
      <c r="BY12" s="364"/>
      <c r="BZ12" s="364"/>
      <c r="CA12" s="364"/>
      <c r="CB12" s="381"/>
      <c r="CD12" s="382" t="s">
        <v>196</v>
      </c>
      <c r="CE12" s="383"/>
      <c r="CF12" s="383"/>
      <c r="CG12" s="383"/>
      <c r="CH12" s="383"/>
      <c r="CI12" s="383"/>
      <c r="CJ12" s="383"/>
      <c r="CK12" s="383"/>
      <c r="CL12" s="383"/>
      <c r="CM12" s="383"/>
      <c r="CN12" s="383"/>
      <c r="CO12" s="383"/>
      <c r="CP12" s="383"/>
      <c r="CQ12" s="384"/>
      <c r="CR12" s="363">
        <v>190697</v>
      </c>
      <c r="CS12" s="364"/>
      <c r="CT12" s="364"/>
      <c r="CU12" s="364"/>
      <c r="CV12" s="364"/>
      <c r="CW12" s="364"/>
      <c r="CX12" s="364"/>
      <c r="CY12" s="365"/>
      <c r="CZ12" s="366">
        <v>0.6</v>
      </c>
      <c r="DA12" s="366"/>
      <c r="DB12" s="366"/>
      <c r="DC12" s="366"/>
      <c r="DD12" s="380">
        <v>4500</v>
      </c>
      <c r="DE12" s="364"/>
      <c r="DF12" s="364"/>
      <c r="DG12" s="364"/>
      <c r="DH12" s="364"/>
      <c r="DI12" s="364"/>
      <c r="DJ12" s="364"/>
      <c r="DK12" s="364"/>
      <c r="DL12" s="364"/>
      <c r="DM12" s="364"/>
      <c r="DN12" s="364"/>
      <c r="DO12" s="364"/>
      <c r="DP12" s="365"/>
      <c r="DQ12" s="380">
        <v>169920</v>
      </c>
      <c r="DR12" s="364"/>
      <c r="DS12" s="364"/>
      <c r="DT12" s="364"/>
      <c r="DU12" s="364"/>
      <c r="DV12" s="364"/>
      <c r="DW12" s="364"/>
      <c r="DX12" s="364"/>
      <c r="DY12" s="364"/>
      <c r="DZ12" s="364"/>
      <c r="EA12" s="364"/>
      <c r="EB12" s="364"/>
      <c r="EC12" s="381"/>
    </row>
    <row r="13" spans="2:143" ht="11.25" customHeight="1">
      <c r="B13" s="370" t="s">
        <v>197</v>
      </c>
      <c r="C13" s="371"/>
      <c r="D13" s="371"/>
      <c r="E13" s="371"/>
      <c r="F13" s="371"/>
      <c r="G13" s="371"/>
      <c r="H13" s="371"/>
      <c r="I13" s="371"/>
      <c r="J13" s="371"/>
      <c r="K13" s="371"/>
      <c r="L13" s="371"/>
      <c r="M13" s="371"/>
      <c r="N13" s="371"/>
      <c r="O13" s="371"/>
      <c r="P13" s="371"/>
      <c r="Q13" s="372"/>
      <c r="R13" s="363" t="s">
        <v>71</v>
      </c>
      <c r="S13" s="364"/>
      <c r="T13" s="364"/>
      <c r="U13" s="364"/>
      <c r="V13" s="364"/>
      <c r="W13" s="364"/>
      <c r="X13" s="364"/>
      <c r="Y13" s="365"/>
      <c r="Z13" s="366" t="s">
        <v>71</v>
      </c>
      <c r="AA13" s="366"/>
      <c r="AB13" s="366"/>
      <c r="AC13" s="366"/>
      <c r="AD13" s="367" t="s">
        <v>71</v>
      </c>
      <c r="AE13" s="367"/>
      <c r="AF13" s="367"/>
      <c r="AG13" s="367"/>
      <c r="AH13" s="367"/>
      <c r="AI13" s="367"/>
      <c r="AJ13" s="367"/>
      <c r="AK13" s="367"/>
      <c r="AL13" s="373" t="s">
        <v>71</v>
      </c>
      <c r="AM13" s="374"/>
      <c r="AN13" s="374"/>
      <c r="AO13" s="375"/>
      <c r="AP13" s="370" t="s">
        <v>198</v>
      </c>
      <c r="AQ13" s="371"/>
      <c r="AR13" s="371"/>
      <c r="AS13" s="371"/>
      <c r="AT13" s="371"/>
      <c r="AU13" s="371"/>
      <c r="AV13" s="371"/>
      <c r="AW13" s="371"/>
      <c r="AX13" s="371"/>
      <c r="AY13" s="371"/>
      <c r="AZ13" s="371"/>
      <c r="BA13" s="371"/>
      <c r="BB13" s="371"/>
      <c r="BC13" s="371"/>
      <c r="BD13" s="371"/>
      <c r="BE13" s="371"/>
      <c r="BF13" s="372"/>
      <c r="BG13" s="363">
        <v>3986907</v>
      </c>
      <c r="BH13" s="364"/>
      <c r="BI13" s="364"/>
      <c r="BJ13" s="364"/>
      <c r="BK13" s="364"/>
      <c r="BL13" s="364"/>
      <c r="BM13" s="364"/>
      <c r="BN13" s="365"/>
      <c r="BO13" s="366">
        <v>40.4</v>
      </c>
      <c r="BP13" s="366"/>
      <c r="BQ13" s="366"/>
      <c r="BR13" s="366"/>
      <c r="BS13" s="380" t="s">
        <v>71</v>
      </c>
      <c r="BT13" s="364"/>
      <c r="BU13" s="364"/>
      <c r="BV13" s="364"/>
      <c r="BW13" s="364"/>
      <c r="BX13" s="364"/>
      <c r="BY13" s="364"/>
      <c r="BZ13" s="364"/>
      <c r="CA13" s="364"/>
      <c r="CB13" s="381"/>
      <c r="CD13" s="382" t="s">
        <v>199</v>
      </c>
      <c r="CE13" s="383"/>
      <c r="CF13" s="383"/>
      <c r="CG13" s="383"/>
      <c r="CH13" s="383"/>
      <c r="CI13" s="383"/>
      <c r="CJ13" s="383"/>
      <c r="CK13" s="383"/>
      <c r="CL13" s="383"/>
      <c r="CM13" s="383"/>
      <c r="CN13" s="383"/>
      <c r="CO13" s="383"/>
      <c r="CP13" s="383"/>
      <c r="CQ13" s="384"/>
      <c r="CR13" s="363">
        <v>2184125</v>
      </c>
      <c r="CS13" s="364"/>
      <c r="CT13" s="364"/>
      <c r="CU13" s="364"/>
      <c r="CV13" s="364"/>
      <c r="CW13" s="364"/>
      <c r="CX13" s="364"/>
      <c r="CY13" s="365"/>
      <c r="CZ13" s="366">
        <v>7.3</v>
      </c>
      <c r="DA13" s="366"/>
      <c r="DB13" s="366"/>
      <c r="DC13" s="366"/>
      <c r="DD13" s="380">
        <v>1223916</v>
      </c>
      <c r="DE13" s="364"/>
      <c r="DF13" s="364"/>
      <c r="DG13" s="364"/>
      <c r="DH13" s="364"/>
      <c r="DI13" s="364"/>
      <c r="DJ13" s="364"/>
      <c r="DK13" s="364"/>
      <c r="DL13" s="364"/>
      <c r="DM13" s="364"/>
      <c r="DN13" s="364"/>
      <c r="DO13" s="364"/>
      <c r="DP13" s="365"/>
      <c r="DQ13" s="380">
        <v>1107882</v>
      </c>
      <c r="DR13" s="364"/>
      <c r="DS13" s="364"/>
      <c r="DT13" s="364"/>
      <c r="DU13" s="364"/>
      <c r="DV13" s="364"/>
      <c r="DW13" s="364"/>
      <c r="DX13" s="364"/>
      <c r="DY13" s="364"/>
      <c r="DZ13" s="364"/>
      <c r="EA13" s="364"/>
      <c r="EB13" s="364"/>
      <c r="EC13" s="381"/>
    </row>
    <row r="14" spans="2:143" ht="11.25" customHeight="1">
      <c r="B14" s="370" t="s">
        <v>200</v>
      </c>
      <c r="C14" s="371"/>
      <c r="D14" s="371"/>
      <c r="E14" s="371"/>
      <c r="F14" s="371"/>
      <c r="G14" s="371"/>
      <c r="H14" s="371"/>
      <c r="I14" s="371"/>
      <c r="J14" s="371"/>
      <c r="K14" s="371"/>
      <c r="L14" s="371"/>
      <c r="M14" s="371"/>
      <c r="N14" s="371"/>
      <c r="O14" s="371"/>
      <c r="P14" s="371"/>
      <c r="Q14" s="372"/>
      <c r="R14" s="363" t="s">
        <v>71</v>
      </c>
      <c r="S14" s="364"/>
      <c r="T14" s="364"/>
      <c r="U14" s="364"/>
      <c r="V14" s="364"/>
      <c r="W14" s="364"/>
      <c r="X14" s="364"/>
      <c r="Y14" s="365"/>
      <c r="Z14" s="366" t="s">
        <v>71</v>
      </c>
      <c r="AA14" s="366"/>
      <c r="AB14" s="366"/>
      <c r="AC14" s="366"/>
      <c r="AD14" s="367" t="s">
        <v>71</v>
      </c>
      <c r="AE14" s="367"/>
      <c r="AF14" s="367"/>
      <c r="AG14" s="367"/>
      <c r="AH14" s="367"/>
      <c r="AI14" s="367"/>
      <c r="AJ14" s="367"/>
      <c r="AK14" s="367"/>
      <c r="AL14" s="373" t="s">
        <v>71</v>
      </c>
      <c r="AM14" s="374"/>
      <c r="AN14" s="374"/>
      <c r="AO14" s="375"/>
      <c r="AP14" s="370" t="s">
        <v>201</v>
      </c>
      <c r="AQ14" s="371"/>
      <c r="AR14" s="371"/>
      <c r="AS14" s="371"/>
      <c r="AT14" s="371"/>
      <c r="AU14" s="371"/>
      <c r="AV14" s="371"/>
      <c r="AW14" s="371"/>
      <c r="AX14" s="371"/>
      <c r="AY14" s="371"/>
      <c r="AZ14" s="371"/>
      <c r="BA14" s="371"/>
      <c r="BB14" s="371"/>
      <c r="BC14" s="371"/>
      <c r="BD14" s="371"/>
      <c r="BE14" s="371"/>
      <c r="BF14" s="372"/>
      <c r="BG14" s="363">
        <v>130272</v>
      </c>
      <c r="BH14" s="364"/>
      <c r="BI14" s="364"/>
      <c r="BJ14" s="364"/>
      <c r="BK14" s="364"/>
      <c r="BL14" s="364"/>
      <c r="BM14" s="364"/>
      <c r="BN14" s="365"/>
      <c r="BO14" s="366">
        <v>1.3</v>
      </c>
      <c r="BP14" s="366"/>
      <c r="BQ14" s="366"/>
      <c r="BR14" s="366"/>
      <c r="BS14" s="380" t="s">
        <v>71</v>
      </c>
      <c r="BT14" s="364"/>
      <c r="BU14" s="364"/>
      <c r="BV14" s="364"/>
      <c r="BW14" s="364"/>
      <c r="BX14" s="364"/>
      <c r="BY14" s="364"/>
      <c r="BZ14" s="364"/>
      <c r="CA14" s="364"/>
      <c r="CB14" s="381"/>
      <c r="CD14" s="382" t="s">
        <v>202</v>
      </c>
      <c r="CE14" s="383"/>
      <c r="CF14" s="383"/>
      <c r="CG14" s="383"/>
      <c r="CH14" s="383"/>
      <c r="CI14" s="383"/>
      <c r="CJ14" s="383"/>
      <c r="CK14" s="383"/>
      <c r="CL14" s="383"/>
      <c r="CM14" s="383"/>
      <c r="CN14" s="383"/>
      <c r="CO14" s="383"/>
      <c r="CP14" s="383"/>
      <c r="CQ14" s="384"/>
      <c r="CR14" s="363">
        <v>1224045</v>
      </c>
      <c r="CS14" s="364"/>
      <c r="CT14" s="364"/>
      <c r="CU14" s="364"/>
      <c r="CV14" s="364"/>
      <c r="CW14" s="364"/>
      <c r="CX14" s="364"/>
      <c r="CY14" s="365"/>
      <c r="CZ14" s="366">
        <v>4.0999999999999996</v>
      </c>
      <c r="DA14" s="366"/>
      <c r="DB14" s="366"/>
      <c r="DC14" s="366"/>
      <c r="DD14" s="380">
        <v>36336</v>
      </c>
      <c r="DE14" s="364"/>
      <c r="DF14" s="364"/>
      <c r="DG14" s="364"/>
      <c r="DH14" s="364"/>
      <c r="DI14" s="364"/>
      <c r="DJ14" s="364"/>
      <c r="DK14" s="364"/>
      <c r="DL14" s="364"/>
      <c r="DM14" s="364"/>
      <c r="DN14" s="364"/>
      <c r="DO14" s="364"/>
      <c r="DP14" s="365"/>
      <c r="DQ14" s="380">
        <v>1192945</v>
      </c>
      <c r="DR14" s="364"/>
      <c r="DS14" s="364"/>
      <c r="DT14" s="364"/>
      <c r="DU14" s="364"/>
      <c r="DV14" s="364"/>
      <c r="DW14" s="364"/>
      <c r="DX14" s="364"/>
      <c r="DY14" s="364"/>
      <c r="DZ14" s="364"/>
      <c r="EA14" s="364"/>
      <c r="EB14" s="364"/>
      <c r="EC14" s="381"/>
    </row>
    <row r="15" spans="2:143" ht="11.25" customHeight="1">
      <c r="B15" s="370" t="s">
        <v>203</v>
      </c>
      <c r="C15" s="371"/>
      <c r="D15" s="371"/>
      <c r="E15" s="371"/>
      <c r="F15" s="371"/>
      <c r="G15" s="371"/>
      <c r="H15" s="371"/>
      <c r="I15" s="371"/>
      <c r="J15" s="371"/>
      <c r="K15" s="371"/>
      <c r="L15" s="371"/>
      <c r="M15" s="371"/>
      <c r="N15" s="371"/>
      <c r="O15" s="371"/>
      <c r="P15" s="371"/>
      <c r="Q15" s="372"/>
      <c r="R15" s="363" t="s">
        <v>71</v>
      </c>
      <c r="S15" s="364"/>
      <c r="T15" s="364"/>
      <c r="U15" s="364"/>
      <c r="V15" s="364"/>
      <c r="W15" s="364"/>
      <c r="X15" s="364"/>
      <c r="Y15" s="365"/>
      <c r="Z15" s="366" t="s">
        <v>71</v>
      </c>
      <c r="AA15" s="366"/>
      <c r="AB15" s="366"/>
      <c r="AC15" s="366"/>
      <c r="AD15" s="367" t="s">
        <v>71</v>
      </c>
      <c r="AE15" s="367"/>
      <c r="AF15" s="367"/>
      <c r="AG15" s="367"/>
      <c r="AH15" s="367"/>
      <c r="AI15" s="367"/>
      <c r="AJ15" s="367"/>
      <c r="AK15" s="367"/>
      <c r="AL15" s="373" t="s">
        <v>71</v>
      </c>
      <c r="AM15" s="374"/>
      <c r="AN15" s="374"/>
      <c r="AO15" s="375"/>
      <c r="AP15" s="370" t="s">
        <v>204</v>
      </c>
      <c r="AQ15" s="371"/>
      <c r="AR15" s="371"/>
      <c r="AS15" s="371"/>
      <c r="AT15" s="371"/>
      <c r="AU15" s="371"/>
      <c r="AV15" s="371"/>
      <c r="AW15" s="371"/>
      <c r="AX15" s="371"/>
      <c r="AY15" s="371"/>
      <c r="AZ15" s="371"/>
      <c r="BA15" s="371"/>
      <c r="BB15" s="371"/>
      <c r="BC15" s="371"/>
      <c r="BD15" s="371"/>
      <c r="BE15" s="371"/>
      <c r="BF15" s="372"/>
      <c r="BG15" s="363">
        <v>463946</v>
      </c>
      <c r="BH15" s="364"/>
      <c r="BI15" s="364"/>
      <c r="BJ15" s="364"/>
      <c r="BK15" s="364"/>
      <c r="BL15" s="364"/>
      <c r="BM15" s="364"/>
      <c r="BN15" s="365"/>
      <c r="BO15" s="366">
        <v>4.7</v>
      </c>
      <c r="BP15" s="366"/>
      <c r="BQ15" s="366"/>
      <c r="BR15" s="366"/>
      <c r="BS15" s="380" t="s">
        <v>71</v>
      </c>
      <c r="BT15" s="364"/>
      <c r="BU15" s="364"/>
      <c r="BV15" s="364"/>
      <c r="BW15" s="364"/>
      <c r="BX15" s="364"/>
      <c r="BY15" s="364"/>
      <c r="BZ15" s="364"/>
      <c r="CA15" s="364"/>
      <c r="CB15" s="381"/>
      <c r="CD15" s="382" t="s">
        <v>205</v>
      </c>
      <c r="CE15" s="383"/>
      <c r="CF15" s="383"/>
      <c r="CG15" s="383"/>
      <c r="CH15" s="383"/>
      <c r="CI15" s="383"/>
      <c r="CJ15" s="383"/>
      <c r="CK15" s="383"/>
      <c r="CL15" s="383"/>
      <c r="CM15" s="383"/>
      <c r="CN15" s="383"/>
      <c r="CO15" s="383"/>
      <c r="CP15" s="383"/>
      <c r="CQ15" s="384"/>
      <c r="CR15" s="363">
        <v>2588972</v>
      </c>
      <c r="CS15" s="364"/>
      <c r="CT15" s="364"/>
      <c r="CU15" s="364"/>
      <c r="CV15" s="364"/>
      <c r="CW15" s="364"/>
      <c r="CX15" s="364"/>
      <c r="CY15" s="365"/>
      <c r="CZ15" s="366">
        <v>8.6</v>
      </c>
      <c r="DA15" s="366"/>
      <c r="DB15" s="366"/>
      <c r="DC15" s="366"/>
      <c r="DD15" s="380">
        <v>347732</v>
      </c>
      <c r="DE15" s="364"/>
      <c r="DF15" s="364"/>
      <c r="DG15" s="364"/>
      <c r="DH15" s="364"/>
      <c r="DI15" s="364"/>
      <c r="DJ15" s="364"/>
      <c r="DK15" s="364"/>
      <c r="DL15" s="364"/>
      <c r="DM15" s="364"/>
      <c r="DN15" s="364"/>
      <c r="DO15" s="364"/>
      <c r="DP15" s="365"/>
      <c r="DQ15" s="380">
        <v>1841028</v>
      </c>
      <c r="DR15" s="364"/>
      <c r="DS15" s="364"/>
      <c r="DT15" s="364"/>
      <c r="DU15" s="364"/>
      <c r="DV15" s="364"/>
      <c r="DW15" s="364"/>
      <c r="DX15" s="364"/>
      <c r="DY15" s="364"/>
      <c r="DZ15" s="364"/>
      <c r="EA15" s="364"/>
      <c r="EB15" s="364"/>
      <c r="EC15" s="381"/>
    </row>
    <row r="16" spans="2:143" ht="11.25" customHeight="1">
      <c r="B16" s="370" t="s">
        <v>206</v>
      </c>
      <c r="C16" s="371"/>
      <c r="D16" s="371"/>
      <c r="E16" s="371"/>
      <c r="F16" s="371"/>
      <c r="G16" s="371"/>
      <c r="H16" s="371"/>
      <c r="I16" s="371"/>
      <c r="J16" s="371"/>
      <c r="K16" s="371"/>
      <c r="L16" s="371"/>
      <c r="M16" s="371"/>
      <c r="N16" s="371"/>
      <c r="O16" s="371"/>
      <c r="P16" s="371"/>
      <c r="Q16" s="372"/>
      <c r="R16" s="363">
        <v>26384</v>
      </c>
      <c r="S16" s="364"/>
      <c r="T16" s="364"/>
      <c r="U16" s="364"/>
      <c r="V16" s="364"/>
      <c r="W16" s="364"/>
      <c r="X16" s="364"/>
      <c r="Y16" s="365"/>
      <c r="Z16" s="366">
        <v>0.1</v>
      </c>
      <c r="AA16" s="366"/>
      <c r="AB16" s="366"/>
      <c r="AC16" s="366"/>
      <c r="AD16" s="367">
        <v>26384</v>
      </c>
      <c r="AE16" s="367"/>
      <c r="AF16" s="367"/>
      <c r="AG16" s="367"/>
      <c r="AH16" s="367"/>
      <c r="AI16" s="367"/>
      <c r="AJ16" s="367"/>
      <c r="AK16" s="367"/>
      <c r="AL16" s="373">
        <v>0.2</v>
      </c>
      <c r="AM16" s="374"/>
      <c r="AN16" s="374"/>
      <c r="AO16" s="375"/>
      <c r="AP16" s="370" t="s">
        <v>207</v>
      </c>
      <c r="AQ16" s="371"/>
      <c r="AR16" s="371"/>
      <c r="AS16" s="371"/>
      <c r="AT16" s="371"/>
      <c r="AU16" s="371"/>
      <c r="AV16" s="371"/>
      <c r="AW16" s="371"/>
      <c r="AX16" s="371"/>
      <c r="AY16" s="371"/>
      <c r="AZ16" s="371"/>
      <c r="BA16" s="371"/>
      <c r="BB16" s="371"/>
      <c r="BC16" s="371"/>
      <c r="BD16" s="371"/>
      <c r="BE16" s="371"/>
      <c r="BF16" s="372"/>
      <c r="BG16" s="363" t="s">
        <v>71</v>
      </c>
      <c r="BH16" s="364"/>
      <c r="BI16" s="364"/>
      <c r="BJ16" s="364"/>
      <c r="BK16" s="364"/>
      <c r="BL16" s="364"/>
      <c r="BM16" s="364"/>
      <c r="BN16" s="365"/>
      <c r="BO16" s="366" t="s">
        <v>71</v>
      </c>
      <c r="BP16" s="366"/>
      <c r="BQ16" s="366"/>
      <c r="BR16" s="366"/>
      <c r="BS16" s="380" t="s">
        <v>71</v>
      </c>
      <c r="BT16" s="364"/>
      <c r="BU16" s="364"/>
      <c r="BV16" s="364"/>
      <c r="BW16" s="364"/>
      <c r="BX16" s="364"/>
      <c r="BY16" s="364"/>
      <c r="BZ16" s="364"/>
      <c r="CA16" s="364"/>
      <c r="CB16" s="381"/>
      <c r="CD16" s="382" t="s">
        <v>208</v>
      </c>
      <c r="CE16" s="383"/>
      <c r="CF16" s="383"/>
      <c r="CG16" s="383"/>
      <c r="CH16" s="383"/>
      <c r="CI16" s="383"/>
      <c r="CJ16" s="383"/>
      <c r="CK16" s="383"/>
      <c r="CL16" s="383"/>
      <c r="CM16" s="383"/>
      <c r="CN16" s="383"/>
      <c r="CO16" s="383"/>
      <c r="CP16" s="383"/>
      <c r="CQ16" s="384"/>
      <c r="CR16" s="363" t="s">
        <v>71</v>
      </c>
      <c r="CS16" s="364"/>
      <c r="CT16" s="364"/>
      <c r="CU16" s="364"/>
      <c r="CV16" s="364"/>
      <c r="CW16" s="364"/>
      <c r="CX16" s="364"/>
      <c r="CY16" s="365"/>
      <c r="CZ16" s="366" t="s">
        <v>71</v>
      </c>
      <c r="DA16" s="366"/>
      <c r="DB16" s="366"/>
      <c r="DC16" s="366"/>
      <c r="DD16" s="380" t="s">
        <v>71</v>
      </c>
      <c r="DE16" s="364"/>
      <c r="DF16" s="364"/>
      <c r="DG16" s="364"/>
      <c r="DH16" s="364"/>
      <c r="DI16" s="364"/>
      <c r="DJ16" s="364"/>
      <c r="DK16" s="364"/>
      <c r="DL16" s="364"/>
      <c r="DM16" s="364"/>
      <c r="DN16" s="364"/>
      <c r="DO16" s="364"/>
      <c r="DP16" s="365"/>
      <c r="DQ16" s="380" t="s">
        <v>71</v>
      </c>
      <c r="DR16" s="364"/>
      <c r="DS16" s="364"/>
      <c r="DT16" s="364"/>
      <c r="DU16" s="364"/>
      <c r="DV16" s="364"/>
      <c r="DW16" s="364"/>
      <c r="DX16" s="364"/>
      <c r="DY16" s="364"/>
      <c r="DZ16" s="364"/>
      <c r="EA16" s="364"/>
      <c r="EB16" s="364"/>
      <c r="EC16" s="381"/>
    </row>
    <row r="17" spans="2:133" ht="11.25" customHeight="1">
      <c r="B17" s="370" t="s">
        <v>209</v>
      </c>
      <c r="C17" s="371"/>
      <c r="D17" s="371"/>
      <c r="E17" s="371"/>
      <c r="F17" s="371"/>
      <c r="G17" s="371"/>
      <c r="H17" s="371"/>
      <c r="I17" s="371"/>
      <c r="J17" s="371"/>
      <c r="K17" s="371"/>
      <c r="L17" s="371"/>
      <c r="M17" s="371"/>
      <c r="N17" s="371"/>
      <c r="O17" s="371"/>
      <c r="P17" s="371"/>
      <c r="Q17" s="372"/>
      <c r="R17" s="363">
        <v>33399</v>
      </c>
      <c r="S17" s="364"/>
      <c r="T17" s="364"/>
      <c r="U17" s="364"/>
      <c r="V17" s="364"/>
      <c r="W17" s="364"/>
      <c r="X17" s="364"/>
      <c r="Y17" s="365"/>
      <c r="Z17" s="366">
        <v>0.1</v>
      </c>
      <c r="AA17" s="366"/>
      <c r="AB17" s="366"/>
      <c r="AC17" s="366"/>
      <c r="AD17" s="367">
        <v>33399</v>
      </c>
      <c r="AE17" s="367"/>
      <c r="AF17" s="367"/>
      <c r="AG17" s="367"/>
      <c r="AH17" s="367"/>
      <c r="AI17" s="367"/>
      <c r="AJ17" s="367"/>
      <c r="AK17" s="367"/>
      <c r="AL17" s="373">
        <v>0.3</v>
      </c>
      <c r="AM17" s="374"/>
      <c r="AN17" s="374"/>
      <c r="AO17" s="375"/>
      <c r="AP17" s="370" t="s">
        <v>210</v>
      </c>
      <c r="AQ17" s="371"/>
      <c r="AR17" s="371"/>
      <c r="AS17" s="371"/>
      <c r="AT17" s="371"/>
      <c r="AU17" s="371"/>
      <c r="AV17" s="371"/>
      <c r="AW17" s="371"/>
      <c r="AX17" s="371"/>
      <c r="AY17" s="371"/>
      <c r="AZ17" s="371"/>
      <c r="BA17" s="371"/>
      <c r="BB17" s="371"/>
      <c r="BC17" s="371"/>
      <c r="BD17" s="371"/>
      <c r="BE17" s="371"/>
      <c r="BF17" s="372"/>
      <c r="BG17" s="363" t="s">
        <v>71</v>
      </c>
      <c r="BH17" s="364"/>
      <c r="BI17" s="364"/>
      <c r="BJ17" s="364"/>
      <c r="BK17" s="364"/>
      <c r="BL17" s="364"/>
      <c r="BM17" s="364"/>
      <c r="BN17" s="365"/>
      <c r="BO17" s="366" t="s">
        <v>71</v>
      </c>
      <c r="BP17" s="366"/>
      <c r="BQ17" s="366"/>
      <c r="BR17" s="366"/>
      <c r="BS17" s="380" t="s">
        <v>71</v>
      </c>
      <c r="BT17" s="364"/>
      <c r="BU17" s="364"/>
      <c r="BV17" s="364"/>
      <c r="BW17" s="364"/>
      <c r="BX17" s="364"/>
      <c r="BY17" s="364"/>
      <c r="BZ17" s="364"/>
      <c r="CA17" s="364"/>
      <c r="CB17" s="381"/>
      <c r="CD17" s="382" t="s">
        <v>211</v>
      </c>
      <c r="CE17" s="383"/>
      <c r="CF17" s="383"/>
      <c r="CG17" s="383"/>
      <c r="CH17" s="383"/>
      <c r="CI17" s="383"/>
      <c r="CJ17" s="383"/>
      <c r="CK17" s="383"/>
      <c r="CL17" s="383"/>
      <c r="CM17" s="383"/>
      <c r="CN17" s="383"/>
      <c r="CO17" s="383"/>
      <c r="CP17" s="383"/>
      <c r="CQ17" s="384"/>
      <c r="CR17" s="363">
        <v>1972697</v>
      </c>
      <c r="CS17" s="364"/>
      <c r="CT17" s="364"/>
      <c r="CU17" s="364"/>
      <c r="CV17" s="364"/>
      <c r="CW17" s="364"/>
      <c r="CX17" s="364"/>
      <c r="CY17" s="365"/>
      <c r="CZ17" s="366">
        <v>6.6</v>
      </c>
      <c r="DA17" s="366"/>
      <c r="DB17" s="366"/>
      <c r="DC17" s="366"/>
      <c r="DD17" s="380" t="s">
        <v>71</v>
      </c>
      <c r="DE17" s="364"/>
      <c r="DF17" s="364"/>
      <c r="DG17" s="364"/>
      <c r="DH17" s="364"/>
      <c r="DI17" s="364"/>
      <c r="DJ17" s="364"/>
      <c r="DK17" s="364"/>
      <c r="DL17" s="364"/>
      <c r="DM17" s="364"/>
      <c r="DN17" s="364"/>
      <c r="DO17" s="364"/>
      <c r="DP17" s="365"/>
      <c r="DQ17" s="380">
        <v>1972697</v>
      </c>
      <c r="DR17" s="364"/>
      <c r="DS17" s="364"/>
      <c r="DT17" s="364"/>
      <c r="DU17" s="364"/>
      <c r="DV17" s="364"/>
      <c r="DW17" s="364"/>
      <c r="DX17" s="364"/>
      <c r="DY17" s="364"/>
      <c r="DZ17" s="364"/>
      <c r="EA17" s="364"/>
      <c r="EB17" s="364"/>
      <c r="EC17" s="381"/>
    </row>
    <row r="18" spans="2:133" ht="11.25" customHeight="1">
      <c r="B18" s="370" t="s">
        <v>212</v>
      </c>
      <c r="C18" s="371"/>
      <c r="D18" s="371"/>
      <c r="E18" s="371"/>
      <c r="F18" s="371"/>
      <c r="G18" s="371"/>
      <c r="H18" s="371"/>
      <c r="I18" s="371"/>
      <c r="J18" s="371"/>
      <c r="K18" s="371"/>
      <c r="L18" s="371"/>
      <c r="M18" s="371"/>
      <c r="N18" s="371"/>
      <c r="O18" s="371"/>
      <c r="P18" s="371"/>
      <c r="Q18" s="372"/>
      <c r="R18" s="363">
        <v>131385</v>
      </c>
      <c r="S18" s="364"/>
      <c r="T18" s="364"/>
      <c r="U18" s="364"/>
      <c r="V18" s="364"/>
      <c r="W18" s="364"/>
      <c r="X18" s="364"/>
      <c r="Y18" s="365"/>
      <c r="Z18" s="366">
        <v>0.4</v>
      </c>
      <c r="AA18" s="366"/>
      <c r="AB18" s="366"/>
      <c r="AC18" s="366"/>
      <c r="AD18" s="367">
        <v>131385</v>
      </c>
      <c r="AE18" s="367"/>
      <c r="AF18" s="367"/>
      <c r="AG18" s="367"/>
      <c r="AH18" s="367"/>
      <c r="AI18" s="367"/>
      <c r="AJ18" s="367"/>
      <c r="AK18" s="367"/>
      <c r="AL18" s="373">
        <v>1</v>
      </c>
      <c r="AM18" s="374"/>
      <c r="AN18" s="374"/>
      <c r="AO18" s="375"/>
      <c r="AP18" s="370" t="s">
        <v>213</v>
      </c>
      <c r="AQ18" s="371"/>
      <c r="AR18" s="371"/>
      <c r="AS18" s="371"/>
      <c r="AT18" s="371"/>
      <c r="AU18" s="371"/>
      <c r="AV18" s="371"/>
      <c r="AW18" s="371"/>
      <c r="AX18" s="371"/>
      <c r="AY18" s="371"/>
      <c r="AZ18" s="371"/>
      <c r="BA18" s="371"/>
      <c r="BB18" s="371"/>
      <c r="BC18" s="371"/>
      <c r="BD18" s="371"/>
      <c r="BE18" s="371"/>
      <c r="BF18" s="372"/>
      <c r="BG18" s="363" t="s">
        <v>71</v>
      </c>
      <c r="BH18" s="364"/>
      <c r="BI18" s="364"/>
      <c r="BJ18" s="364"/>
      <c r="BK18" s="364"/>
      <c r="BL18" s="364"/>
      <c r="BM18" s="364"/>
      <c r="BN18" s="365"/>
      <c r="BO18" s="366" t="s">
        <v>71</v>
      </c>
      <c r="BP18" s="366"/>
      <c r="BQ18" s="366"/>
      <c r="BR18" s="366"/>
      <c r="BS18" s="380" t="s">
        <v>71</v>
      </c>
      <c r="BT18" s="364"/>
      <c r="BU18" s="364"/>
      <c r="BV18" s="364"/>
      <c r="BW18" s="364"/>
      <c r="BX18" s="364"/>
      <c r="BY18" s="364"/>
      <c r="BZ18" s="364"/>
      <c r="CA18" s="364"/>
      <c r="CB18" s="381"/>
      <c r="CD18" s="382" t="s">
        <v>214</v>
      </c>
      <c r="CE18" s="383"/>
      <c r="CF18" s="383"/>
      <c r="CG18" s="383"/>
      <c r="CH18" s="383"/>
      <c r="CI18" s="383"/>
      <c r="CJ18" s="383"/>
      <c r="CK18" s="383"/>
      <c r="CL18" s="383"/>
      <c r="CM18" s="383"/>
      <c r="CN18" s="383"/>
      <c r="CO18" s="383"/>
      <c r="CP18" s="383"/>
      <c r="CQ18" s="384"/>
      <c r="CR18" s="363" t="s">
        <v>71</v>
      </c>
      <c r="CS18" s="364"/>
      <c r="CT18" s="364"/>
      <c r="CU18" s="364"/>
      <c r="CV18" s="364"/>
      <c r="CW18" s="364"/>
      <c r="CX18" s="364"/>
      <c r="CY18" s="365"/>
      <c r="CZ18" s="366" t="s">
        <v>71</v>
      </c>
      <c r="DA18" s="366"/>
      <c r="DB18" s="366"/>
      <c r="DC18" s="366"/>
      <c r="DD18" s="380" t="s">
        <v>71</v>
      </c>
      <c r="DE18" s="364"/>
      <c r="DF18" s="364"/>
      <c r="DG18" s="364"/>
      <c r="DH18" s="364"/>
      <c r="DI18" s="364"/>
      <c r="DJ18" s="364"/>
      <c r="DK18" s="364"/>
      <c r="DL18" s="364"/>
      <c r="DM18" s="364"/>
      <c r="DN18" s="364"/>
      <c r="DO18" s="364"/>
      <c r="DP18" s="365"/>
      <c r="DQ18" s="380" t="s">
        <v>71</v>
      </c>
      <c r="DR18" s="364"/>
      <c r="DS18" s="364"/>
      <c r="DT18" s="364"/>
      <c r="DU18" s="364"/>
      <c r="DV18" s="364"/>
      <c r="DW18" s="364"/>
      <c r="DX18" s="364"/>
      <c r="DY18" s="364"/>
      <c r="DZ18" s="364"/>
      <c r="EA18" s="364"/>
      <c r="EB18" s="364"/>
      <c r="EC18" s="381"/>
    </row>
    <row r="19" spans="2:133" ht="11.25" customHeight="1">
      <c r="B19" s="370" t="s">
        <v>215</v>
      </c>
      <c r="C19" s="371"/>
      <c r="D19" s="371"/>
      <c r="E19" s="371"/>
      <c r="F19" s="371"/>
      <c r="G19" s="371"/>
      <c r="H19" s="371"/>
      <c r="I19" s="371"/>
      <c r="J19" s="371"/>
      <c r="K19" s="371"/>
      <c r="L19" s="371"/>
      <c r="M19" s="371"/>
      <c r="N19" s="371"/>
      <c r="O19" s="371"/>
      <c r="P19" s="371"/>
      <c r="Q19" s="372"/>
      <c r="R19" s="363">
        <v>112923</v>
      </c>
      <c r="S19" s="364"/>
      <c r="T19" s="364"/>
      <c r="U19" s="364"/>
      <c r="V19" s="364"/>
      <c r="W19" s="364"/>
      <c r="X19" s="364"/>
      <c r="Y19" s="365"/>
      <c r="Z19" s="366">
        <v>0.4</v>
      </c>
      <c r="AA19" s="366"/>
      <c r="AB19" s="366"/>
      <c r="AC19" s="366"/>
      <c r="AD19" s="367">
        <v>112923</v>
      </c>
      <c r="AE19" s="367"/>
      <c r="AF19" s="367"/>
      <c r="AG19" s="367"/>
      <c r="AH19" s="367"/>
      <c r="AI19" s="367"/>
      <c r="AJ19" s="367"/>
      <c r="AK19" s="367"/>
      <c r="AL19" s="373">
        <v>0.9</v>
      </c>
      <c r="AM19" s="374"/>
      <c r="AN19" s="374"/>
      <c r="AO19" s="375"/>
      <c r="AP19" s="370" t="s">
        <v>216</v>
      </c>
      <c r="AQ19" s="371"/>
      <c r="AR19" s="371"/>
      <c r="AS19" s="371"/>
      <c r="AT19" s="371"/>
      <c r="AU19" s="371"/>
      <c r="AV19" s="371"/>
      <c r="AW19" s="371"/>
      <c r="AX19" s="371"/>
      <c r="AY19" s="371"/>
      <c r="AZ19" s="371"/>
      <c r="BA19" s="371"/>
      <c r="BB19" s="371"/>
      <c r="BC19" s="371"/>
      <c r="BD19" s="371"/>
      <c r="BE19" s="371"/>
      <c r="BF19" s="372"/>
      <c r="BG19" s="363">
        <v>488883</v>
      </c>
      <c r="BH19" s="364"/>
      <c r="BI19" s="364"/>
      <c r="BJ19" s="364"/>
      <c r="BK19" s="364"/>
      <c r="BL19" s="364"/>
      <c r="BM19" s="364"/>
      <c r="BN19" s="365"/>
      <c r="BO19" s="366">
        <v>4.9000000000000004</v>
      </c>
      <c r="BP19" s="366"/>
      <c r="BQ19" s="366"/>
      <c r="BR19" s="366"/>
      <c r="BS19" s="380" t="s">
        <v>71</v>
      </c>
      <c r="BT19" s="364"/>
      <c r="BU19" s="364"/>
      <c r="BV19" s="364"/>
      <c r="BW19" s="364"/>
      <c r="BX19" s="364"/>
      <c r="BY19" s="364"/>
      <c r="BZ19" s="364"/>
      <c r="CA19" s="364"/>
      <c r="CB19" s="381"/>
      <c r="CD19" s="382" t="s">
        <v>217</v>
      </c>
      <c r="CE19" s="383"/>
      <c r="CF19" s="383"/>
      <c r="CG19" s="383"/>
      <c r="CH19" s="383"/>
      <c r="CI19" s="383"/>
      <c r="CJ19" s="383"/>
      <c r="CK19" s="383"/>
      <c r="CL19" s="383"/>
      <c r="CM19" s="383"/>
      <c r="CN19" s="383"/>
      <c r="CO19" s="383"/>
      <c r="CP19" s="383"/>
      <c r="CQ19" s="384"/>
      <c r="CR19" s="363" t="s">
        <v>71</v>
      </c>
      <c r="CS19" s="364"/>
      <c r="CT19" s="364"/>
      <c r="CU19" s="364"/>
      <c r="CV19" s="364"/>
      <c r="CW19" s="364"/>
      <c r="CX19" s="364"/>
      <c r="CY19" s="365"/>
      <c r="CZ19" s="366" t="s">
        <v>71</v>
      </c>
      <c r="DA19" s="366"/>
      <c r="DB19" s="366"/>
      <c r="DC19" s="366"/>
      <c r="DD19" s="380" t="s">
        <v>71</v>
      </c>
      <c r="DE19" s="364"/>
      <c r="DF19" s="364"/>
      <c r="DG19" s="364"/>
      <c r="DH19" s="364"/>
      <c r="DI19" s="364"/>
      <c r="DJ19" s="364"/>
      <c r="DK19" s="364"/>
      <c r="DL19" s="364"/>
      <c r="DM19" s="364"/>
      <c r="DN19" s="364"/>
      <c r="DO19" s="364"/>
      <c r="DP19" s="365"/>
      <c r="DQ19" s="380" t="s">
        <v>71</v>
      </c>
      <c r="DR19" s="364"/>
      <c r="DS19" s="364"/>
      <c r="DT19" s="364"/>
      <c r="DU19" s="364"/>
      <c r="DV19" s="364"/>
      <c r="DW19" s="364"/>
      <c r="DX19" s="364"/>
      <c r="DY19" s="364"/>
      <c r="DZ19" s="364"/>
      <c r="EA19" s="364"/>
      <c r="EB19" s="364"/>
      <c r="EC19" s="381"/>
    </row>
    <row r="20" spans="2:133" ht="11.25" customHeight="1">
      <c r="B20" s="370" t="s">
        <v>218</v>
      </c>
      <c r="C20" s="371"/>
      <c r="D20" s="371"/>
      <c r="E20" s="371"/>
      <c r="F20" s="371"/>
      <c r="G20" s="371"/>
      <c r="H20" s="371"/>
      <c r="I20" s="371"/>
      <c r="J20" s="371"/>
      <c r="K20" s="371"/>
      <c r="L20" s="371"/>
      <c r="M20" s="371"/>
      <c r="N20" s="371"/>
      <c r="O20" s="371"/>
      <c r="P20" s="371"/>
      <c r="Q20" s="372"/>
      <c r="R20" s="363">
        <v>13407</v>
      </c>
      <c r="S20" s="364"/>
      <c r="T20" s="364"/>
      <c r="U20" s="364"/>
      <c r="V20" s="364"/>
      <c r="W20" s="364"/>
      <c r="X20" s="364"/>
      <c r="Y20" s="365"/>
      <c r="Z20" s="366">
        <v>0</v>
      </c>
      <c r="AA20" s="366"/>
      <c r="AB20" s="366"/>
      <c r="AC20" s="366"/>
      <c r="AD20" s="367">
        <v>13407</v>
      </c>
      <c r="AE20" s="367"/>
      <c r="AF20" s="367"/>
      <c r="AG20" s="367"/>
      <c r="AH20" s="367"/>
      <c r="AI20" s="367"/>
      <c r="AJ20" s="367"/>
      <c r="AK20" s="367"/>
      <c r="AL20" s="373">
        <v>0.1</v>
      </c>
      <c r="AM20" s="374"/>
      <c r="AN20" s="374"/>
      <c r="AO20" s="375"/>
      <c r="AP20" s="370" t="s">
        <v>219</v>
      </c>
      <c r="AQ20" s="371"/>
      <c r="AR20" s="371"/>
      <c r="AS20" s="371"/>
      <c r="AT20" s="371"/>
      <c r="AU20" s="371"/>
      <c r="AV20" s="371"/>
      <c r="AW20" s="371"/>
      <c r="AX20" s="371"/>
      <c r="AY20" s="371"/>
      <c r="AZ20" s="371"/>
      <c r="BA20" s="371"/>
      <c r="BB20" s="371"/>
      <c r="BC20" s="371"/>
      <c r="BD20" s="371"/>
      <c r="BE20" s="371"/>
      <c r="BF20" s="372"/>
      <c r="BG20" s="363">
        <v>488883</v>
      </c>
      <c r="BH20" s="364"/>
      <c r="BI20" s="364"/>
      <c r="BJ20" s="364"/>
      <c r="BK20" s="364"/>
      <c r="BL20" s="364"/>
      <c r="BM20" s="364"/>
      <c r="BN20" s="365"/>
      <c r="BO20" s="366">
        <v>4.9000000000000004</v>
      </c>
      <c r="BP20" s="366"/>
      <c r="BQ20" s="366"/>
      <c r="BR20" s="366"/>
      <c r="BS20" s="380" t="s">
        <v>71</v>
      </c>
      <c r="BT20" s="364"/>
      <c r="BU20" s="364"/>
      <c r="BV20" s="364"/>
      <c r="BW20" s="364"/>
      <c r="BX20" s="364"/>
      <c r="BY20" s="364"/>
      <c r="BZ20" s="364"/>
      <c r="CA20" s="364"/>
      <c r="CB20" s="381"/>
      <c r="CD20" s="382" t="s">
        <v>220</v>
      </c>
      <c r="CE20" s="383"/>
      <c r="CF20" s="383"/>
      <c r="CG20" s="383"/>
      <c r="CH20" s="383"/>
      <c r="CI20" s="383"/>
      <c r="CJ20" s="383"/>
      <c r="CK20" s="383"/>
      <c r="CL20" s="383"/>
      <c r="CM20" s="383"/>
      <c r="CN20" s="383"/>
      <c r="CO20" s="383"/>
      <c r="CP20" s="383"/>
      <c r="CQ20" s="384"/>
      <c r="CR20" s="363">
        <v>30043615</v>
      </c>
      <c r="CS20" s="364"/>
      <c r="CT20" s="364"/>
      <c r="CU20" s="364"/>
      <c r="CV20" s="364"/>
      <c r="CW20" s="364"/>
      <c r="CX20" s="364"/>
      <c r="CY20" s="365"/>
      <c r="CZ20" s="366">
        <v>100</v>
      </c>
      <c r="DA20" s="366"/>
      <c r="DB20" s="366"/>
      <c r="DC20" s="366"/>
      <c r="DD20" s="380">
        <v>1877701</v>
      </c>
      <c r="DE20" s="364"/>
      <c r="DF20" s="364"/>
      <c r="DG20" s="364"/>
      <c r="DH20" s="364"/>
      <c r="DI20" s="364"/>
      <c r="DJ20" s="364"/>
      <c r="DK20" s="364"/>
      <c r="DL20" s="364"/>
      <c r="DM20" s="364"/>
      <c r="DN20" s="364"/>
      <c r="DO20" s="364"/>
      <c r="DP20" s="365"/>
      <c r="DQ20" s="380">
        <v>14700832</v>
      </c>
      <c r="DR20" s="364"/>
      <c r="DS20" s="364"/>
      <c r="DT20" s="364"/>
      <c r="DU20" s="364"/>
      <c r="DV20" s="364"/>
      <c r="DW20" s="364"/>
      <c r="DX20" s="364"/>
      <c r="DY20" s="364"/>
      <c r="DZ20" s="364"/>
      <c r="EA20" s="364"/>
      <c r="EB20" s="364"/>
      <c r="EC20" s="381"/>
    </row>
    <row r="21" spans="2:133" ht="11.25" customHeight="1">
      <c r="B21" s="370" t="s">
        <v>221</v>
      </c>
      <c r="C21" s="371"/>
      <c r="D21" s="371"/>
      <c r="E21" s="371"/>
      <c r="F21" s="371"/>
      <c r="G21" s="371"/>
      <c r="H21" s="371"/>
      <c r="I21" s="371"/>
      <c r="J21" s="371"/>
      <c r="K21" s="371"/>
      <c r="L21" s="371"/>
      <c r="M21" s="371"/>
      <c r="N21" s="371"/>
      <c r="O21" s="371"/>
      <c r="P21" s="371"/>
      <c r="Q21" s="372"/>
      <c r="R21" s="363">
        <v>5055</v>
      </c>
      <c r="S21" s="364"/>
      <c r="T21" s="364"/>
      <c r="U21" s="364"/>
      <c r="V21" s="364"/>
      <c r="W21" s="364"/>
      <c r="X21" s="364"/>
      <c r="Y21" s="365"/>
      <c r="Z21" s="366">
        <v>0</v>
      </c>
      <c r="AA21" s="366"/>
      <c r="AB21" s="366"/>
      <c r="AC21" s="366"/>
      <c r="AD21" s="367">
        <v>5055</v>
      </c>
      <c r="AE21" s="367"/>
      <c r="AF21" s="367"/>
      <c r="AG21" s="367"/>
      <c r="AH21" s="367"/>
      <c r="AI21" s="367"/>
      <c r="AJ21" s="367"/>
      <c r="AK21" s="367"/>
      <c r="AL21" s="373">
        <v>0</v>
      </c>
      <c r="AM21" s="374"/>
      <c r="AN21" s="374"/>
      <c r="AO21" s="375"/>
      <c r="AP21" s="386" t="s">
        <v>222</v>
      </c>
      <c r="AQ21" s="387"/>
      <c r="AR21" s="387"/>
      <c r="AS21" s="387"/>
      <c r="AT21" s="387"/>
      <c r="AU21" s="387"/>
      <c r="AV21" s="387"/>
      <c r="AW21" s="387"/>
      <c r="AX21" s="387"/>
      <c r="AY21" s="387"/>
      <c r="AZ21" s="387"/>
      <c r="BA21" s="387"/>
      <c r="BB21" s="387"/>
      <c r="BC21" s="387"/>
      <c r="BD21" s="387"/>
      <c r="BE21" s="387"/>
      <c r="BF21" s="388"/>
      <c r="BG21" s="363" t="s">
        <v>71</v>
      </c>
      <c r="BH21" s="364"/>
      <c r="BI21" s="364"/>
      <c r="BJ21" s="364"/>
      <c r="BK21" s="364"/>
      <c r="BL21" s="364"/>
      <c r="BM21" s="364"/>
      <c r="BN21" s="365"/>
      <c r="BO21" s="366" t="s">
        <v>71</v>
      </c>
      <c r="BP21" s="366"/>
      <c r="BQ21" s="366"/>
      <c r="BR21" s="366"/>
      <c r="BS21" s="380" t="s">
        <v>71</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c r="B22" s="370" t="s">
        <v>223</v>
      </c>
      <c r="C22" s="371"/>
      <c r="D22" s="371"/>
      <c r="E22" s="371"/>
      <c r="F22" s="371"/>
      <c r="G22" s="371"/>
      <c r="H22" s="371"/>
      <c r="I22" s="371"/>
      <c r="J22" s="371"/>
      <c r="K22" s="371"/>
      <c r="L22" s="371"/>
      <c r="M22" s="371"/>
      <c r="N22" s="371"/>
      <c r="O22" s="371"/>
      <c r="P22" s="371"/>
      <c r="Q22" s="372"/>
      <c r="R22" s="363">
        <v>1565501</v>
      </c>
      <c r="S22" s="364"/>
      <c r="T22" s="364"/>
      <c r="U22" s="364"/>
      <c r="V22" s="364"/>
      <c r="W22" s="364"/>
      <c r="X22" s="364"/>
      <c r="Y22" s="365"/>
      <c r="Z22" s="366">
        <v>5.0999999999999996</v>
      </c>
      <c r="AA22" s="366"/>
      <c r="AB22" s="366"/>
      <c r="AC22" s="366"/>
      <c r="AD22" s="367">
        <v>1399503</v>
      </c>
      <c r="AE22" s="367"/>
      <c r="AF22" s="367"/>
      <c r="AG22" s="367"/>
      <c r="AH22" s="367"/>
      <c r="AI22" s="367"/>
      <c r="AJ22" s="367"/>
      <c r="AK22" s="367"/>
      <c r="AL22" s="373">
        <v>11</v>
      </c>
      <c r="AM22" s="374"/>
      <c r="AN22" s="374"/>
      <c r="AO22" s="375"/>
      <c r="AP22" s="386" t="s">
        <v>224</v>
      </c>
      <c r="AQ22" s="387"/>
      <c r="AR22" s="387"/>
      <c r="AS22" s="387"/>
      <c r="AT22" s="387"/>
      <c r="AU22" s="387"/>
      <c r="AV22" s="387"/>
      <c r="AW22" s="387"/>
      <c r="AX22" s="387"/>
      <c r="AY22" s="387"/>
      <c r="AZ22" s="387"/>
      <c r="BA22" s="387"/>
      <c r="BB22" s="387"/>
      <c r="BC22" s="387"/>
      <c r="BD22" s="387"/>
      <c r="BE22" s="387"/>
      <c r="BF22" s="388"/>
      <c r="BG22" s="363" t="s">
        <v>71</v>
      </c>
      <c r="BH22" s="364"/>
      <c r="BI22" s="364"/>
      <c r="BJ22" s="364"/>
      <c r="BK22" s="364"/>
      <c r="BL22" s="364"/>
      <c r="BM22" s="364"/>
      <c r="BN22" s="365"/>
      <c r="BO22" s="366" t="s">
        <v>71</v>
      </c>
      <c r="BP22" s="366"/>
      <c r="BQ22" s="366"/>
      <c r="BR22" s="366"/>
      <c r="BS22" s="380" t="s">
        <v>71</v>
      </c>
      <c r="BT22" s="364"/>
      <c r="BU22" s="364"/>
      <c r="BV22" s="364"/>
      <c r="BW22" s="364"/>
      <c r="BX22" s="364"/>
      <c r="BY22" s="364"/>
      <c r="BZ22" s="364"/>
      <c r="CA22" s="364"/>
      <c r="CB22" s="381"/>
      <c r="CD22" s="348" t="s">
        <v>225</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c r="B23" s="370" t="s">
        <v>226</v>
      </c>
      <c r="C23" s="371"/>
      <c r="D23" s="371"/>
      <c r="E23" s="371"/>
      <c r="F23" s="371"/>
      <c r="G23" s="371"/>
      <c r="H23" s="371"/>
      <c r="I23" s="371"/>
      <c r="J23" s="371"/>
      <c r="K23" s="371"/>
      <c r="L23" s="371"/>
      <c r="M23" s="371"/>
      <c r="N23" s="371"/>
      <c r="O23" s="371"/>
      <c r="P23" s="371"/>
      <c r="Q23" s="372"/>
      <c r="R23" s="363">
        <v>1399503</v>
      </c>
      <c r="S23" s="364"/>
      <c r="T23" s="364"/>
      <c r="U23" s="364"/>
      <c r="V23" s="364"/>
      <c r="W23" s="364"/>
      <c r="X23" s="364"/>
      <c r="Y23" s="365"/>
      <c r="Z23" s="366">
        <v>4.5</v>
      </c>
      <c r="AA23" s="366"/>
      <c r="AB23" s="366"/>
      <c r="AC23" s="366"/>
      <c r="AD23" s="367">
        <v>1399503</v>
      </c>
      <c r="AE23" s="367"/>
      <c r="AF23" s="367"/>
      <c r="AG23" s="367"/>
      <c r="AH23" s="367"/>
      <c r="AI23" s="367"/>
      <c r="AJ23" s="367"/>
      <c r="AK23" s="367"/>
      <c r="AL23" s="373">
        <v>11</v>
      </c>
      <c r="AM23" s="374"/>
      <c r="AN23" s="374"/>
      <c r="AO23" s="375"/>
      <c r="AP23" s="386" t="s">
        <v>227</v>
      </c>
      <c r="AQ23" s="387"/>
      <c r="AR23" s="387"/>
      <c r="AS23" s="387"/>
      <c r="AT23" s="387"/>
      <c r="AU23" s="387"/>
      <c r="AV23" s="387"/>
      <c r="AW23" s="387"/>
      <c r="AX23" s="387"/>
      <c r="AY23" s="387"/>
      <c r="AZ23" s="387"/>
      <c r="BA23" s="387"/>
      <c r="BB23" s="387"/>
      <c r="BC23" s="387"/>
      <c r="BD23" s="387"/>
      <c r="BE23" s="387"/>
      <c r="BF23" s="388"/>
      <c r="BG23" s="363">
        <v>488883</v>
      </c>
      <c r="BH23" s="364"/>
      <c r="BI23" s="364"/>
      <c r="BJ23" s="364"/>
      <c r="BK23" s="364"/>
      <c r="BL23" s="364"/>
      <c r="BM23" s="364"/>
      <c r="BN23" s="365"/>
      <c r="BO23" s="366">
        <v>4.9000000000000004</v>
      </c>
      <c r="BP23" s="366"/>
      <c r="BQ23" s="366"/>
      <c r="BR23" s="366"/>
      <c r="BS23" s="380" t="s">
        <v>71</v>
      </c>
      <c r="BT23" s="364"/>
      <c r="BU23" s="364"/>
      <c r="BV23" s="364"/>
      <c r="BW23" s="364"/>
      <c r="BX23" s="364"/>
      <c r="BY23" s="364"/>
      <c r="BZ23" s="364"/>
      <c r="CA23" s="364"/>
      <c r="CB23" s="381"/>
      <c r="CD23" s="348" t="s">
        <v>167</v>
      </c>
      <c r="CE23" s="349"/>
      <c r="CF23" s="349"/>
      <c r="CG23" s="349"/>
      <c r="CH23" s="349"/>
      <c r="CI23" s="349"/>
      <c r="CJ23" s="349"/>
      <c r="CK23" s="349"/>
      <c r="CL23" s="349"/>
      <c r="CM23" s="349"/>
      <c r="CN23" s="349"/>
      <c r="CO23" s="349"/>
      <c r="CP23" s="349"/>
      <c r="CQ23" s="350"/>
      <c r="CR23" s="348" t="s">
        <v>228</v>
      </c>
      <c r="CS23" s="349"/>
      <c r="CT23" s="349"/>
      <c r="CU23" s="349"/>
      <c r="CV23" s="349"/>
      <c r="CW23" s="349"/>
      <c r="CX23" s="349"/>
      <c r="CY23" s="350"/>
      <c r="CZ23" s="348" t="s">
        <v>229</v>
      </c>
      <c r="DA23" s="349"/>
      <c r="DB23" s="349"/>
      <c r="DC23" s="350"/>
      <c r="DD23" s="348" t="s">
        <v>230</v>
      </c>
      <c r="DE23" s="349"/>
      <c r="DF23" s="349"/>
      <c r="DG23" s="349"/>
      <c r="DH23" s="349"/>
      <c r="DI23" s="349"/>
      <c r="DJ23" s="349"/>
      <c r="DK23" s="350"/>
      <c r="DL23" s="398" t="s">
        <v>231</v>
      </c>
      <c r="DM23" s="399"/>
      <c r="DN23" s="399"/>
      <c r="DO23" s="399"/>
      <c r="DP23" s="399"/>
      <c r="DQ23" s="399"/>
      <c r="DR23" s="399"/>
      <c r="DS23" s="399"/>
      <c r="DT23" s="399"/>
      <c r="DU23" s="399"/>
      <c r="DV23" s="400"/>
      <c r="DW23" s="348" t="s">
        <v>232</v>
      </c>
      <c r="DX23" s="349"/>
      <c r="DY23" s="349"/>
      <c r="DZ23" s="349"/>
      <c r="EA23" s="349"/>
      <c r="EB23" s="349"/>
      <c r="EC23" s="350"/>
    </row>
    <row r="24" spans="2:133" ht="11.25" customHeight="1">
      <c r="B24" s="370" t="s">
        <v>233</v>
      </c>
      <c r="C24" s="371"/>
      <c r="D24" s="371"/>
      <c r="E24" s="371"/>
      <c r="F24" s="371"/>
      <c r="G24" s="371"/>
      <c r="H24" s="371"/>
      <c r="I24" s="371"/>
      <c r="J24" s="371"/>
      <c r="K24" s="371"/>
      <c r="L24" s="371"/>
      <c r="M24" s="371"/>
      <c r="N24" s="371"/>
      <c r="O24" s="371"/>
      <c r="P24" s="371"/>
      <c r="Q24" s="372"/>
      <c r="R24" s="363">
        <v>165656</v>
      </c>
      <c r="S24" s="364"/>
      <c r="T24" s="364"/>
      <c r="U24" s="364"/>
      <c r="V24" s="364"/>
      <c r="W24" s="364"/>
      <c r="X24" s="364"/>
      <c r="Y24" s="365"/>
      <c r="Z24" s="366">
        <v>0.5</v>
      </c>
      <c r="AA24" s="366"/>
      <c r="AB24" s="366"/>
      <c r="AC24" s="366"/>
      <c r="AD24" s="367" t="s">
        <v>71</v>
      </c>
      <c r="AE24" s="367"/>
      <c r="AF24" s="367"/>
      <c r="AG24" s="367"/>
      <c r="AH24" s="367"/>
      <c r="AI24" s="367"/>
      <c r="AJ24" s="367"/>
      <c r="AK24" s="367"/>
      <c r="AL24" s="373" t="s">
        <v>71</v>
      </c>
      <c r="AM24" s="374"/>
      <c r="AN24" s="374"/>
      <c r="AO24" s="375"/>
      <c r="AP24" s="386" t="s">
        <v>234</v>
      </c>
      <c r="AQ24" s="387"/>
      <c r="AR24" s="387"/>
      <c r="AS24" s="387"/>
      <c r="AT24" s="387"/>
      <c r="AU24" s="387"/>
      <c r="AV24" s="387"/>
      <c r="AW24" s="387"/>
      <c r="AX24" s="387"/>
      <c r="AY24" s="387"/>
      <c r="AZ24" s="387"/>
      <c r="BA24" s="387"/>
      <c r="BB24" s="387"/>
      <c r="BC24" s="387"/>
      <c r="BD24" s="387"/>
      <c r="BE24" s="387"/>
      <c r="BF24" s="388"/>
      <c r="BG24" s="363" t="s">
        <v>71</v>
      </c>
      <c r="BH24" s="364"/>
      <c r="BI24" s="364"/>
      <c r="BJ24" s="364"/>
      <c r="BK24" s="364"/>
      <c r="BL24" s="364"/>
      <c r="BM24" s="364"/>
      <c r="BN24" s="365"/>
      <c r="BO24" s="366" t="s">
        <v>71</v>
      </c>
      <c r="BP24" s="366"/>
      <c r="BQ24" s="366"/>
      <c r="BR24" s="366"/>
      <c r="BS24" s="380" t="s">
        <v>71</v>
      </c>
      <c r="BT24" s="364"/>
      <c r="BU24" s="364"/>
      <c r="BV24" s="364"/>
      <c r="BW24" s="364"/>
      <c r="BX24" s="364"/>
      <c r="BY24" s="364"/>
      <c r="BZ24" s="364"/>
      <c r="CA24" s="364"/>
      <c r="CB24" s="381"/>
      <c r="CD24" s="376" t="s">
        <v>235</v>
      </c>
      <c r="CE24" s="377"/>
      <c r="CF24" s="377"/>
      <c r="CG24" s="377"/>
      <c r="CH24" s="377"/>
      <c r="CI24" s="377"/>
      <c r="CJ24" s="377"/>
      <c r="CK24" s="377"/>
      <c r="CL24" s="377"/>
      <c r="CM24" s="377"/>
      <c r="CN24" s="377"/>
      <c r="CO24" s="377"/>
      <c r="CP24" s="377"/>
      <c r="CQ24" s="378"/>
      <c r="CR24" s="355">
        <v>12351022</v>
      </c>
      <c r="CS24" s="356"/>
      <c r="CT24" s="356"/>
      <c r="CU24" s="356"/>
      <c r="CV24" s="356"/>
      <c r="CW24" s="356"/>
      <c r="CX24" s="356"/>
      <c r="CY24" s="357"/>
      <c r="CZ24" s="360">
        <v>41.1</v>
      </c>
      <c r="DA24" s="361"/>
      <c r="DB24" s="361"/>
      <c r="DC24" s="379"/>
      <c r="DD24" s="401">
        <v>7022512</v>
      </c>
      <c r="DE24" s="356"/>
      <c r="DF24" s="356"/>
      <c r="DG24" s="356"/>
      <c r="DH24" s="356"/>
      <c r="DI24" s="356"/>
      <c r="DJ24" s="356"/>
      <c r="DK24" s="357"/>
      <c r="DL24" s="401">
        <v>7007622</v>
      </c>
      <c r="DM24" s="356"/>
      <c r="DN24" s="356"/>
      <c r="DO24" s="356"/>
      <c r="DP24" s="356"/>
      <c r="DQ24" s="356"/>
      <c r="DR24" s="356"/>
      <c r="DS24" s="356"/>
      <c r="DT24" s="356"/>
      <c r="DU24" s="356"/>
      <c r="DV24" s="357"/>
      <c r="DW24" s="360">
        <v>51.9</v>
      </c>
      <c r="DX24" s="361"/>
      <c r="DY24" s="361"/>
      <c r="DZ24" s="361"/>
      <c r="EA24" s="361"/>
      <c r="EB24" s="361"/>
      <c r="EC24" s="362"/>
    </row>
    <row r="25" spans="2:133" ht="11.25" customHeight="1">
      <c r="B25" s="370" t="s">
        <v>236</v>
      </c>
      <c r="C25" s="371"/>
      <c r="D25" s="371"/>
      <c r="E25" s="371"/>
      <c r="F25" s="371"/>
      <c r="G25" s="371"/>
      <c r="H25" s="371"/>
      <c r="I25" s="371"/>
      <c r="J25" s="371"/>
      <c r="K25" s="371"/>
      <c r="L25" s="371"/>
      <c r="M25" s="371"/>
      <c r="N25" s="371"/>
      <c r="O25" s="371"/>
      <c r="P25" s="371"/>
      <c r="Q25" s="372"/>
      <c r="R25" s="363">
        <v>342</v>
      </c>
      <c r="S25" s="364"/>
      <c r="T25" s="364"/>
      <c r="U25" s="364"/>
      <c r="V25" s="364"/>
      <c r="W25" s="364"/>
      <c r="X25" s="364"/>
      <c r="Y25" s="365"/>
      <c r="Z25" s="366">
        <v>0</v>
      </c>
      <c r="AA25" s="366"/>
      <c r="AB25" s="366"/>
      <c r="AC25" s="366"/>
      <c r="AD25" s="367" t="s">
        <v>71</v>
      </c>
      <c r="AE25" s="367"/>
      <c r="AF25" s="367"/>
      <c r="AG25" s="367"/>
      <c r="AH25" s="367"/>
      <c r="AI25" s="367"/>
      <c r="AJ25" s="367"/>
      <c r="AK25" s="367"/>
      <c r="AL25" s="373" t="s">
        <v>71</v>
      </c>
      <c r="AM25" s="374"/>
      <c r="AN25" s="374"/>
      <c r="AO25" s="375"/>
      <c r="AP25" s="386" t="s">
        <v>237</v>
      </c>
      <c r="AQ25" s="387"/>
      <c r="AR25" s="387"/>
      <c r="AS25" s="387"/>
      <c r="AT25" s="387"/>
      <c r="AU25" s="387"/>
      <c r="AV25" s="387"/>
      <c r="AW25" s="387"/>
      <c r="AX25" s="387"/>
      <c r="AY25" s="387"/>
      <c r="AZ25" s="387"/>
      <c r="BA25" s="387"/>
      <c r="BB25" s="387"/>
      <c r="BC25" s="387"/>
      <c r="BD25" s="387"/>
      <c r="BE25" s="387"/>
      <c r="BF25" s="388"/>
      <c r="BG25" s="363" t="s">
        <v>71</v>
      </c>
      <c r="BH25" s="364"/>
      <c r="BI25" s="364"/>
      <c r="BJ25" s="364"/>
      <c r="BK25" s="364"/>
      <c r="BL25" s="364"/>
      <c r="BM25" s="364"/>
      <c r="BN25" s="365"/>
      <c r="BO25" s="366" t="s">
        <v>71</v>
      </c>
      <c r="BP25" s="366"/>
      <c r="BQ25" s="366"/>
      <c r="BR25" s="366"/>
      <c r="BS25" s="380" t="s">
        <v>71</v>
      </c>
      <c r="BT25" s="364"/>
      <c r="BU25" s="364"/>
      <c r="BV25" s="364"/>
      <c r="BW25" s="364"/>
      <c r="BX25" s="364"/>
      <c r="BY25" s="364"/>
      <c r="BZ25" s="364"/>
      <c r="CA25" s="364"/>
      <c r="CB25" s="381"/>
      <c r="CD25" s="382" t="s">
        <v>238</v>
      </c>
      <c r="CE25" s="383"/>
      <c r="CF25" s="383"/>
      <c r="CG25" s="383"/>
      <c r="CH25" s="383"/>
      <c r="CI25" s="383"/>
      <c r="CJ25" s="383"/>
      <c r="CK25" s="383"/>
      <c r="CL25" s="383"/>
      <c r="CM25" s="383"/>
      <c r="CN25" s="383"/>
      <c r="CO25" s="383"/>
      <c r="CP25" s="383"/>
      <c r="CQ25" s="384"/>
      <c r="CR25" s="363">
        <v>3624857</v>
      </c>
      <c r="CS25" s="402"/>
      <c r="CT25" s="402"/>
      <c r="CU25" s="402"/>
      <c r="CV25" s="402"/>
      <c r="CW25" s="402"/>
      <c r="CX25" s="402"/>
      <c r="CY25" s="403"/>
      <c r="CZ25" s="373">
        <v>12.1</v>
      </c>
      <c r="DA25" s="404"/>
      <c r="DB25" s="404"/>
      <c r="DC25" s="405"/>
      <c r="DD25" s="380">
        <v>3161906</v>
      </c>
      <c r="DE25" s="402"/>
      <c r="DF25" s="402"/>
      <c r="DG25" s="402"/>
      <c r="DH25" s="402"/>
      <c r="DI25" s="402"/>
      <c r="DJ25" s="402"/>
      <c r="DK25" s="403"/>
      <c r="DL25" s="380">
        <v>3150351</v>
      </c>
      <c r="DM25" s="402"/>
      <c r="DN25" s="402"/>
      <c r="DO25" s="402"/>
      <c r="DP25" s="402"/>
      <c r="DQ25" s="402"/>
      <c r="DR25" s="402"/>
      <c r="DS25" s="402"/>
      <c r="DT25" s="402"/>
      <c r="DU25" s="402"/>
      <c r="DV25" s="403"/>
      <c r="DW25" s="373">
        <v>23.4</v>
      </c>
      <c r="DX25" s="404"/>
      <c r="DY25" s="404"/>
      <c r="DZ25" s="404"/>
      <c r="EA25" s="404"/>
      <c r="EB25" s="404"/>
      <c r="EC25" s="406"/>
    </row>
    <row r="26" spans="2:133" ht="11.25" customHeight="1">
      <c r="B26" s="370" t="s">
        <v>239</v>
      </c>
      <c r="C26" s="371"/>
      <c r="D26" s="371"/>
      <c r="E26" s="371"/>
      <c r="F26" s="371"/>
      <c r="G26" s="371"/>
      <c r="H26" s="371"/>
      <c r="I26" s="371"/>
      <c r="J26" s="371"/>
      <c r="K26" s="371"/>
      <c r="L26" s="371"/>
      <c r="M26" s="371"/>
      <c r="N26" s="371"/>
      <c r="O26" s="371"/>
      <c r="P26" s="371"/>
      <c r="Q26" s="372"/>
      <c r="R26" s="363">
        <v>13324550</v>
      </c>
      <c r="S26" s="364"/>
      <c r="T26" s="364"/>
      <c r="U26" s="364"/>
      <c r="V26" s="364"/>
      <c r="W26" s="364"/>
      <c r="X26" s="364"/>
      <c r="Y26" s="365"/>
      <c r="Z26" s="366">
        <v>43</v>
      </c>
      <c r="AA26" s="366"/>
      <c r="AB26" s="366"/>
      <c r="AC26" s="366"/>
      <c r="AD26" s="367">
        <v>12669669</v>
      </c>
      <c r="AE26" s="367"/>
      <c r="AF26" s="367"/>
      <c r="AG26" s="367"/>
      <c r="AH26" s="367"/>
      <c r="AI26" s="367"/>
      <c r="AJ26" s="367"/>
      <c r="AK26" s="367"/>
      <c r="AL26" s="373">
        <v>99.8</v>
      </c>
      <c r="AM26" s="374"/>
      <c r="AN26" s="374"/>
      <c r="AO26" s="375"/>
      <c r="AP26" s="386" t="s">
        <v>240</v>
      </c>
      <c r="AQ26" s="407"/>
      <c r="AR26" s="407"/>
      <c r="AS26" s="407"/>
      <c r="AT26" s="407"/>
      <c r="AU26" s="407"/>
      <c r="AV26" s="407"/>
      <c r="AW26" s="407"/>
      <c r="AX26" s="407"/>
      <c r="AY26" s="407"/>
      <c r="AZ26" s="407"/>
      <c r="BA26" s="407"/>
      <c r="BB26" s="407"/>
      <c r="BC26" s="407"/>
      <c r="BD26" s="407"/>
      <c r="BE26" s="407"/>
      <c r="BF26" s="388"/>
      <c r="BG26" s="363" t="s">
        <v>71</v>
      </c>
      <c r="BH26" s="364"/>
      <c r="BI26" s="364"/>
      <c r="BJ26" s="364"/>
      <c r="BK26" s="364"/>
      <c r="BL26" s="364"/>
      <c r="BM26" s="364"/>
      <c r="BN26" s="365"/>
      <c r="BO26" s="366" t="s">
        <v>71</v>
      </c>
      <c r="BP26" s="366"/>
      <c r="BQ26" s="366"/>
      <c r="BR26" s="366"/>
      <c r="BS26" s="380" t="s">
        <v>71</v>
      </c>
      <c r="BT26" s="364"/>
      <c r="BU26" s="364"/>
      <c r="BV26" s="364"/>
      <c r="BW26" s="364"/>
      <c r="BX26" s="364"/>
      <c r="BY26" s="364"/>
      <c r="BZ26" s="364"/>
      <c r="CA26" s="364"/>
      <c r="CB26" s="381"/>
      <c r="CD26" s="382" t="s">
        <v>241</v>
      </c>
      <c r="CE26" s="383"/>
      <c r="CF26" s="383"/>
      <c r="CG26" s="383"/>
      <c r="CH26" s="383"/>
      <c r="CI26" s="383"/>
      <c r="CJ26" s="383"/>
      <c r="CK26" s="383"/>
      <c r="CL26" s="383"/>
      <c r="CM26" s="383"/>
      <c r="CN26" s="383"/>
      <c r="CO26" s="383"/>
      <c r="CP26" s="383"/>
      <c r="CQ26" s="384"/>
      <c r="CR26" s="363">
        <v>2248310</v>
      </c>
      <c r="CS26" s="364"/>
      <c r="CT26" s="364"/>
      <c r="CU26" s="364"/>
      <c r="CV26" s="364"/>
      <c r="CW26" s="364"/>
      <c r="CX26" s="364"/>
      <c r="CY26" s="365"/>
      <c r="CZ26" s="373">
        <v>7.5</v>
      </c>
      <c r="DA26" s="404"/>
      <c r="DB26" s="404"/>
      <c r="DC26" s="405"/>
      <c r="DD26" s="380">
        <v>2025480</v>
      </c>
      <c r="DE26" s="364"/>
      <c r="DF26" s="364"/>
      <c r="DG26" s="364"/>
      <c r="DH26" s="364"/>
      <c r="DI26" s="364"/>
      <c r="DJ26" s="364"/>
      <c r="DK26" s="365"/>
      <c r="DL26" s="380" t="s">
        <v>71</v>
      </c>
      <c r="DM26" s="364"/>
      <c r="DN26" s="364"/>
      <c r="DO26" s="364"/>
      <c r="DP26" s="364"/>
      <c r="DQ26" s="364"/>
      <c r="DR26" s="364"/>
      <c r="DS26" s="364"/>
      <c r="DT26" s="364"/>
      <c r="DU26" s="364"/>
      <c r="DV26" s="365"/>
      <c r="DW26" s="373" t="s">
        <v>71</v>
      </c>
      <c r="DX26" s="404"/>
      <c r="DY26" s="404"/>
      <c r="DZ26" s="404"/>
      <c r="EA26" s="404"/>
      <c r="EB26" s="404"/>
      <c r="EC26" s="406"/>
    </row>
    <row r="27" spans="2:133" ht="11.25" customHeight="1">
      <c r="B27" s="370" t="s">
        <v>242</v>
      </c>
      <c r="C27" s="371"/>
      <c r="D27" s="371"/>
      <c r="E27" s="371"/>
      <c r="F27" s="371"/>
      <c r="G27" s="371"/>
      <c r="H27" s="371"/>
      <c r="I27" s="371"/>
      <c r="J27" s="371"/>
      <c r="K27" s="371"/>
      <c r="L27" s="371"/>
      <c r="M27" s="371"/>
      <c r="N27" s="371"/>
      <c r="O27" s="371"/>
      <c r="P27" s="371"/>
      <c r="Q27" s="372"/>
      <c r="R27" s="363">
        <v>9193</v>
      </c>
      <c r="S27" s="364"/>
      <c r="T27" s="364"/>
      <c r="U27" s="364"/>
      <c r="V27" s="364"/>
      <c r="W27" s="364"/>
      <c r="X27" s="364"/>
      <c r="Y27" s="365"/>
      <c r="Z27" s="366">
        <v>0</v>
      </c>
      <c r="AA27" s="366"/>
      <c r="AB27" s="366"/>
      <c r="AC27" s="366"/>
      <c r="AD27" s="367">
        <v>9193</v>
      </c>
      <c r="AE27" s="367"/>
      <c r="AF27" s="367"/>
      <c r="AG27" s="367"/>
      <c r="AH27" s="367"/>
      <c r="AI27" s="367"/>
      <c r="AJ27" s="367"/>
      <c r="AK27" s="367"/>
      <c r="AL27" s="373">
        <v>0.1</v>
      </c>
      <c r="AM27" s="374"/>
      <c r="AN27" s="374"/>
      <c r="AO27" s="375"/>
      <c r="AP27" s="370" t="s">
        <v>243</v>
      </c>
      <c r="AQ27" s="371"/>
      <c r="AR27" s="371"/>
      <c r="AS27" s="371"/>
      <c r="AT27" s="371"/>
      <c r="AU27" s="371"/>
      <c r="AV27" s="371"/>
      <c r="AW27" s="371"/>
      <c r="AX27" s="371"/>
      <c r="AY27" s="371"/>
      <c r="AZ27" s="371"/>
      <c r="BA27" s="371"/>
      <c r="BB27" s="371"/>
      <c r="BC27" s="371"/>
      <c r="BD27" s="371"/>
      <c r="BE27" s="371"/>
      <c r="BF27" s="372"/>
      <c r="BG27" s="363">
        <v>9877720</v>
      </c>
      <c r="BH27" s="364"/>
      <c r="BI27" s="364"/>
      <c r="BJ27" s="364"/>
      <c r="BK27" s="364"/>
      <c r="BL27" s="364"/>
      <c r="BM27" s="364"/>
      <c r="BN27" s="365"/>
      <c r="BO27" s="366">
        <v>100</v>
      </c>
      <c r="BP27" s="366"/>
      <c r="BQ27" s="366"/>
      <c r="BR27" s="366"/>
      <c r="BS27" s="380" t="s">
        <v>71</v>
      </c>
      <c r="BT27" s="364"/>
      <c r="BU27" s="364"/>
      <c r="BV27" s="364"/>
      <c r="BW27" s="364"/>
      <c r="BX27" s="364"/>
      <c r="BY27" s="364"/>
      <c r="BZ27" s="364"/>
      <c r="CA27" s="364"/>
      <c r="CB27" s="381"/>
      <c r="CD27" s="382" t="s">
        <v>244</v>
      </c>
      <c r="CE27" s="383"/>
      <c r="CF27" s="383"/>
      <c r="CG27" s="383"/>
      <c r="CH27" s="383"/>
      <c r="CI27" s="383"/>
      <c r="CJ27" s="383"/>
      <c r="CK27" s="383"/>
      <c r="CL27" s="383"/>
      <c r="CM27" s="383"/>
      <c r="CN27" s="383"/>
      <c r="CO27" s="383"/>
      <c r="CP27" s="383"/>
      <c r="CQ27" s="384"/>
      <c r="CR27" s="363">
        <v>6753468</v>
      </c>
      <c r="CS27" s="402"/>
      <c r="CT27" s="402"/>
      <c r="CU27" s="402"/>
      <c r="CV27" s="402"/>
      <c r="CW27" s="402"/>
      <c r="CX27" s="402"/>
      <c r="CY27" s="403"/>
      <c r="CZ27" s="373">
        <v>22.5</v>
      </c>
      <c r="DA27" s="404"/>
      <c r="DB27" s="404"/>
      <c r="DC27" s="405"/>
      <c r="DD27" s="380">
        <v>1887909</v>
      </c>
      <c r="DE27" s="402"/>
      <c r="DF27" s="402"/>
      <c r="DG27" s="402"/>
      <c r="DH27" s="402"/>
      <c r="DI27" s="402"/>
      <c r="DJ27" s="402"/>
      <c r="DK27" s="403"/>
      <c r="DL27" s="380">
        <v>1884574</v>
      </c>
      <c r="DM27" s="402"/>
      <c r="DN27" s="402"/>
      <c r="DO27" s="402"/>
      <c r="DP27" s="402"/>
      <c r="DQ27" s="402"/>
      <c r="DR27" s="402"/>
      <c r="DS27" s="402"/>
      <c r="DT27" s="402"/>
      <c r="DU27" s="402"/>
      <c r="DV27" s="403"/>
      <c r="DW27" s="373">
        <v>14</v>
      </c>
      <c r="DX27" s="404"/>
      <c r="DY27" s="404"/>
      <c r="DZ27" s="404"/>
      <c r="EA27" s="404"/>
      <c r="EB27" s="404"/>
      <c r="EC27" s="406"/>
    </row>
    <row r="28" spans="2:133" ht="11.25" customHeight="1">
      <c r="B28" s="370" t="s">
        <v>245</v>
      </c>
      <c r="C28" s="371"/>
      <c r="D28" s="371"/>
      <c r="E28" s="371"/>
      <c r="F28" s="371"/>
      <c r="G28" s="371"/>
      <c r="H28" s="371"/>
      <c r="I28" s="371"/>
      <c r="J28" s="371"/>
      <c r="K28" s="371"/>
      <c r="L28" s="371"/>
      <c r="M28" s="371"/>
      <c r="N28" s="371"/>
      <c r="O28" s="371"/>
      <c r="P28" s="371"/>
      <c r="Q28" s="372"/>
      <c r="R28" s="363">
        <v>167324</v>
      </c>
      <c r="S28" s="364"/>
      <c r="T28" s="364"/>
      <c r="U28" s="364"/>
      <c r="V28" s="364"/>
      <c r="W28" s="364"/>
      <c r="X28" s="364"/>
      <c r="Y28" s="365"/>
      <c r="Z28" s="366">
        <v>0.5</v>
      </c>
      <c r="AA28" s="366"/>
      <c r="AB28" s="366"/>
      <c r="AC28" s="366"/>
      <c r="AD28" s="367" t="s">
        <v>71</v>
      </c>
      <c r="AE28" s="367"/>
      <c r="AF28" s="367"/>
      <c r="AG28" s="367"/>
      <c r="AH28" s="367"/>
      <c r="AI28" s="367"/>
      <c r="AJ28" s="367"/>
      <c r="AK28" s="367"/>
      <c r="AL28" s="373" t="s">
        <v>71</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246</v>
      </c>
      <c r="CE28" s="383"/>
      <c r="CF28" s="383"/>
      <c r="CG28" s="383"/>
      <c r="CH28" s="383"/>
      <c r="CI28" s="383"/>
      <c r="CJ28" s="383"/>
      <c r="CK28" s="383"/>
      <c r="CL28" s="383"/>
      <c r="CM28" s="383"/>
      <c r="CN28" s="383"/>
      <c r="CO28" s="383"/>
      <c r="CP28" s="383"/>
      <c r="CQ28" s="384"/>
      <c r="CR28" s="363">
        <v>1972697</v>
      </c>
      <c r="CS28" s="364"/>
      <c r="CT28" s="364"/>
      <c r="CU28" s="364"/>
      <c r="CV28" s="364"/>
      <c r="CW28" s="364"/>
      <c r="CX28" s="364"/>
      <c r="CY28" s="365"/>
      <c r="CZ28" s="373">
        <v>6.6</v>
      </c>
      <c r="DA28" s="404"/>
      <c r="DB28" s="404"/>
      <c r="DC28" s="405"/>
      <c r="DD28" s="380">
        <v>1972697</v>
      </c>
      <c r="DE28" s="364"/>
      <c r="DF28" s="364"/>
      <c r="DG28" s="364"/>
      <c r="DH28" s="364"/>
      <c r="DI28" s="364"/>
      <c r="DJ28" s="364"/>
      <c r="DK28" s="365"/>
      <c r="DL28" s="380">
        <v>1972697</v>
      </c>
      <c r="DM28" s="364"/>
      <c r="DN28" s="364"/>
      <c r="DO28" s="364"/>
      <c r="DP28" s="364"/>
      <c r="DQ28" s="364"/>
      <c r="DR28" s="364"/>
      <c r="DS28" s="364"/>
      <c r="DT28" s="364"/>
      <c r="DU28" s="364"/>
      <c r="DV28" s="365"/>
      <c r="DW28" s="373">
        <v>14.6</v>
      </c>
      <c r="DX28" s="404"/>
      <c r="DY28" s="404"/>
      <c r="DZ28" s="404"/>
      <c r="EA28" s="404"/>
      <c r="EB28" s="404"/>
      <c r="EC28" s="406"/>
    </row>
    <row r="29" spans="2:133" ht="11.25" customHeight="1">
      <c r="B29" s="370" t="s">
        <v>247</v>
      </c>
      <c r="C29" s="371"/>
      <c r="D29" s="371"/>
      <c r="E29" s="371"/>
      <c r="F29" s="371"/>
      <c r="G29" s="371"/>
      <c r="H29" s="371"/>
      <c r="I29" s="371"/>
      <c r="J29" s="371"/>
      <c r="K29" s="371"/>
      <c r="L29" s="371"/>
      <c r="M29" s="371"/>
      <c r="N29" s="371"/>
      <c r="O29" s="371"/>
      <c r="P29" s="371"/>
      <c r="Q29" s="372"/>
      <c r="R29" s="363">
        <v>106632</v>
      </c>
      <c r="S29" s="364"/>
      <c r="T29" s="364"/>
      <c r="U29" s="364"/>
      <c r="V29" s="364"/>
      <c r="W29" s="364"/>
      <c r="X29" s="364"/>
      <c r="Y29" s="365"/>
      <c r="Z29" s="366">
        <v>0.3</v>
      </c>
      <c r="AA29" s="366"/>
      <c r="AB29" s="366"/>
      <c r="AC29" s="366"/>
      <c r="AD29" s="367" t="s">
        <v>71</v>
      </c>
      <c r="AE29" s="367"/>
      <c r="AF29" s="367"/>
      <c r="AG29" s="367"/>
      <c r="AH29" s="367"/>
      <c r="AI29" s="367"/>
      <c r="AJ29" s="367"/>
      <c r="AK29" s="367"/>
      <c r="AL29" s="373" t="s">
        <v>71</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248</v>
      </c>
      <c r="CE29" s="412"/>
      <c r="CF29" s="382" t="s">
        <v>249</v>
      </c>
      <c r="CG29" s="383"/>
      <c r="CH29" s="383"/>
      <c r="CI29" s="383"/>
      <c r="CJ29" s="383"/>
      <c r="CK29" s="383"/>
      <c r="CL29" s="383"/>
      <c r="CM29" s="383"/>
      <c r="CN29" s="383"/>
      <c r="CO29" s="383"/>
      <c r="CP29" s="383"/>
      <c r="CQ29" s="384"/>
      <c r="CR29" s="363">
        <v>1972697</v>
      </c>
      <c r="CS29" s="402"/>
      <c r="CT29" s="402"/>
      <c r="CU29" s="402"/>
      <c r="CV29" s="402"/>
      <c r="CW29" s="402"/>
      <c r="CX29" s="402"/>
      <c r="CY29" s="403"/>
      <c r="CZ29" s="373">
        <v>6.6</v>
      </c>
      <c r="DA29" s="404"/>
      <c r="DB29" s="404"/>
      <c r="DC29" s="405"/>
      <c r="DD29" s="380">
        <v>1972697</v>
      </c>
      <c r="DE29" s="402"/>
      <c r="DF29" s="402"/>
      <c r="DG29" s="402"/>
      <c r="DH29" s="402"/>
      <c r="DI29" s="402"/>
      <c r="DJ29" s="402"/>
      <c r="DK29" s="403"/>
      <c r="DL29" s="380">
        <v>1972697</v>
      </c>
      <c r="DM29" s="402"/>
      <c r="DN29" s="402"/>
      <c r="DO29" s="402"/>
      <c r="DP29" s="402"/>
      <c r="DQ29" s="402"/>
      <c r="DR29" s="402"/>
      <c r="DS29" s="402"/>
      <c r="DT29" s="402"/>
      <c r="DU29" s="402"/>
      <c r="DV29" s="403"/>
      <c r="DW29" s="373">
        <v>14.6</v>
      </c>
      <c r="DX29" s="404"/>
      <c r="DY29" s="404"/>
      <c r="DZ29" s="404"/>
      <c r="EA29" s="404"/>
      <c r="EB29" s="404"/>
      <c r="EC29" s="406"/>
    </row>
    <row r="30" spans="2:133" ht="11.25" customHeight="1">
      <c r="B30" s="370" t="s">
        <v>250</v>
      </c>
      <c r="C30" s="371"/>
      <c r="D30" s="371"/>
      <c r="E30" s="371"/>
      <c r="F30" s="371"/>
      <c r="G30" s="371"/>
      <c r="H30" s="371"/>
      <c r="I30" s="371"/>
      <c r="J30" s="371"/>
      <c r="K30" s="371"/>
      <c r="L30" s="371"/>
      <c r="M30" s="371"/>
      <c r="N30" s="371"/>
      <c r="O30" s="371"/>
      <c r="P30" s="371"/>
      <c r="Q30" s="372"/>
      <c r="R30" s="363">
        <v>51259</v>
      </c>
      <c r="S30" s="364"/>
      <c r="T30" s="364"/>
      <c r="U30" s="364"/>
      <c r="V30" s="364"/>
      <c r="W30" s="364"/>
      <c r="X30" s="364"/>
      <c r="Y30" s="365"/>
      <c r="Z30" s="366">
        <v>0.2</v>
      </c>
      <c r="AA30" s="366"/>
      <c r="AB30" s="366"/>
      <c r="AC30" s="366"/>
      <c r="AD30" s="367" t="s">
        <v>71</v>
      </c>
      <c r="AE30" s="367"/>
      <c r="AF30" s="367"/>
      <c r="AG30" s="367"/>
      <c r="AH30" s="367"/>
      <c r="AI30" s="367"/>
      <c r="AJ30" s="367"/>
      <c r="AK30" s="367"/>
      <c r="AL30" s="373" t="s">
        <v>71</v>
      </c>
      <c r="AM30" s="374"/>
      <c r="AN30" s="374"/>
      <c r="AO30" s="375"/>
      <c r="AP30" s="345" t="s">
        <v>167</v>
      </c>
      <c r="AQ30" s="346"/>
      <c r="AR30" s="346"/>
      <c r="AS30" s="346"/>
      <c r="AT30" s="346"/>
      <c r="AU30" s="346"/>
      <c r="AV30" s="346"/>
      <c r="AW30" s="346"/>
      <c r="AX30" s="346"/>
      <c r="AY30" s="346"/>
      <c r="AZ30" s="346"/>
      <c r="BA30" s="346"/>
      <c r="BB30" s="346"/>
      <c r="BC30" s="346"/>
      <c r="BD30" s="346"/>
      <c r="BE30" s="346"/>
      <c r="BF30" s="347"/>
      <c r="BG30" s="345" t="s">
        <v>251</v>
      </c>
      <c r="BH30" s="413"/>
      <c r="BI30" s="413"/>
      <c r="BJ30" s="413"/>
      <c r="BK30" s="413"/>
      <c r="BL30" s="413"/>
      <c r="BM30" s="413"/>
      <c r="BN30" s="413"/>
      <c r="BO30" s="413"/>
      <c r="BP30" s="413"/>
      <c r="BQ30" s="414"/>
      <c r="BR30" s="345" t="s">
        <v>252</v>
      </c>
      <c r="BS30" s="413"/>
      <c r="BT30" s="413"/>
      <c r="BU30" s="413"/>
      <c r="BV30" s="413"/>
      <c r="BW30" s="413"/>
      <c r="BX30" s="413"/>
      <c r="BY30" s="413"/>
      <c r="BZ30" s="413"/>
      <c r="CA30" s="413"/>
      <c r="CB30" s="414"/>
      <c r="CD30" s="415"/>
      <c r="CE30" s="416"/>
      <c r="CF30" s="382" t="s">
        <v>253</v>
      </c>
      <c r="CG30" s="383"/>
      <c r="CH30" s="383"/>
      <c r="CI30" s="383"/>
      <c r="CJ30" s="383"/>
      <c r="CK30" s="383"/>
      <c r="CL30" s="383"/>
      <c r="CM30" s="383"/>
      <c r="CN30" s="383"/>
      <c r="CO30" s="383"/>
      <c r="CP30" s="383"/>
      <c r="CQ30" s="384"/>
      <c r="CR30" s="363">
        <v>1877446</v>
      </c>
      <c r="CS30" s="364"/>
      <c r="CT30" s="364"/>
      <c r="CU30" s="364"/>
      <c r="CV30" s="364"/>
      <c r="CW30" s="364"/>
      <c r="CX30" s="364"/>
      <c r="CY30" s="365"/>
      <c r="CZ30" s="373">
        <v>6.2</v>
      </c>
      <c r="DA30" s="404"/>
      <c r="DB30" s="404"/>
      <c r="DC30" s="405"/>
      <c r="DD30" s="380">
        <v>1877446</v>
      </c>
      <c r="DE30" s="364"/>
      <c r="DF30" s="364"/>
      <c r="DG30" s="364"/>
      <c r="DH30" s="364"/>
      <c r="DI30" s="364"/>
      <c r="DJ30" s="364"/>
      <c r="DK30" s="365"/>
      <c r="DL30" s="380">
        <v>1877446</v>
      </c>
      <c r="DM30" s="364"/>
      <c r="DN30" s="364"/>
      <c r="DO30" s="364"/>
      <c r="DP30" s="364"/>
      <c r="DQ30" s="364"/>
      <c r="DR30" s="364"/>
      <c r="DS30" s="364"/>
      <c r="DT30" s="364"/>
      <c r="DU30" s="364"/>
      <c r="DV30" s="365"/>
      <c r="DW30" s="373">
        <v>13.9</v>
      </c>
      <c r="DX30" s="404"/>
      <c r="DY30" s="404"/>
      <c r="DZ30" s="404"/>
      <c r="EA30" s="404"/>
      <c r="EB30" s="404"/>
      <c r="EC30" s="406"/>
    </row>
    <row r="31" spans="2:133" ht="11.25" customHeight="1">
      <c r="B31" s="370" t="s">
        <v>254</v>
      </c>
      <c r="C31" s="371"/>
      <c r="D31" s="371"/>
      <c r="E31" s="371"/>
      <c r="F31" s="371"/>
      <c r="G31" s="371"/>
      <c r="H31" s="371"/>
      <c r="I31" s="371"/>
      <c r="J31" s="371"/>
      <c r="K31" s="371"/>
      <c r="L31" s="371"/>
      <c r="M31" s="371"/>
      <c r="N31" s="371"/>
      <c r="O31" s="371"/>
      <c r="P31" s="371"/>
      <c r="Q31" s="372"/>
      <c r="R31" s="363">
        <v>12560637</v>
      </c>
      <c r="S31" s="364"/>
      <c r="T31" s="364"/>
      <c r="U31" s="364"/>
      <c r="V31" s="364"/>
      <c r="W31" s="364"/>
      <c r="X31" s="364"/>
      <c r="Y31" s="365"/>
      <c r="Z31" s="366">
        <v>40.6</v>
      </c>
      <c r="AA31" s="366"/>
      <c r="AB31" s="366"/>
      <c r="AC31" s="366"/>
      <c r="AD31" s="367" t="s">
        <v>71</v>
      </c>
      <c r="AE31" s="367"/>
      <c r="AF31" s="367"/>
      <c r="AG31" s="367"/>
      <c r="AH31" s="367"/>
      <c r="AI31" s="367"/>
      <c r="AJ31" s="367"/>
      <c r="AK31" s="367"/>
      <c r="AL31" s="373" t="s">
        <v>71</v>
      </c>
      <c r="AM31" s="374"/>
      <c r="AN31" s="374"/>
      <c r="AO31" s="375"/>
      <c r="AP31" s="417" t="s">
        <v>255</v>
      </c>
      <c r="AQ31" s="418"/>
      <c r="AR31" s="418"/>
      <c r="AS31" s="418"/>
      <c r="AT31" s="419" t="s">
        <v>256</v>
      </c>
      <c r="AU31" s="420"/>
      <c r="AV31" s="420"/>
      <c r="AW31" s="420"/>
      <c r="AX31" s="352" t="s">
        <v>131</v>
      </c>
      <c r="AY31" s="353"/>
      <c r="AZ31" s="353"/>
      <c r="BA31" s="353"/>
      <c r="BB31" s="353"/>
      <c r="BC31" s="353"/>
      <c r="BD31" s="353"/>
      <c r="BE31" s="353"/>
      <c r="BF31" s="354"/>
      <c r="BG31" s="421">
        <v>99.3</v>
      </c>
      <c r="BH31" s="422"/>
      <c r="BI31" s="422"/>
      <c r="BJ31" s="422"/>
      <c r="BK31" s="422"/>
      <c r="BL31" s="422"/>
      <c r="BM31" s="361">
        <v>97.9</v>
      </c>
      <c r="BN31" s="422"/>
      <c r="BO31" s="422"/>
      <c r="BP31" s="422"/>
      <c r="BQ31" s="423"/>
      <c r="BR31" s="421">
        <v>99.1</v>
      </c>
      <c r="BS31" s="422"/>
      <c r="BT31" s="422"/>
      <c r="BU31" s="422"/>
      <c r="BV31" s="422"/>
      <c r="BW31" s="422"/>
      <c r="BX31" s="361">
        <v>97.4</v>
      </c>
      <c r="BY31" s="422"/>
      <c r="BZ31" s="422"/>
      <c r="CA31" s="422"/>
      <c r="CB31" s="423"/>
      <c r="CD31" s="415"/>
      <c r="CE31" s="416"/>
      <c r="CF31" s="382" t="s">
        <v>257</v>
      </c>
      <c r="CG31" s="383"/>
      <c r="CH31" s="383"/>
      <c r="CI31" s="383"/>
      <c r="CJ31" s="383"/>
      <c r="CK31" s="383"/>
      <c r="CL31" s="383"/>
      <c r="CM31" s="383"/>
      <c r="CN31" s="383"/>
      <c r="CO31" s="383"/>
      <c r="CP31" s="383"/>
      <c r="CQ31" s="384"/>
      <c r="CR31" s="363">
        <v>95251</v>
      </c>
      <c r="CS31" s="402"/>
      <c r="CT31" s="402"/>
      <c r="CU31" s="402"/>
      <c r="CV31" s="402"/>
      <c r="CW31" s="402"/>
      <c r="CX31" s="402"/>
      <c r="CY31" s="403"/>
      <c r="CZ31" s="373">
        <v>0.3</v>
      </c>
      <c r="DA31" s="404"/>
      <c r="DB31" s="404"/>
      <c r="DC31" s="405"/>
      <c r="DD31" s="380">
        <v>95251</v>
      </c>
      <c r="DE31" s="402"/>
      <c r="DF31" s="402"/>
      <c r="DG31" s="402"/>
      <c r="DH31" s="402"/>
      <c r="DI31" s="402"/>
      <c r="DJ31" s="402"/>
      <c r="DK31" s="403"/>
      <c r="DL31" s="380">
        <v>95251</v>
      </c>
      <c r="DM31" s="402"/>
      <c r="DN31" s="402"/>
      <c r="DO31" s="402"/>
      <c r="DP31" s="402"/>
      <c r="DQ31" s="402"/>
      <c r="DR31" s="402"/>
      <c r="DS31" s="402"/>
      <c r="DT31" s="402"/>
      <c r="DU31" s="402"/>
      <c r="DV31" s="403"/>
      <c r="DW31" s="373">
        <v>0.7</v>
      </c>
      <c r="DX31" s="404"/>
      <c r="DY31" s="404"/>
      <c r="DZ31" s="404"/>
      <c r="EA31" s="404"/>
      <c r="EB31" s="404"/>
      <c r="EC31" s="406"/>
    </row>
    <row r="32" spans="2:133" ht="11.25" customHeight="1">
      <c r="B32" s="424" t="s">
        <v>258</v>
      </c>
      <c r="C32" s="425"/>
      <c r="D32" s="425"/>
      <c r="E32" s="425"/>
      <c r="F32" s="425"/>
      <c r="G32" s="425"/>
      <c r="H32" s="425"/>
      <c r="I32" s="425"/>
      <c r="J32" s="425"/>
      <c r="K32" s="425"/>
      <c r="L32" s="425"/>
      <c r="M32" s="425"/>
      <c r="N32" s="425"/>
      <c r="O32" s="425"/>
      <c r="P32" s="425"/>
      <c r="Q32" s="426"/>
      <c r="R32" s="363" t="s">
        <v>71</v>
      </c>
      <c r="S32" s="364"/>
      <c r="T32" s="364"/>
      <c r="U32" s="364"/>
      <c r="V32" s="364"/>
      <c r="W32" s="364"/>
      <c r="X32" s="364"/>
      <c r="Y32" s="365"/>
      <c r="Z32" s="366" t="s">
        <v>71</v>
      </c>
      <c r="AA32" s="366"/>
      <c r="AB32" s="366"/>
      <c r="AC32" s="366"/>
      <c r="AD32" s="367" t="s">
        <v>71</v>
      </c>
      <c r="AE32" s="367"/>
      <c r="AF32" s="367"/>
      <c r="AG32" s="367"/>
      <c r="AH32" s="367"/>
      <c r="AI32" s="367"/>
      <c r="AJ32" s="367"/>
      <c r="AK32" s="367"/>
      <c r="AL32" s="373" t="s">
        <v>71</v>
      </c>
      <c r="AM32" s="374"/>
      <c r="AN32" s="374"/>
      <c r="AO32" s="375"/>
      <c r="AP32" s="427"/>
      <c r="AQ32" s="428"/>
      <c r="AR32" s="428"/>
      <c r="AS32" s="428"/>
      <c r="AT32" s="429"/>
      <c r="AU32" s="369" t="s">
        <v>259</v>
      </c>
      <c r="AV32" s="369"/>
      <c r="AW32" s="369"/>
      <c r="AX32" s="370" t="s">
        <v>260</v>
      </c>
      <c r="AY32" s="371"/>
      <c r="AZ32" s="371"/>
      <c r="BA32" s="371"/>
      <c r="BB32" s="371"/>
      <c r="BC32" s="371"/>
      <c r="BD32" s="371"/>
      <c r="BE32" s="371"/>
      <c r="BF32" s="372"/>
      <c r="BG32" s="430">
        <v>99.2</v>
      </c>
      <c r="BH32" s="402"/>
      <c r="BI32" s="402"/>
      <c r="BJ32" s="402"/>
      <c r="BK32" s="402"/>
      <c r="BL32" s="402"/>
      <c r="BM32" s="374">
        <v>97.7</v>
      </c>
      <c r="BN32" s="431"/>
      <c r="BO32" s="431"/>
      <c r="BP32" s="431"/>
      <c r="BQ32" s="432"/>
      <c r="BR32" s="430">
        <v>98.9</v>
      </c>
      <c r="BS32" s="402"/>
      <c r="BT32" s="402"/>
      <c r="BU32" s="402"/>
      <c r="BV32" s="402"/>
      <c r="BW32" s="402"/>
      <c r="BX32" s="374">
        <v>97</v>
      </c>
      <c r="BY32" s="431"/>
      <c r="BZ32" s="431"/>
      <c r="CA32" s="431"/>
      <c r="CB32" s="432"/>
      <c r="CD32" s="433"/>
      <c r="CE32" s="434"/>
      <c r="CF32" s="382" t="s">
        <v>261</v>
      </c>
      <c r="CG32" s="383"/>
      <c r="CH32" s="383"/>
      <c r="CI32" s="383"/>
      <c r="CJ32" s="383"/>
      <c r="CK32" s="383"/>
      <c r="CL32" s="383"/>
      <c r="CM32" s="383"/>
      <c r="CN32" s="383"/>
      <c r="CO32" s="383"/>
      <c r="CP32" s="383"/>
      <c r="CQ32" s="384"/>
      <c r="CR32" s="363" t="s">
        <v>71</v>
      </c>
      <c r="CS32" s="364"/>
      <c r="CT32" s="364"/>
      <c r="CU32" s="364"/>
      <c r="CV32" s="364"/>
      <c r="CW32" s="364"/>
      <c r="CX32" s="364"/>
      <c r="CY32" s="365"/>
      <c r="CZ32" s="373" t="s">
        <v>71</v>
      </c>
      <c r="DA32" s="404"/>
      <c r="DB32" s="404"/>
      <c r="DC32" s="405"/>
      <c r="DD32" s="380" t="s">
        <v>71</v>
      </c>
      <c r="DE32" s="364"/>
      <c r="DF32" s="364"/>
      <c r="DG32" s="364"/>
      <c r="DH32" s="364"/>
      <c r="DI32" s="364"/>
      <c r="DJ32" s="364"/>
      <c r="DK32" s="365"/>
      <c r="DL32" s="380" t="s">
        <v>71</v>
      </c>
      <c r="DM32" s="364"/>
      <c r="DN32" s="364"/>
      <c r="DO32" s="364"/>
      <c r="DP32" s="364"/>
      <c r="DQ32" s="364"/>
      <c r="DR32" s="364"/>
      <c r="DS32" s="364"/>
      <c r="DT32" s="364"/>
      <c r="DU32" s="364"/>
      <c r="DV32" s="365"/>
      <c r="DW32" s="373" t="s">
        <v>71</v>
      </c>
      <c r="DX32" s="404"/>
      <c r="DY32" s="404"/>
      <c r="DZ32" s="404"/>
      <c r="EA32" s="404"/>
      <c r="EB32" s="404"/>
      <c r="EC32" s="406"/>
    </row>
    <row r="33" spans="2:133" ht="11.25" customHeight="1">
      <c r="B33" s="370" t="s">
        <v>262</v>
      </c>
      <c r="C33" s="371"/>
      <c r="D33" s="371"/>
      <c r="E33" s="371"/>
      <c r="F33" s="371"/>
      <c r="G33" s="371"/>
      <c r="H33" s="371"/>
      <c r="I33" s="371"/>
      <c r="J33" s="371"/>
      <c r="K33" s="371"/>
      <c r="L33" s="371"/>
      <c r="M33" s="371"/>
      <c r="N33" s="371"/>
      <c r="O33" s="371"/>
      <c r="P33" s="371"/>
      <c r="Q33" s="372"/>
      <c r="R33" s="363">
        <v>1700136</v>
      </c>
      <c r="S33" s="364"/>
      <c r="T33" s="364"/>
      <c r="U33" s="364"/>
      <c r="V33" s="364"/>
      <c r="W33" s="364"/>
      <c r="X33" s="364"/>
      <c r="Y33" s="365"/>
      <c r="Z33" s="366">
        <v>5.5</v>
      </c>
      <c r="AA33" s="366"/>
      <c r="AB33" s="366"/>
      <c r="AC33" s="366"/>
      <c r="AD33" s="367" t="s">
        <v>71</v>
      </c>
      <c r="AE33" s="367"/>
      <c r="AF33" s="367"/>
      <c r="AG33" s="367"/>
      <c r="AH33" s="367"/>
      <c r="AI33" s="367"/>
      <c r="AJ33" s="367"/>
      <c r="AK33" s="367"/>
      <c r="AL33" s="373" t="s">
        <v>71</v>
      </c>
      <c r="AM33" s="374"/>
      <c r="AN33" s="374"/>
      <c r="AO33" s="375"/>
      <c r="AP33" s="435"/>
      <c r="AQ33" s="436"/>
      <c r="AR33" s="436"/>
      <c r="AS33" s="436"/>
      <c r="AT33" s="437"/>
      <c r="AU33" s="438"/>
      <c r="AV33" s="438"/>
      <c r="AW33" s="438"/>
      <c r="AX33" s="408" t="s">
        <v>263</v>
      </c>
      <c r="AY33" s="409"/>
      <c r="AZ33" s="409"/>
      <c r="BA33" s="409"/>
      <c r="BB33" s="409"/>
      <c r="BC33" s="409"/>
      <c r="BD33" s="409"/>
      <c r="BE33" s="409"/>
      <c r="BF33" s="410"/>
      <c r="BG33" s="439">
        <v>99.4</v>
      </c>
      <c r="BH33" s="440"/>
      <c r="BI33" s="440"/>
      <c r="BJ33" s="440"/>
      <c r="BK33" s="440"/>
      <c r="BL33" s="440"/>
      <c r="BM33" s="441">
        <v>97.9</v>
      </c>
      <c r="BN33" s="440"/>
      <c r="BO33" s="440"/>
      <c r="BP33" s="440"/>
      <c r="BQ33" s="442"/>
      <c r="BR33" s="439">
        <v>99.3</v>
      </c>
      <c r="BS33" s="440"/>
      <c r="BT33" s="440"/>
      <c r="BU33" s="440"/>
      <c r="BV33" s="440"/>
      <c r="BW33" s="440"/>
      <c r="BX33" s="441">
        <v>97.5</v>
      </c>
      <c r="BY33" s="440"/>
      <c r="BZ33" s="440"/>
      <c r="CA33" s="440"/>
      <c r="CB33" s="442"/>
      <c r="CD33" s="382" t="s">
        <v>264</v>
      </c>
      <c r="CE33" s="383"/>
      <c r="CF33" s="383"/>
      <c r="CG33" s="383"/>
      <c r="CH33" s="383"/>
      <c r="CI33" s="383"/>
      <c r="CJ33" s="383"/>
      <c r="CK33" s="383"/>
      <c r="CL33" s="383"/>
      <c r="CM33" s="383"/>
      <c r="CN33" s="383"/>
      <c r="CO33" s="383"/>
      <c r="CP33" s="383"/>
      <c r="CQ33" s="384"/>
      <c r="CR33" s="363">
        <v>15814892</v>
      </c>
      <c r="CS33" s="402"/>
      <c r="CT33" s="402"/>
      <c r="CU33" s="402"/>
      <c r="CV33" s="402"/>
      <c r="CW33" s="402"/>
      <c r="CX33" s="402"/>
      <c r="CY33" s="403"/>
      <c r="CZ33" s="373">
        <v>52.6</v>
      </c>
      <c r="DA33" s="404"/>
      <c r="DB33" s="404"/>
      <c r="DC33" s="405"/>
      <c r="DD33" s="380">
        <v>7162535</v>
      </c>
      <c r="DE33" s="402"/>
      <c r="DF33" s="402"/>
      <c r="DG33" s="402"/>
      <c r="DH33" s="402"/>
      <c r="DI33" s="402"/>
      <c r="DJ33" s="402"/>
      <c r="DK33" s="403"/>
      <c r="DL33" s="380">
        <v>5940049</v>
      </c>
      <c r="DM33" s="402"/>
      <c r="DN33" s="402"/>
      <c r="DO33" s="402"/>
      <c r="DP33" s="402"/>
      <c r="DQ33" s="402"/>
      <c r="DR33" s="402"/>
      <c r="DS33" s="402"/>
      <c r="DT33" s="402"/>
      <c r="DU33" s="402"/>
      <c r="DV33" s="403"/>
      <c r="DW33" s="373">
        <v>44</v>
      </c>
      <c r="DX33" s="404"/>
      <c r="DY33" s="404"/>
      <c r="DZ33" s="404"/>
      <c r="EA33" s="404"/>
      <c r="EB33" s="404"/>
      <c r="EC33" s="406"/>
    </row>
    <row r="34" spans="2:133" ht="11.25" customHeight="1">
      <c r="B34" s="370" t="s">
        <v>265</v>
      </c>
      <c r="C34" s="371"/>
      <c r="D34" s="371"/>
      <c r="E34" s="371"/>
      <c r="F34" s="371"/>
      <c r="G34" s="371"/>
      <c r="H34" s="371"/>
      <c r="I34" s="371"/>
      <c r="J34" s="371"/>
      <c r="K34" s="371"/>
      <c r="L34" s="371"/>
      <c r="M34" s="371"/>
      <c r="N34" s="371"/>
      <c r="O34" s="371"/>
      <c r="P34" s="371"/>
      <c r="Q34" s="372"/>
      <c r="R34" s="363">
        <v>55711</v>
      </c>
      <c r="S34" s="364"/>
      <c r="T34" s="364"/>
      <c r="U34" s="364"/>
      <c r="V34" s="364"/>
      <c r="W34" s="364"/>
      <c r="X34" s="364"/>
      <c r="Y34" s="365"/>
      <c r="Z34" s="366">
        <v>0.2</v>
      </c>
      <c r="AA34" s="366"/>
      <c r="AB34" s="366"/>
      <c r="AC34" s="366"/>
      <c r="AD34" s="367" t="s">
        <v>71</v>
      </c>
      <c r="AE34" s="367"/>
      <c r="AF34" s="367"/>
      <c r="AG34" s="367"/>
      <c r="AH34" s="367"/>
      <c r="AI34" s="367"/>
      <c r="AJ34" s="367"/>
      <c r="AK34" s="367"/>
      <c r="AL34" s="373" t="s">
        <v>71</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266</v>
      </c>
      <c r="CE34" s="383"/>
      <c r="CF34" s="383"/>
      <c r="CG34" s="383"/>
      <c r="CH34" s="383"/>
      <c r="CI34" s="383"/>
      <c r="CJ34" s="383"/>
      <c r="CK34" s="383"/>
      <c r="CL34" s="383"/>
      <c r="CM34" s="383"/>
      <c r="CN34" s="383"/>
      <c r="CO34" s="383"/>
      <c r="CP34" s="383"/>
      <c r="CQ34" s="384"/>
      <c r="CR34" s="363">
        <v>3634567</v>
      </c>
      <c r="CS34" s="364"/>
      <c r="CT34" s="364"/>
      <c r="CU34" s="364"/>
      <c r="CV34" s="364"/>
      <c r="CW34" s="364"/>
      <c r="CX34" s="364"/>
      <c r="CY34" s="365"/>
      <c r="CZ34" s="373">
        <v>12.1</v>
      </c>
      <c r="DA34" s="404"/>
      <c r="DB34" s="404"/>
      <c r="DC34" s="405"/>
      <c r="DD34" s="380">
        <v>2761895</v>
      </c>
      <c r="DE34" s="364"/>
      <c r="DF34" s="364"/>
      <c r="DG34" s="364"/>
      <c r="DH34" s="364"/>
      <c r="DI34" s="364"/>
      <c r="DJ34" s="364"/>
      <c r="DK34" s="365"/>
      <c r="DL34" s="380">
        <v>2405467</v>
      </c>
      <c r="DM34" s="364"/>
      <c r="DN34" s="364"/>
      <c r="DO34" s="364"/>
      <c r="DP34" s="364"/>
      <c r="DQ34" s="364"/>
      <c r="DR34" s="364"/>
      <c r="DS34" s="364"/>
      <c r="DT34" s="364"/>
      <c r="DU34" s="364"/>
      <c r="DV34" s="365"/>
      <c r="DW34" s="373">
        <v>17.8</v>
      </c>
      <c r="DX34" s="404"/>
      <c r="DY34" s="404"/>
      <c r="DZ34" s="404"/>
      <c r="EA34" s="404"/>
      <c r="EB34" s="404"/>
      <c r="EC34" s="406"/>
    </row>
    <row r="35" spans="2:133" ht="11.25" customHeight="1">
      <c r="B35" s="370" t="s">
        <v>267</v>
      </c>
      <c r="C35" s="371"/>
      <c r="D35" s="371"/>
      <c r="E35" s="371"/>
      <c r="F35" s="371"/>
      <c r="G35" s="371"/>
      <c r="H35" s="371"/>
      <c r="I35" s="371"/>
      <c r="J35" s="371"/>
      <c r="K35" s="371"/>
      <c r="L35" s="371"/>
      <c r="M35" s="371"/>
      <c r="N35" s="371"/>
      <c r="O35" s="371"/>
      <c r="P35" s="371"/>
      <c r="Q35" s="372"/>
      <c r="R35" s="363">
        <v>35453</v>
      </c>
      <c r="S35" s="364"/>
      <c r="T35" s="364"/>
      <c r="U35" s="364"/>
      <c r="V35" s="364"/>
      <c r="W35" s="364"/>
      <c r="X35" s="364"/>
      <c r="Y35" s="365"/>
      <c r="Z35" s="366">
        <v>0.1</v>
      </c>
      <c r="AA35" s="366"/>
      <c r="AB35" s="366"/>
      <c r="AC35" s="366"/>
      <c r="AD35" s="367" t="s">
        <v>71</v>
      </c>
      <c r="AE35" s="367"/>
      <c r="AF35" s="367"/>
      <c r="AG35" s="367"/>
      <c r="AH35" s="367"/>
      <c r="AI35" s="367"/>
      <c r="AJ35" s="367"/>
      <c r="AK35" s="367"/>
      <c r="AL35" s="373" t="s">
        <v>71</v>
      </c>
      <c r="AM35" s="374"/>
      <c r="AN35" s="374"/>
      <c r="AO35" s="375"/>
      <c r="AP35" s="445"/>
      <c r="AQ35" s="345" t="s">
        <v>268</v>
      </c>
      <c r="AR35" s="346"/>
      <c r="AS35" s="346"/>
      <c r="AT35" s="346"/>
      <c r="AU35" s="346"/>
      <c r="AV35" s="346"/>
      <c r="AW35" s="346"/>
      <c r="AX35" s="346"/>
      <c r="AY35" s="346"/>
      <c r="AZ35" s="346"/>
      <c r="BA35" s="346"/>
      <c r="BB35" s="346"/>
      <c r="BC35" s="346"/>
      <c r="BD35" s="346"/>
      <c r="BE35" s="346"/>
      <c r="BF35" s="347"/>
      <c r="BG35" s="345" t="s">
        <v>269</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270</v>
      </c>
      <c r="CE35" s="383"/>
      <c r="CF35" s="383"/>
      <c r="CG35" s="383"/>
      <c r="CH35" s="383"/>
      <c r="CI35" s="383"/>
      <c r="CJ35" s="383"/>
      <c r="CK35" s="383"/>
      <c r="CL35" s="383"/>
      <c r="CM35" s="383"/>
      <c r="CN35" s="383"/>
      <c r="CO35" s="383"/>
      <c r="CP35" s="383"/>
      <c r="CQ35" s="384"/>
      <c r="CR35" s="363">
        <v>210262</v>
      </c>
      <c r="CS35" s="402"/>
      <c r="CT35" s="402"/>
      <c r="CU35" s="402"/>
      <c r="CV35" s="402"/>
      <c r="CW35" s="402"/>
      <c r="CX35" s="402"/>
      <c r="CY35" s="403"/>
      <c r="CZ35" s="373">
        <v>0.7</v>
      </c>
      <c r="DA35" s="404"/>
      <c r="DB35" s="404"/>
      <c r="DC35" s="405"/>
      <c r="DD35" s="380">
        <v>197003</v>
      </c>
      <c r="DE35" s="402"/>
      <c r="DF35" s="402"/>
      <c r="DG35" s="402"/>
      <c r="DH35" s="402"/>
      <c r="DI35" s="402"/>
      <c r="DJ35" s="402"/>
      <c r="DK35" s="403"/>
      <c r="DL35" s="380">
        <v>194825</v>
      </c>
      <c r="DM35" s="402"/>
      <c r="DN35" s="402"/>
      <c r="DO35" s="402"/>
      <c r="DP35" s="402"/>
      <c r="DQ35" s="402"/>
      <c r="DR35" s="402"/>
      <c r="DS35" s="402"/>
      <c r="DT35" s="402"/>
      <c r="DU35" s="402"/>
      <c r="DV35" s="403"/>
      <c r="DW35" s="373">
        <v>1.4</v>
      </c>
      <c r="DX35" s="404"/>
      <c r="DY35" s="404"/>
      <c r="DZ35" s="404"/>
      <c r="EA35" s="404"/>
      <c r="EB35" s="404"/>
      <c r="EC35" s="406"/>
    </row>
    <row r="36" spans="2:133" ht="11.25" customHeight="1">
      <c r="B36" s="370" t="s">
        <v>271</v>
      </c>
      <c r="C36" s="371"/>
      <c r="D36" s="371"/>
      <c r="E36" s="371"/>
      <c r="F36" s="371"/>
      <c r="G36" s="371"/>
      <c r="H36" s="371"/>
      <c r="I36" s="371"/>
      <c r="J36" s="371"/>
      <c r="K36" s="371"/>
      <c r="L36" s="371"/>
      <c r="M36" s="371"/>
      <c r="N36" s="371"/>
      <c r="O36" s="371"/>
      <c r="P36" s="371"/>
      <c r="Q36" s="372"/>
      <c r="R36" s="363">
        <v>118499</v>
      </c>
      <c r="S36" s="364"/>
      <c r="T36" s="364"/>
      <c r="U36" s="364"/>
      <c r="V36" s="364"/>
      <c r="W36" s="364"/>
      <c r="X36" s="364"/>
      <c r="Y36" s="365"/>
      <c r="Z36" s="366">
        <v>0.4</v>
      </c>
      <c r="AA36" s="366"/>
      <c r="AB36" s="366"/>
      <c r="AC36" s="366"/>
      <c r="AD36" s="367" t="s">
        <v>71</v>
      </c>
      <c r="AE36" s="367"/>
      <c r="AF36" s="367"/>
      <c r="AG36" s="367"/>
      <c r="AH36" s="367"/>
      <c r="AI36" s="367"/>
      <c r="AJ36" s="367"/>
      <c r="AK36" s="367"/>
      <c r="AL36" s="373" t="s">
        <v>71</v>
      </c>
      <c r="AM36" s="374"/>
      <c r="AN36" s="374"/>
      <c r="AO36" s="375"/>
      <c r="AP36" s="445"/>
      <c r="AQ36" s="446" t="s">
        <v>272</v>
      </c>
      <c r="AR36" s="447"/>
      <c r="AS36" s="447"/>
      <c r="AT36" s="447"/>
      <c r="AU36" s="447"/>
      <c r="AV36" s="447"/>
      <c r="AW36" s="447"/>
      <c r="AX36" s="447"/>
      <c r="AY36" s="448"/>
      <c r="AZ36" s="355">
        <v>2222662</v>
      </c>
      <c r="BA36" s="356"/>
      <c r="BB36" s="356"/>
      <c r="BC36" s="356"/>
      <c r="BD36" s="356"/>
      <c r="BE36" s="356"/>
      <c r="BF36" s="449"/>
      <c r="BG36" s="376" t="s">
        <v>273</v>
      </c>
      <c r="BH36" s="377"/>
      <c r="BI36" s="377"/>
      <c r="BJ36" s="377"/>
      <c r="BK36" s="377"/>
      <c r="BL36" s="377"/>
      <c r="BM36" s="377"/>
      <c r="BN36" s="377"/>
      <c r="BO36" s="377"/>
      <c r="BP36" s="377"/>
      <c r="BQ36" s="377"/>
      <c r="BR36" s="377"/>
      <c r="BS36" s="377"/>
      <c r="BT36" s="377"/>
      <c r="BU36" s="378"/>
      <c r="BV36" s="355">
        <v>234774</v>
      </c>
      <c r="BW36" s="356"/>
      <c r="BX36" s="356"/>
      <c r="BY36" s="356"/>
      <c r="BZ36" s="356"/>
      <c r="CA36" s="356"/>
      <c r="CB36" s="449"/>
      <c r="CD36" s="382" t="s">
        <v>274</v>
      </c>
      <c r="CE36" s="383"/>
      <c r="CF36" s="383"/>
      <c r="CG36" s="383"/>
      <c r="CH36" s="383"/>
      <c r="CI36" s="383"/>
      <c r="CJ36" s="383"/>
      <c r="CK36" s="383"/>
      <c r="CL36" s="383"/>
      <c r="CM36" s="383"/>
      <c r="CN36" s="383"/>
      <c r="CO36" s="383"/>
      <c r="CP36" s="383"/>
      <c r="CQ36" s="384"/>
      <c r="CR36" s="363">
        <v>9711670</v>
      </c>
      <c r="CS36" s="364"/>
      <c r="CT36" s="364"/>
      <c r="CU36" s="364"/>
      <c r="CV36" s="364"/>
      <c r="CW36" s="364"/>
      <c r="CX36" s="364"/>
      <c r="CY36" s="365"/>
      <c r="CZ36" s="373">
        <v>32.299999999999997</v>
      </c>
      <c r="DA36" s="404"/>
      <c r="DB36" s="404"/>
      <c r="DC36" s="405"/>
      <c r="DD36" s="380">
        <v>2279464</v>
      </c>
      <c r="DE36" s="364"/>
      <c r="DF36" s="364"/>
      <c r="DG36" s="364"/>
      <c r="DH36" s="364"/>
      <c r="DI36" s="364"/>
      <c r="DJ36" s="364"/>
      <c r="DK36" s="365"/>
      <c r="DL36" s="380">
        <v>1925189</v>
      </c>
      <c r="DM36" s="364"/>
      <c r="DN36" s="364"/>
      <c r="DO36" s="364"/>
      <c r="DP36" s="364"/>
      <c r="DQ36" s="364"/>
      <c r="DR36" s="364"/>
      <c r="DS36" s="364"/>
      <c r="DT36" s="364"/>
      <c r="DU36" s="364"/>
      <c r="DV36" s="365"/>
      <c r="DW36" s="373">
        <v>14.3</v>
      </c>
      <c r="DX36" s="404"/>
      <c r="DY36" s="404"/>
      <c r="DZ36" s="404"/>
      <c r="EA36" s="404"/>
      <c r="EB36" s="404"/>
      <c r="EC36" s="406"/>
    </row>
    <row r="37" spans="2:133" ht="11.25" customHeight="1">
      <c r="B37" s="370" t="s">
        <v>275</v>
      </c>
      <c r="C37" s="371"/>
      <c r="D37" s="371"/>
      <c r="E37" s="371"/>
      <c r="F37" s="371"/>
      <c r="G37" s="371"/>
      <c r="H37" s="371"/>
      <c r="I37" s="371"/>
      <c r="J37" s="371"/>
      <c r="K37" s="371"/>
      <c r="L37" s="371"/>
      <c r="M37" s="371"/>
      <c r="N37" s="371"/>
      <c r="O37" s="371"/>
      <c r="P37" s="371"/>
      <c r="Q37" s="372"/>
      <c r="R37" s="363">
        <v>599106</v>
      </c>
      <c r="S37" s="364"/>
      <c r="T37" s="364"/>
      <c r="U37" s="364"/>
      <c r="V37" s="364"/>
      <c r="W37" s="364"/>
      <c r="X37" s="364"/>
      <c r="Y37" s="365"/>
      <c r="Z37" s="366">
        <v>1.9</v>
      </c>
      <c r="AA37" s="366"/>
      <c r="AB37" s="366"/>
      <c r="AC37" s="366"/>
      <c r="AD37" s="367" t="s">
        <v>71</v>
      </c>
      <c r="AE37" s="367"/>
      <c r="AF37" s="367"/>
      <c r="AG37" s="367"/>
      <c r="AH37" s="367"/>
      <c r="AI37" s="367"/>
      <c r="AJ37" s="367"/>
      <c r="AK37" s="367"/>
      <c r="AL37" s="373" t="s">
        <v>71</v>
      </c>
      <c r="AM37" s="374"/>
      <c r="AN37" s="374"/>
      <c r="AO37" s="375"/>
      <c r="AQ37" s="450" t="s">
        <v>276</v>
      </c>
      <c r="AR37" s="451"/>
      <c r="AS37" s="451"/>
      <c r="AT37" s="451"/>
      <c r="AU37" s="451"/>
      <c r="AV37" s="451"/>
      <c r="AW37" s="451"/>
      <c r="AX37" s="451"/>
      <c r="AY37" s="452"/>
      <c r="AZ37" s="363">
        <v>325977</v>
      </c>
      <c r="BA37" s="364"/>
      <c r="BB37" s="364"/>
      <c r="BC37" s="364"/>
      <c r="BD37" s="402"/>
      <c r="BE37" s="402"/>
      <c r="BF37" s="432"/>
      <c r="BG37" s="382" t="s">
        <v>277</v>
      </c>
      <c r="BH37" s="383"/>
      <c r="BI37" s="383"/>
      <c r="BJ37" s="383"/>
      <c r="BK37" s="383"/>
      <c r="BL37" s="383"/>
      <c r="BM37" s="383"/>
      <c r="BN37" s="383"/>
      <c r="BO37" s="383"/>
      <c r="BP37" s="383"/>
      <c r="BQ37" s="383"/>
      <c r="BR37" s="383"/>
      <c r="BS37" s="383"/>
      <c r="BT37" s="383"/>
      <c r="BU37" s="384"/>
      <c r="BV37" s="363">
        <v>71266</v>
      </c>
      <c r="BW37" s="364"/>
      <c r="BX37" s="364"/>
      <c r="BY37" s="364"/>
      <c r="BZ37" s="364"/>
      <c r="CA37" s="364"/>
      <c r="CB37" s="381"/>
      <c r="CD37" s="382" t="s">
        <v>278</v>
      </c>
      <c r="CE37" s="383"/>
      <c r="CF37" s="383"/>
      <c r="CG37" s="383"/>
      <c r="CH37" s="383"/>
      <c r="CI37" s="383"/>
      <c r="CJ37" s="383"/>
      <c r="CK37" s="383"/>
      <c r="CL37" s="383"/>
      <c r="CM37" s="383"/>
      <c r="CN37" s="383"/>
      <c r="CO37" s="383"/>
      <c r="CP37" s="383"/>
      <c r="CQ37" s="384"/>
      <c r="CR37" s="363">
        <v>1347064</v>
      </c>
      <c r="CS37" s="402"/>
      <c r="CT37" s="402"/>
      <c r="CU37" s="402"/>
      <c r="CV37" s="402"/>
      <c r="CW37" s="402"/>
      <c r="CX37" s="402"/>
      <c r="CY37" s="403"/>
      <c r="CZ37" s="373">
        <v>4.5</v>
      </c>
      <c r="DA37" s="404"/>
      <c r="DB37" s="404"/>
      <c r="DC37" s="405"/>
      <c r="DD37" s="380">
        <v>1347064</v>
      </c>
      <c r="DE37" s="402"/>
      <c r="DF37" s="402"/>
      <c r="DG37" s="402"/>
      <c r="DH37" s="402"/>
      <c r="DI37" s="402"/>
      <c r="DJ37" s="402"/>
      <c r="DK37" s="403"/>
      <c r="DL37" s="380">
        <v>1291432</v>
      </c>
      <c r="DM37" s="402"/>
      <c r="DN37" s="402"/>
      <c r="DO37" s="402"/>
      <c r="DP37" s="402"/>
      <c r="DQ37" s="402"/>
      <c r="DR37" s="402"/>
      <c r="DS37" s="402"/>
      <c r="DT37" s="402"/>
      <c r="DU37" s="402"/>
      <c r="DV37" s="403"/>
      <c r="DW37" s="373">
        <v>9.6</v>
      </c>
      <c r="DX37" s="404"/>
      <c r="DY37" s="404"/>
      <c r="DZ37" s="404"/>
      <c r="EA37" s="404"/>
      <c r="EB37" s="404"/>
      <c r="EC37" s="406"/>
    </row>
    <row r="38" spans="2:133" ht="11.25" customHeight="1">
      <c r="B38" s="370" t="s">
        <v>279</v>
      </c>
      <c r="C38" s="371"/>
      <c r="D38" s="371"/>
      <c r="E38" s="371"/>
      <c r="F38" s="371"/>
      <c r="G38" s="371"/>
      <c r="H38" s="371"/>
      <c r="I38" s="371"/>
      <c r="J38" s="371"/>
      <c r="K38" s="371"/>
      <c r="L38" s="371"/>
      <c r="M38" s="371"/>
      <c r="N38" s="371"/>
      <c r="O38" s="371"/>
      <c r="P38" s="371"/>
      <c r="Q38" s="372"/>
      <c r="R38" s="363">
        <v>541951</v>
      </c>
      <c r="S38" s="364"/>
      <c r="T38" s="364"/>
      <c r="U38" s="364"/>
      <c r="V38" s="364"/>
      <c r="W38" s="364"/>
      <c r="X38" s="364"/>
      <c r="Y38" s="365"/>
      <c r="Z38" s="366">
        <v>1.8</v>
      </c>
      <c r="AA38" s="366"/>
      <c r="AB38" s="366"/>
      <c r="AC38" s="366"/>
      <c r="AD38" s="367">
        <v>19539</v>
      </c>
      <c r="AE38" s="367"/>
      <c r="AF38" s="367"/>
      <c r="AG38" s="367"/>
      <c r="AH38" s="367"/>
      <c r="AI38" s="367"/>
      <c r="AJ38" s="367"/>
      <c r="AK38" s="367"/>
      <c r="AL38" s="373">
        <v>0.2</v>
      </c>
      <c r="AM38" s="374"/>
      <c r="AN38" s="374"/>
      <c r="AO38" s="375"/>
      <c r="AQ38" s="450" t="s">
        <v>280</v>
      </c>
      <c r="AR38" s="451"/>
      <c r="AS38" s="451"/>
      <c r="AT38" s="451"/>
      <c r="AU38" s="451"/>
      <c r="AV38" s="451"/>
      <c r="AW38" s="451"/>
      <c r="AX38" s="451"/>
      <c r="AY38" s="452"/>
      <c r="AZ38" s="363">
        <v>47939</v>
      </c>
      <c r="BA38" s="364"/>
      <c r="BB38" s="364"/>
      <c r="BC38" s="364"/>
      <c r="BD38" s="402"/>
      <c r="BE38" s="402"/>
      <c r="BF38" s="432"/>
      <c r="BG38" s="382" t="s">
        <v>281</v>
      </c>
      <c r="BH38" s="383"/>
      <c r="BI38" s="383"/>
      <c r="BJ38" s="383"/>
      <c r="BK38" s="383"/>
      <c r="BL38" s="383"/>
      <c r="BM38" s="383"/>
      <c r="BN38" s="383"/>
      <c r="BO38" s="383"/>
      <c r="BP38" s="383"/>
      <c r="BQ38" s="383"/>
      <c r="BR38" s="383"/>
      <c r="BS38" s="383"/>
      <c r="BT38" s="383"/>
      <c r="BU38" s="384"/>
      <c r="BV38" s="363">
        <v>9246</v>
      </c>
      <c r="BW38" s="364"/>
      <c r="BX38" s="364"/>
      <c r="BY38" s="364"/>
      <c r="BZ38" s="364"/>
      <c r="CA38" s="364"/>
      <c r="CB38" s="381"/>
      <c r="CD38" s="382" t="s">
        <v>282</v>
      </c>
      <c r="CE38" s="383"/>
      <c r="CF38" s="383"/>
      <c r="CG38" s="383"/>
      <c r="CH38" s="383"/>
      <c r="CI38" s="383"/>
      <c r="CJ38" s="383"/>
      <c r="CK38" s="383"/>
      <c r="CL38" s="383"/>
      <c r="CM38" s="383"/>
      <c r="CN38" s="383"/>
      <c r="CO38" s="383"/>
      <c r="CP38" s="383"/>
      <c r="CQ38" s="384"/>
      <c r="CR38" s="363">
        <v>1915497</v>
      </c>
      <c r="CS38" s="364"/>
      <c r="CT38" s="364"/>
      <c r="CU38" s="364"/>
      <c r="CV38" s="364"/>
      <c r="CW38" s="364"/>
      <c r="CX38" s="364"/>
      <c r="CY38" s="365"/>
      <c r="CZ38" s="373">
        <v>6.4</v>
      </c>
      <c r="DA38" s="404"/>
      <c r="DB38" s="404"/>
      <c r="DC38" s="405"/>
      <c r="DD38" s="380">
        <v>1611285</v>
      </c>
      <c r="DE38" s="364"/>
      <c r="DF38" s="364"/>
      <c r="DG38" s="364"/>
      <c r="DH38" s="364"/>
      <c r="DI38" s="364"/>
      <c r="DJ38" s="364"/>
      <c r="DK38" s="365"/>
      <c r="DL38" s="380">
        <v>1414568</v>
      </c>
      <c r="DM38" s="364"/>
      <c r="DN38" s="364"/>
      <c r="DO38" s="364"/>
      <c r="DP38" s="364"/>
      <c r="DQ38" s="364"/>
      <c r="DR38" s="364"/>
      <c r="DS38" s="364"/>
      <c r="DT38" s="364"/>
      <c r="DU38" s="364"/>
      <c r="DV38" s="365"/>
      <c r="DW38" s="373">
        <v>10.5</v>
      </c>
      <c r="DX38" s="404"/>
      <c r="DY38" s="404"/>
      <c r="DZ38" s="404"/>
      <c r="EA38" s="404"/>
      <c r="EB38" s="404"/>
      <c r="EC38" s="406"/>
    </row>
    <row r="39" spans="2:133" ht="11.25" customHeight="1">
      <c r="B39" s="370" t="s">
        <v>283</v>
      </c>
      <c r="C39" s="371"/>
      <c r="D39" s="371"/>
      <c r="E39" s="371"/>
      <c r="F39" s="371"/>
      <c r="G39" s="371"/>
      <c r="H39" s="371"/>
      <c r="I39" s="371"/>
      <c r="J39" s="371"/>
      <c r="K39" s="371"/>
      <c r="L39" s="371"/>
      <c r="M39" s="371"/>
      <c r="N39" s="371"/>
      <c r="O39" s="371"/>
      <c r="P39" s="371"/>
      <c r="Q39" s="372"/>
      <c r="R39" s="363">
        <v>1682004</v>
      </c>
      <c r="S39" s="364"/>
      <c r="T39" s="364"/>
      <c r="U39" s="364"/>
      <c r="V39" s="364"/>
      <c r="W39" s="364"/>
      <c r="X39" s="364"/>
      <c r="Y39" s="365"/>
      <c r="Z39" s="366">
        <v>5.4</v>
      </c>
      <c r="AA39" s="366"/>
      <c r="AB39" s="366"/>
      <c r="AC39" s="366"/>
      <c r="AD39" s="367" t="s">
        <v>71</v>
      </c>
      <c r="AE39" s="367"/>
      <c r="AF39" s="367"/>
      <c r="AG39" s="367"/>
      <c r="AH39" s="367"/>
      <c r="AI39" s="367"/>
      <c r="AJ39" s="367"/>
      <c r="AK39" s="367"/>
      <c r="AL39" s="373" t="s">
        <v>71</v>
      </c>
      <c r="AM39" s="374"/>
      <c r="AN39" s="374"/>
      <c r="AO39" s="375"/>
      <c r="AQ39" s="450" t="s">
        <v>284</v>
      </c>
      <c r="AR39" s="451"/>
      <c r="AS39" s="451"/>
      <c r="AT39" s="451"/>
      <c r="AU39" s="451"/>
      <c r="AV39" s="451"/>
      <c r="AW39" s="451"/>
      <c r="AX39" s="451"/>
      <c r="AY39" s="452"/>
      <c r="AZ39" s="363">
        <v>5303</v>
      </c>
      <c r="BA39" s="364"/>
      <c r="BB39" s="364"/>
      <c r="BC39" s="364"/>
      <c r="BD39" s="402"/>
      <c r="BE39" s="402"/>
      <c r="BF39" s="432"/>
      <c r="BG39" s="382" t="s">
        <v>285</v>
      </c>
      <c r="BH39" s="383"/>
      <c r="BI39" s="383"/>
      <c r="BJ39" s="383"/>
      <c r="BK39" s="383"/>
      <c r="BL39" s="383"/>
      <c r="BM39" s="383"/>
      <c r="BN39" s="383"/>
      <c r="BO39" s="383"/>
      <c r="BP39" s="383"/>
      <c r="BQ39" s="383"/>
      <c r="BR39" s="383"/>
      <c r="BS39" s="383"/>
      <c r="BT39" s="383"/>
      <c r="BU39" s="384"/>
      <c r="BV39" s="363">
        <v>14674</v>
      </c>
      <c r="BW39" s="364"/>
      <c r="BX39" s="364"/>
      <c r="BY39" s="364"/>
      <c r="BZ39" s="364"/>
      <c r="CA39" s="364"/>
      <c r="CB39" s="381"/>
      <c r="CD39" s="382" t="s">
        <v>286</v>
      </c>
      <c r="CE39" s="383"/>
      <c r="CF39" s="383"/>
      <c r="CG39" s="383"/>
      <c r="CH39" s="383"/>
      <c r="CI39" s="383"/>
      <c r="CJ39" s="383"/>
      <c r="CK39" s="383"/>
      <c r="CL39" s="383"/>
      <c r="CM39" s="383"/>
      <c r="CN39" s="383"/>
      <c r="CO39" s="383"/>
      <c r="CP39" s="383"/>
      <c r="CQ39" s="384"/>
      <c r="CR39" s="363">
        <v>226843</v>
      </c>
      <c r="CS39" s="402"/>
      <c r="CT39" s="402"/>
      <c r="CU39" s="402"/>
      <c r="CV39" s="402"/>
      <c r="CW39" s="402"/>
      <c r="CX39" s="402"/>
      <c r="CY39" s="403"/>
      <c r="CZ39" s="373">
        <v>0.8</v>
      </c>
      <c r="DA39" s="404"/>
      <c r="DB39" s="404"/>
      <c r="DC39" s="405"/>
      <c r="DD39" s="380">
        <v>226835</v>
      </c>
      <c r="DE39" s="402"/>
      <c r="DF39" s="402"/>
      <c r="DG39" s="402"/>
      <c r="DH39" s="402"/>
      <c r="DI39" s="402"/>
      <c r="DJ39" s="402"/>
      <c r="DK39" s="403"/>
      <c r="DL39" s="380" t="s">
        <v>71</v>
      </c>
      <c r="DM39" s="402"/>
      <c r="DN39" s="402"/>
      <c r="DO39" s="402"/>
      <c r="DP39" s="402"/>
      <c r="DQ39" s="402"/>
      <c r="DR39" s="402"/>
      <c r="DS39" s="402"/>
      <c r="DT39" s="402"/>
      <c r="DU39" s="402"/>
      <c r="DV39" s="403"/>
      <c r="DW39" s="373" t="s">
        <v>71</v>
      </c>
      <c r="DX39" s="404"/>
      <c r="DY39" s="404"/>
      <c r="DZ39" s="404"/>
      <c r="EA39" s="404"/>
      <c r="EB39" s="404"/>
      <c r="EC39" s="406"/>
    </row>
    <row r="40" spans="2:133" ht="11.25" customHeight="1">
      <c r="B40" s="370" t="s">
        <v>287</v>
      </c>
      <c r="C40" s="371"/>
      <c r="D40" s="371"/>
      <c r="E40" s="371"/>
      <c r="F40" s="371"/>
      <c r="G40" s="371"/>
      <c r="H40" s="371"/>
      <c r="I40" s="371"/>
      <c r="J40" s="371"/>
      <c r="K40" s="371"/>
      <c r="L40" s="371"/>
      <c r="M40" s="371"/>
      <c r="N40" s="371"/>
      <c r="O40" s="371"/>
      <c r="P40" s="371"/>
      <c r="Q40" s="372"/>
      <c r="R40" s="363">
        <v>33440</v>
      </c>
      <c r="S40" s="364"/>
      <c r="T40" s="364"/>
      <c r="U40" s="364"/>
      <c r="V40" s="364"/>
      <c r="W40" s="364"/>
      <c r="X40" s="364"/>
      <c r="Y40" s="365"/>
      <c r="Z40" s="366">
        <v>0.1</v>
      </c>
      <c r="AA40" s="366"/>
      <c r="AB40" s="366"/>
      <c r="AC40" s="366"/>
      <c r="AD40" s="367" t="s">
        <v>71</v>
      </c>
      <c r="AE40" s="367"/>
      <c r="AF40" s="367"/>
      <c r="AG40" s="367"/>
      <c r="AH40" s="367"/>
      <c r="AI40" s="367"/>
      <c r="AJ40" s="367"/>
      <c r="AK40" s="367"/>
      <c r="AL40" s="373" t="s">
        <v>71</v>
      </c>
      <c r="AM40" s="374"/>
      <c r="AN40" s="374"/>
      <c r="AO40" s="375"/>
      <c r="AQ40" s="450" t="s">
        <v>288</v>
      </c>
      <c r="AR40" s="451"/>
      <c r="AS40" s="451"/>
      <c r="AT40" s="451"/>
      <c r="AU40" s="451"/>
      <c r="AV40" s="451"/>
      <c r="AW40" s="451"/>
      <c r="AX40" s="451"/>
      <c r="AY40" s="452"/>
      <c r="AZ40" s="363" t="s">
        <v>71</v>
      </c>
      <c r="BA40" s="364"/>
      <c r="BB40" s="364"/>
      <c r="BC40" s="364"/>
      <c r="BD40" s="402"/>
      <c r="BE40" s="402"/>
      <c r="BF40" s="432"/>
      <c r="BG40" s="453" t="s">
        <v>289</v>
      </c>
      <c r="BH40" s="454"/>
      <c r="BI40" s="454"/>
      <c r="BJ40" s="454"/>
      <c r="BK40" s="454"/>
      <c r="BL40" s="455"/>
      <c r="BM40" s="383" t="s">
        <v>290</v>
      </c>
      <c r="BN40" s="383"/>
      <c r="BO40" s="383"/>
      <c r="BP40" s="383"/>
      <c r="BQ40" s="383"/>
      <c r="BR40" s="383"/>
      <c r="BS40" s="383"/>
      <c r="BT40" s="383"/>
      <c r="BU40" s="384"/>
      <c r="BV40" s="363">
        <v>104</v>
      </c>
      <c r="BW40" s="364"/>
      <c r="BX40" s="364"/>
      <c r="BY40" s="364"/>
      <c r="BZ40" s="364"/>
      <c r="CA40" s="364"/>
      <c r="CB40" s="381"/>
      <c r="CD40" s="382" t="s">
        <v>291</v>
      </c>
      <c r="CE40" s="383"/>
      <c r="CF40" s="383"/>
      <c r="CG40" s="383"/>
      <c r="CH40" s="383"/>
      <c r="CI40" s="383"/>
      <c r="CJ40" s="383"/>
      <c r="CK40" s="383"/>
      <c r="CL40" s="383"/>
      <c r="CM40" s="383"/>
      <c r="CN40" s="383"/>
      <c r="CO40" s="383"/>
      <c r="CP40" s="383"/>
      <c r="CQ40" s="384"/>
      <c r="CR40" s="363">
        <v>116053</v>
      </c>
      <c r="CS40" s="364"/>
      <c r="CT40" s="364"/>
      <c r="CU40" s="364"/>
      <c r="CV40" s="364"/>
      <c r="CW40" s="364"/>
      <c r="CX40" s="364"/>
      <c r="CY40" s="365"/>
      <c r="CZ40" s="373">
        <v>0.4</v>
      </c>
      <c r="DA40" s="404"/>
      <c r="DB40" s="404"/>
      <c r="DC40" s="405"/>
      <c r="DD40" s="380">
        <v>86053</v>
      </c>
      <c r="DE40" s="364"/>
      <c r="DF40" s="364"/>
      <c r="DG40" s="364"/>
      <c r="DH40" s="364"/>
      <c r="DI40" s="364"/>
      <c r="DJ40" s="364"/>
      <c r="DK40" s="365"/>
      <c r="DL40" s="380" t="s">
        <v>71</v>
      </c>
      <c r="DM40" s="364"/>
      <c r="DN40" s="364"/>
      <c r="DO40" s="364"/>
      <c r="DP40" s="364"/>
      <c r="DQ40" s="364"/>
      <c r="DR40" s="364"/>
      <c r="DS40" s="364"/>
      <c r="DT40" s="364"/>
      <c r="DU40" s="364"/>
      <c r="DV40" s="365"/>
      <c r="DW40" s="373" t="s">
        <v>71</v>
      </c>
      <c r="DX40" s="404"/>
      <c r="DY40" s="404"/>
      <c r="DZ40" s="404"/>
      <c r="EA40" s="404"/>
      <c r="EB40" s="404"/>
      <c r="EC40" s="406"/>
    </row>
    <row r="41" spans="2:133" ht="11.25" customHeight="1">
      <c r="B41" s="370" t="s">
        <v>292</v>
      </c>
      <c r="C41" s="371"/>
      <c r="D41" s="371"/>
      <c r="E41" s="371"/>
      <c r="F41" s="371"/>
      <c r="G41" s="371"/>
      <c r="H41" s="371"/>
      <c r="I41" s="371"/>
      <c r="J41" s="371"/>
      <c r="K41" s="371"/>
      <c r="L41" s="371"/>
      <c r="M41" s="371"/>
      <c r="N41" s="371"/>
      <c r="O41" s="371"/>
      <c r="P41" s="371"/>
      <c r="Q41" s="372"/>
      <c r="R41" s="363" t="s">
        <v>71</v>
      </c>
      <c r="S41" s="364"/>
      <c r="T41" s="364"/>
      <c r="U41" s="364"/>
      <c r="V41" s="364"/>
      <c r="W41" s="364"/>
      <c r="X41" s="364"/>
      <c r="Y41" s="365"/>
      <c r="Z41" s="366" t="s">
        <v>71</v>
      </c>
      <c r="AA41" s="366"/>
      <c r="AB41" s="366"/>
      <c r="AC41" s="366"/>
      <c r="AD41" s="367" t="s">
        <v>71</v>
      </c>
      <c r="AE41" s="367"/>
      <c r="AF41" s="367"/>
      <c r="AG41" s="367"/>
      <c r="AH41" s="367"/>
      <c r="AI41" s="367"/>
      <c r="AJ41" s="367"/>
      <c r="AK41" s="367"/>
      <c r="AL41" s="373" t="s">
        <v>71</v>
      </c>
      <c r="AM41" s="374"/>
      <c r="AN41" s="374"/>
      <c r="AO41" s="375"/>
      <c r="AQ41" s="450" t="s">
        <v>293</v>
      </c>
      <c r="AR41" s="451"/>
      <c r="AS41" s="451"/>
      <c r="AT41" s="451"/>
      <c r="AU41" s="451"/>
      <c r="AV41" s="451"/>
      <c r="AW41" s="451"/>
      <c r="AX41" s="451"/>
      <c r="AY41" s="452"/>
      <c r="AZ41" s="363">
        <v>505667</v>
      </c>
      <c r="BA41" s="364"/>
      <c r="BB41" s="364"/>
      <c r="BC41" s="364"/>
      <c r="BD41" s="402"/>
      <c r="BE41" s="402"/>
      <c r="BF41" s="432"/>
      <c r="BG41" s="453"/>
      <c r="BH41" s="454"/>
      <c r="BI41" s="454"/>
      <c r="BJ41" s="454"/>
      <c r="BK41" s="454"/>
      <c r="BL41" s="455"/>
      <c r="BM41" s="383" t="s">
        <v>294</v>
      </c>
      <c r="BN41" s="383"/>
      <c r="BO41" s="383"/>
      <c r="BP41" s="383"/>
      <c r="BQ41" s="383"/>
      <c r="BR41" s="383"/>
      <c r="BS41" s="383"/>
      <c r="BT41" s="383"/>
      <c r="BU41" s="384"/>
      <c r="BV41" s="363">
        <v>1</v>
      </c>
      <c r="BW41" s="364"/>
      <c r="BX41" s="364"/>
      <c r="BY41" s="364"/>
      <c r="BZ41" s="364"/>
      <c r="CA41" s="364"/>
      <c r="CB41" s="381"/>
      <c r="CD41" s="382" t="s">
        <v>295</v>
      </c>
      <c r="CE41" s="383"/>
      <c r="CF41" s="383"/>
      <c r="CG41" s="383"/>
      <c r="CH41" s="383"/>
      <c r="CI41" s="383"/>
      <c r="CJ41" s="383"/>
      <c r="CK41" s="383"/>
      <c r="CL41" s="383"/>
      <c r="CM41" s="383"/>
      <c r="CN41" s="383"/>
      <c r="CO41" s="383"/>
      <c r="CP41" s="383"/>
      <c r="CQ41" s="384"/>
      <c r="CR41" s="363" t="s">
        <v>71</v>
      </c>
      <c r="CS41" s="402"/>
      <c r="CT41" s="402"/>
      <c r="CU41" s="402"/>
      <c r="CV41" s="402"/>
      <c r="CW41" s="402"/>
      <c r="CX41" s="402"/>
      <c r="CY41" s="403"/>
      <c r="CZ41" s="373" t="s">
        <v>71</v>
      </c>
      <c r="DA41" s="404"/>
      <c r="DB41" s="404"/>
      <c r="DC41" s="405"/>
      <c r="DD41" s="380" t="s">
        <v>71</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c r="B42" s="370" t="s">
        <v>296</v>
      </c>
      <c r="C42" s="371"/>
      <c r="D42" s="371"/>
      <c r="E42" s="371"/>
      <c r="F42" s="371"/>
      <c r="G42" s="371"/>
      <c r="H42" s="371"/>
      <c r="I42" s="371"/>
      <c r="J42" s="371"/>
      <c r="K42" s="371"/>
      <c r="L42" s="371"/>
      <c r="M42" s="371"/>
      <c r="N42" s="371"/>
      <c r="O42" s="371"/>
      <c r="P42" s="371"/>
      <c r="Q42" s="372"/>
      <c r="R42" s="363">
        <v>759364</v>
      </c>
      <c r="S42" s="364"/>
      <c r="T42" s="364"/>
      <c r="U42" s="364"/>
      <c r="V42" s="364"/>
      <c r="W42" s="364"/>
      <c r="X42" s="364"/>
      <c r="Y42" s="365"/>
      <c r="Z42" s="366">
        <v>2.5</v>
      </c>
      <c r="AA42" s="366"/>
      <c r="AB42" s="366"/>
      <c r="AC42" s="366"/>
      <c r="AD42" s="367" t="s">
        <v>71</v>
      </c>
      <c r="AE42" s="367"/>
      <c r="AF42" s="367"/>
      <c r="AG42" s="367"/>
      <c r="AH42" s="367"/>
      <c r="AI42" s="367"/>
      <c r="AJ42" s="367"/>
      <c r="AK42" s="367"/>
      <c r="AL42" s="373" t="s">
        <v>71</v>
      </c>
      <c r="AM42" s="374"/>
      <c r="AN42" s="374"/>
      <c r="AO42" s="375"/>
      <c r="AQ42" s="462" t="s">
        <v>297</v>
      </c>
      <c r="AR42" s="463"/>
      <c r="AS42" s="463"/>
      <c r="AT42" s="463"/>
      <c r="AU42" s="463"/>
      <c r="AV42" s="463"/>
      <c r="AW42" s="463"/>
      <c r="AX42" s="463"/>
      <c r="AY42" s="464"/>
      <c r="AZ42" s="465">
        <v>1337776</v>
      </c>
      <c r="BA42" s="466"/>
      <c r="BB42" s="466"/>
      <c r="BC42" s="466"/>
      <c r="BD42" s="440"/>
      <c r="BE42" s="440"/>
      <c r="BF42" s="442"/>
      <c r="BG42" s="467"/>
      <c r="BH42" s="468"/>
      <c r="BI42" s="468"/>
      <c r="BJ42" s="468"/>
      <c r="BK42" s="468"/>
      <c r="BL42" s="469"/>
      <c r="BM42" s="390" t="s">
        <v>298</v>
      </c>
      <c r="BN42" s="390"/>
      <c r="BO42" s="390"/>
      <c r="BP42" s="390"/>
      <c r="BQ42" s="390"/>
      <c r="BR42" s="390"/>
      <c r="BS42" s="390"/>
      <c r="BT42" s="390"/>
      <c r="BU42" s="391"/>
      <c r="BV42" s="465">
        <v>305</v>
      </c>
      <c r="BW42" s="466"/>
      <c r="BX42" s="466"/>
      <c r="BY42" s="466"/>
      <c r="BZ42" s="466"/>
      <c r="CA42" s="466"/>
      <c r="CB42" s="470"/>
      <c r="CD42" s="370" t="s">
        <v>299</v>
      </c>
      <c r="CE42" s="371"/>
      <c r="CF42" s="371"/>
      <c r="CG42" s="371"/>
      <c r="CH42" s="371"/>
      <c r="CI42" s="371"/>
      <c r="CJ42" s="371"/>
      <c r="CK42" s="371"/>
      <c r="CL42" s="371"/>
      <c r="CM42" s="371"/>
      <c r="CN42" s="371"/>
      <c r="CO42" s="371"/>
      <c r="CP42" s="371"/>
      <c r="CQ42" s="372"/>
      <c r="CR42" s="363">
        <v>1877701</v>
      </c>
      <c r="CS42" s="364"/>
      <c r="CT42" s="364"/>
      <c r="CU42" s="364"/>
      <c r="CV42" s="364"/>
      <c r="CW42" s="364"/>
      <c r="CX42" s="364"/>
      <c r="CY42" s="365"/>
      <c r="CZ42" s="373">
        <v>6.2</v>
      </c>
      <c r="DA42" s="374"/>
      <c r="DB42" s="374"/>
      <c r="DC42" s="385"/>
      <c r="DD42" s="380">
        <v>515785</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c r="B43" s="408" t="s">
        <v>300</v>
      </c>
      <c r="C43" s="409"/>
      <c r="D43" s="409"/>
      <c r="E43" s="409"/>
      <c r="F43" s="409"/>
      <c r="G43" s="409"/>
      <c r="H43" s="409"/>
      <c r="I43" s="409"/>
      <c r="J43" s="409"/>
      <c r="K43" s="409"/>
      <c r="L43" s="409"/>
      <c r="M43" s="409"/>
      <c r="N43" s="409"/>
      <c r="O43" s="409"/>
      <c r="P43" s="409"/>
      <c r="Q43" s="410"/>
      <c r="R43" s="465">
        <v>30952455</v>
      </c>
      <c r="S43" s="466"/>
      <c r="T43" s="466"/>
      <c r="U43" s="466"/>
      <c r="V43" s="466"/>
      <c r="W43" s="466"/>
      <c r="X43" s="466"/>
      <c r="Y43" s="471"/>
      <c r="Z43" s="472">
        <v>100</v>
      </c>
      <c r="AA43" s="472"/>
      <c r="AB43" s="472"/>
      <c r="AC43" s="472"/>
      <c r="AD43" s="473">
        <v>12698401</v>
      </c>
      <c r="AE43" s="473"/>
      <c r="AF43" s="473"/>
      <c r="AG43" s="473"/>
      <c r="AH43" s="473"/>
      <c r="AI43" s="473"/>
      <c r="AJ43" s="473"/>
      <c r="AK43" s="473"/>
      <c r="AL43" s="474">
        <v>100</v>
      </c>
      <c r="AM43" s="441"/>
      <c r="AN43" s="441"/>
      <c r="AO43" s="475"/>
      <c r="BV43" s="476"/>
      <c r="BW43" s="476"/>
      <c r="BX43" s="476"/>
      <c r="BY43" s="476"/>
      <c r="BZ43" s="476"/>
      <c r="CA43" s="476"/>
      <c r="CB43" s="476"/>
      <c r="CD43" s="370" t="s">
        <v>301</v>
      </c>
      <c r="CE43" s="371"/>
      <c r="CF43" s="371"/>
      <c r="CG43" s="371"/>
      <c r="CH43" s="371"/>
      <c r="CI43" s="371"/>
      <c r="CJ43" s="371"/>
      <c r="CK43" s="371"/>
      <c r="CL43" s="371"/>
      <c r="CM43" s="371"/>
      <c r="CN43" s="371"/>
      <c r="CO43" s="371"/>
      <c r="CP43" s="371"/>
      <c r="CQ43" s="372"/>
      <c r="CR43" s="363">
        <v>16205</v>
      </c>
      <c r="CS43" s="402"/>
      <c r="CT43" s="402"/>
      <c r="CU43" s="402"/>
      <c r="CV43" s="402"/>
      <c r="CW43" s="402"/>
      <c r="CX43" s="402"/>
      <c r="CY43" s="403"/>
      <c r="CZ43" s="373">
        <v>0.1</v>
      </c>
      <c r="DA43" s="404"/>
      <c r="DB43" s="404"/>
      <c r="DC43" s="405"/>
      <c r="DD43" s="380">
        <v>16205</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248</v>
      </c>
      <c r="CE44" s="479"/>
      <c r="CF44" s="370" t="s">
        <v>302</v>
      </c>
      <c r="CG44" s="371"/>
      <c r="CH44" s="371"/>
      <c r="CI44" s="371"/>
      <c r="CJ44" s="371"/>
      <c r="CK44" s="371"/>
      <c r="CL44" s="371"/>
      <c r="CM44" s="371"/>
      <c r="CN44" s="371"/>
      <c r="CO44" s="371"/>
      <c r="CP44" s="371"/>
      <c r="CQ44" s="372"/>
      <c r="CR44" s="363">
        <v>1877701</v>
      </c>
      <c r="CS44" s="364"/>
      <c r="CT44" s="364"/>
      <c r="CU44" s="364"/>
      <c r="CV44" s="364"/>
      <c r="CW44" s="364"/>
      <c r="CX44" s="364"/>
      <c r="CY44" s="365"/>
      <c r="CZ44" s="373">
        <v>6.2</v>
      </c>
      <c r="DA44" s="374"/>
      <c r="DB44" s="374"/>
      <c r="DC44" s="385"/>
      <c r="DD44" s="380">
        <v>515785</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c r="B45" s="480" t="s">
        <v>303</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304</v>
      </c>
      <c r="CG45" s="371"/>
      <c r="CH45" s="371"/>
      <c r="CI45" s="371"/>
      <c r="CJ45" s="371"/>
      <c r="CK45" s="371"/>
      <c r="CL45" s="371"/>
      <c r="CM45" s="371"/>
      <c r="CN45" s="371"/>
      <c r="CO45" s="371"/>
      <c r="CP45" s="371"/>
      <c r="CQ45" s="372"/>
      <c r="CR45" s="363">
        <v>615682</v>
      </c>
      <c r="CS45" s="402"/>
      <c r="CT45" s="402"/>
      <c r="CU45" s="402"/>
      <c r="CV45" s="402"/>
      <c r="CW45" s="402"/>
      <c r="CX45" s="402"/>
      <c r="CY45" s="403"/>
      <c r="CZ45" s="373">
        <v>2</v>
      </c>
      <c r="DA45" s="404"/>
      <c r="DB45" s="404"/>
      <c r="DC45" s="405"/>
      <c r="DD45" s="380">
        <v>25259</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c r="B46" s="483" t="s">
        <v>305</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306</v>
      </c>
      <c r="CG46" s="371"/>
      <c r="CH46" s="371"/>
      <c r="CI46" s="371"/>
      <c r="CJ46" s="371"/>
      <c r="CK46" s="371"/>
      <c r="CL46" s="371"/>
      <c r="CM46" s="371"/>
      <c r="CN46" s="371"/>
      <c r="CO46" s="371"/>
      <c r="CP46" s="371"/>
      <c r="CQ46" s="372"/>
      <c r="CR46" s="363">
        <v>1097741</v>
      </c>
      <c r="CS46" s="364"/>
      <c r="CT46" s="364"/>
      <c r="CU46" s="364"/>
      <c r="CV46" s="364"/>
      <c r="CW46" s="364"/>
      <c r="CX46" s="364"/>
      <c r="CY46" s="365"/>
      <c r="CZ46" s="373">
        <v>3.7</v>
      </c>
      <c r="DA46" s="374"/>
      <c r="DB46" s="374"/>
      <c r="DC46" s="385"/>
      <c r="DD46" s="380">
        <v>484848</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c r="B47" s="484" t="s">
        <v>307</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308</v>
      </c>
      <c r="CG47" s="371"/>
      <c r="CH47" s="371"/>
      <c r="CI47" s="371"/>
      <c r="CJ47" s="371"/>
      <c r="CK47" s="371"/>
      <c r="CL47" s="371"/>
      <c r="CM47" s="371"/>
      <c r="CN47" s="371"/>
      <c r="CO47" s="371"/>
      <c r="CP47" s="371"/>
      <c r="CQ47" s="372"/>
      <c r="CR47" s="363" t="s">
        <v>71</v>
      </c>
      <c r="CS47" s="402"/>
      <c r="CT47" s="402"/>
      <c r="CU47" s="402"/>
      <c r="CV47" s="402"/>
      <c r="CW47" s="402"/>
      <c r="CX47" s="402"/>
      <c r="CY47" s="403"/>
      <c r="CZ47" s="373" t="s">
        <v>71</v>
      </c>
      <c r="DA47" s="404"/>
      <c r="DB47" s="404"/>
      <c r="DC47" s="405"/>
      <c r="DD47" s="380" t="s">
        <v>71</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309</v>
      </c>
      <c r="CG48" s="371"/>
      <c r="CH48" s="371"/>
      <c r="CI48" s="371"/>
      <c r="CJ48" s="371"/>
      <c r="CK48" s="371"/>
      <c r="CL48" s="371"/>
      <c r="CM48" s="371"/>
      <c r="CN48" s="371"/>
      <c r="CO48" s="371"/>
      <c r="CP48" s="371"/>
      <c r="CQ48" s="372"/>
      <c r="CR48" s="363" t="s">
        <v>71</v>
      </c>
      <c r="CS48" s="364"/>
      <c r="CT48" s="364"/>
      <c r="CU48" s="364"/>
      <c r="CV48" s="364"/>
      <c r="CW48" s="364"/>
      <c r="CX48" s="364"/>
      <c r="CY48" s="365"/>
      <c r="CZ48" s="373" t="s">
        <v>71</v>
      </c>
      <c r="DA48" s="374"/>
      <c r="DB48" s="374"/>
      <c r="DC48" s="385"/>
      <c r="DD48" s="380" t="s">
        <v>71</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310</v>
      </c>
      <c r="CE49" s="409"/>
      <c r="CF49" s="409"/>
      <c r="CG49" s="409"/>
      <c r="CH49" s="409"/>
      <c r="CI49" s="409"/>
      <c r="CJ49" s="409"/>
      <c r="CK49" s="409"/>
      <c r="CL49" s="409"/>
      <c r="CM49" s="409"/>
      <c r="CN49" s="409"/>
      <c r="CO49" s="409"/>
      <c r="CP49" s="409"/>
      <c r="CQ49" s="410"/>
      <c r="CR49" s="465">
        <v>30043615</v>
      </c>
      <c r="CS49" s="440"/>
      <c r="CT49" s="440"/>
      <c r="CU49" s="440"/>
      <c r="CV49" s="440"/>
      <c r="CW49" s="440"/>
      <c r="CX49" s="440"/>
      <c r="CY49" s="487"/>
      <c r="CZ49" s="474">
        <v>100</v>
      </c>
      <c r="DA49" s="488"/>
      <c r="DB49" s="488"/>
      <c r="DC49" s="489"/>
      <c r="DD49" s="490">
        <v>14700832</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Q8K0behFLN22XsnGO/4nSdw+JRFjt1zw42z9cvrUy2K2yq6H2uev6uK6RXIFFSXG3X70SQ55U3oRrmaG6tqTow==" saltValue="q9HTCU6wVc+B3ojqiZSR2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955" customWidth="1"/>
    <col min="131" max="131" width="1.625" style="955" customWidth="1"/>
    <col min="132" max="16384" width="9" style="955" hidden="1"/>
  </cols>
  <sheetData>
    <row r="1" spans="1:131" s="503" customFormat="1" ht="11.25" customHeight="1" thickBot="1">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c r="A2" s="504" t="s">
        <v>311</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312</v>
      </c>
      <c r="DK2" s="507"/>
      <c r="DL2" s="507"/>
      <c r="DM2" s="507"/>
      <c r="DN2" s="507"/>
      <c r="DO2" s="508"/>
      <c r="DP2" s="505"/>
      <c r="DQ2" s="506" t="s">
        <v>313</v>
      </c>
      <c r="DR2" s="507"/>
      <c r="DS2" s="507"/>
      <c r="DT2" s="507"/>
      <c r="DU2" s="507"/>
      <c r="DV2" s="507"/>
      <c r="DW2" s="507"/>
      <c r="DX2" s="507"/>
      <c r="DY2" s="507"/>
      <c r="DZ2" s="508"/>
      <c r="EA2" s="509"/>
    </row>
    <row r="3" spans="1:131" s="503" customFormat="1" ht="11.25" customHeight="1">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c r="A4" s="511" t="s">
        <v>314</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315</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c r="A5" s="516" t="s">
        <v>316</v>
      </c>
      <c r="B5" s="517"/>
      <c r="C5" s="517"/>
      <c r="D5" s="517"/>
      <c r="E5" s="517"/>
      <c r="F5" s="517"/>
      <c r="G5" s="517"/>
      <c r="H5" s="517"/>
      <c r="I5" s="517"/>
      <c r="J5" s="517"/>
      <c r="K5" s="517"/>
      <c r="L5" s="517"/>
      <c r="M5" s="517"/>
      <c r="N5" s="517"/>
      <c r="O5" s="517"/>
      <c r="P5" s="518"/>
      <c r="Q5" s="519" t="s">
        <v>317</v>
      </c>
      <c r="R5" s="520"/>
      <c r="S5" s="520"/>
      <c r="T5" s="520"/>
      <c r="U5" s="521"/>
      <c r="V5" s="519" t="s">
        <v>318</v>
      </c>
      <c r="W5" s="520"/>
      <c r="X5" s="520"/>
      <c r="Y5" s="520"/>
      <c r="Z5" s="521"/>
      <c r="AA5" s="519" t="s">
        <v>319</v>
      </c>
      <c r="AB5" s="520"/>
      <c r="AC5" s="520"/>
      <c r="AD5" s="520"/>
      <c r="AE5" s="520"/>
      <c r="AF5" s="522" t="s">
        <v>320</v>
      </c>
      <c r="AG5" s="520"/>
      <c r="AH5" s="520"/>
      <c r="AI5" s="520"/>
      <c r="AJ5" s="523"/>
      <c r="AK5" s="520" t="s">
        <v>321</v>
      </c>
      <c r="AL5" s="520"/>
      <c r="AM5" s="520"/>
      <c r="AN5" s="520"/>
      <c r="AO5" s="521"/>
      <c r="AP5" s="519" t="s">
        <v>322</v>
      </c>
      <c r="AQ5" s="520"/>
      <c r="AR5" s="520"/>
      <c r="AS5" s="520"/>
      <c r="AT5" s="521"/>
      <c r="AU5" s="519" t="s">
        <v>323</v>
      </c>
      <c r="AV5" s="520"/>
      <c r="AW5" s="520"/>
      <c r="AX5" s="520"/>
      <c r="AY5" s="523"/>
      <c r="AZ5" s="524"/>
      <c r="BA5" s="524"/>
      <c r="BB5" s="524"/>
      <c r="BC5" s="524"/>
      <c r="BD5" s="524"/>
      <c r="BE5" s="525"/>
      <c r="BF5" s="525"/>
      <c r="BG5" s="525"/>
      <c r="BH5" s="525"/>
      <c r="BI5" s="525"/>
      <c r="BJ5" s="525"/>
      <c r="BK5" s="525"/>
      <c r="BL5" s="525"/>
      <c r="BM5" s="525"/>
      <c r="BN5" s="525"/>
      <c r="BO5" s="525"/>
      <c r="BP5" s="525"/>
      <c r="BQ5" s="516" t="s">
        <v>324</v>
      </c>
      <c r="BR5" s="517"/>
      <c r="BS5" s="517"/>
      <c r="BT5" s="517"/>
      <c r="BU5" s="517"/>
      <c r="BV5" s="517"/>
      <c r="BW5" s="517"/>
      <c r="BX5" s="517"/>
      <c r="BY5" s="517"/>
      <c r="BZ5" s="517"/>
      <c r="CA5" s="517"/>
      <c r="CB5" s="517"/>
      <c r="CC5" s="517"/>
      <c r="CD5" s="517"/>
      <c r="CE5" s="517"/>
      <c r="CF5" s="517"/>
      <c r="CG5" s="518"/>
      <c r="CH5" s="519" t="s">
        <v>325</v>
      </c>
      <c r="CI5" s="520"/>
      <c r="CJ5" s="520"/>
      <c r="CK5" s="520"/>
      <c r="CL5" s="521"/>
      <c r="CM5" s="519" t="s">
        <v>326</v>
      </c>
      <c r="CN5" s="520"/>
      <c r="CO5" s="520"/>
      <c r="CP5" s="520"/>
      <c r="CQ5" s="521"/>
      <c r="CR5" s="519" t="s">
        <v>327</v>
      </c>
      <c r="CS5" s="520"/>
      <c r="CT5" s="520"/>
      <c r="CU5" s="520"/>
      <c r="CV5" s="521"/>
      <c r="CW5" s="519" t="s">
        <v>328</v>
      </c>
      <c r="CX5" s="520"/>
      <c r="CY5" s="520"/>
      <c r="CZ5" s="520"/>
      <c r="DA5" s="521"/>
      <c r="DB5" s="519" t="s">
        <v>329</v>
      </c>
      <c r="DC5" s="520"/>
      <c r="DD5" s="520"/>
      <c r="DE5" s="520"/>
      <c r="DF5" s="521"/>
      <c r="DG5" s="526" t="s">
        <v>330</v>
      </c>
      <c r="DH5" s="527"/>
      <c r="DI5" s="527"/>
      <c r="DJ5" s="527"/>
      <c r="DK5" s="528"/>
      <c r="DL5" s="526" t="s">
        <v>331</v>
      </c>
      <c r="DM5" s="527"/>
      <c r="DN5" s="527"/>
      <c r="DO5" s="527"/>
      <c r="DP5" s="528"/>
      <c r="DQ5" s="519" t="s">
        <v>332</v>
      </c>
      <c r="DR5" s="520"/>
      <c r="DS5" s="520"/>
      <c r="DT5" s="520"/>
      <c r="DU5" s="521"/>
      <c r="DV5" s="519" t="s">
        <v>323</v>
      </c>
      <c r="DW5" s="520"/>
      <c r="DX5" s="520"/>
      <c r="DY5" s="520"/>
      <c r="DZ5" s="523"/>
      <c r="EA5" s="514"/>
    </row>
    <row r="6" spans="1:131" s="515" customFormat="1" ht="26.25" customHeight="1" thickBot="1">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c r="A7" s="540">
        <v>1</v>
      </c>
      <c r="B7" s="541" t="s">
        <v>333</v>
      </c>
      <c r="C7" s="542"/>
      <c r="D7" s="542"/>
      <c r="E7" s="542"/>
      <c r="F7" s="542"/>
      <c r="G7" s="542"/>
      <c r="H7" s="542"/>
      <c r="I7" s="542"/>
      <c r="J7" s="542"/>
      <c r="K7" s="542"/>
      <c r="L7" s="542"/>
      <c r="M7" s="542"/>
      <c r="N7" s="542"/>
      <c r="O7" s="542"/>
      <c r="P7" s="543"/>
      <c r="Q7" s="544">
        <v>30952</v>
      </c>
      <c r="R7" s="545"/>
      <c r="S7" s="545"/>
      <c r="T7" s="545"/>
      <c r="U7" s="545"/>
      <c r="V7" s="545">
        <v>30044</v>
      </c>
      <c r="W7" s="545"/>
      <c r="X7" s="545"/>
      <c r="Y7" s="545"/>
      <c r="Z7" s="545"/>
      <c r="AA7" s="545">
        <v>909</v>
      </c>
      <c r="AB7" s="545"/>
      <c r="AC7" s="545"/>
      <c r="AD7" s="545"/>
      <c r="AE7" s="546"/>
      <c r="AF7" s="547">
        <v>844</v>
      </c>
      <c r="AG7" s="548"/>
      <c r="AH7" s="548"/>
      <c r="AI7" s="548"/>
      <c r="AJ7" s="549"/>
      <c r="AK7" s="550">
        <v>36</v>
      </c>
      <c r="AL7" s="551"/>
      <c r="AM7" s="551"/>
      <c r="AN7" s="551"/>
      <c r="AO7" s="551"/>
      <c r="AP7" s="551">
        <v>23603</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334</v>
      </c>
      <c r="BT7" s="557"/>
      <c r="BU7" s="557"/>
      <c r="BV7" s="557"/>
      <c r="BW7" s="557"/>
      <c r="BX7" s="557"/>
      <c r="BY7" s="557"/>
      <c r="BZ7" s="557"/>
      <c r="CA7" s="557"/>
      <c r="CB7" s="557"/>
      <c r="CC7" s="557"/>
      <c r="CD7" s="557"/>
      <c r="CE7" s="557"/>
      <c r="CF7" s="557"/>
      <c r="CG7" s="558"/>
      <c r="CH7" s="559">
        <v>0</v>
      </c>
      <c r="CI7" s="560"/>
      <c r="CJ7" s="560"/>
      <c r="CK7" s="560"/>
      <c r="CL7" s="561"/>
      <c r="CM7" s="559">
        <v>1168</v>
      </c>
      <c r="CN7" s="560"/>
      <c r="CO7" s="560"/>
      <c r="CP7" s="560"/>
      <c r="CQ7" s="561"/>
      <c r="CR7" s="559">
        <v>1</v>
      </c>
      <c r="CS7" s="560"/>
      <c r="CT7" s="560"/>
      <c r="CU7" s="560"/>
      <c r="CV7" s="561"/>
      <c r="CW7" s="559" t="s">
        <v>335</v>
      </c>
      <c r="CX7" s="560"/>
      <c r="CY7" s="560"/>
      <c r="CZ7" s="560"/>
      <c r="DA7" s="561"/>
      <c r="DB7" s="559" t="s">
        <v>335</v>
      </c>
      <c r="DC7" s="560"/>
      <c r="DD7" s="560"/>
      <c r="DE7" s="560"/>
      <c r="DF7" s="561"/>
      <c r="DG7" s="559" t="s">
        <v>335</v>
      </c>
      <c r="DH7" s="560"/>
      <c r="DI7" s="560"/>
      <c r="DJ7" s="560"/>
      <c r="DK7" s="561"/>
      <c r="DL7" s="559" t="s">
        <v>335</v>
      </c>
      <c r="DM7" s="560"/>
      <c r="DN7" s="560"/>
      <c r="DO7" s="560"/>
      <c r="DP7" s="561"/>
      <c r="DQ7" s="559" t="s">
        <v>335</v>
      </c>
      <c r="DR7" s="560"/>
      <c r="DS7" s="560"/>
      <c r="DT7" s="560"/>
      <c r="DU7" s="561"/>
      <c r="DV7" s="562"/>
      <c r="DW7" s="563"/>
      <c r="DX7" s="563"/>
      <c r="DY7" s="563"/>
      <c r="DZ7" s="564"/>
      <c r="EA7" s="514"/>
    </row>
    <row r="8" spans="1:131" s="515" customFormat="1" ht="26.25" customHeight="1">
      <c r="A8" s="565">
        <v>2</v>
      </c>
      <c r="B8" s="566"/>
      <c r="C8" s="567"/>
      <c r="D8" s="567"/>
      <c r="E8" s="567"/>
      <c r="F8" s="567"/>
      <c r="G8" s="567"/>
      <c r="H8" s="567"/>
      <c r="I8" s="567"/>
      <c r="J8" s="567"/>
      <c r="K8" s="567"/>
      <c r="L8" s="567"/>
      <c r="M8" s="567"/>
      <c r="N8" s="567"/>
      <c r="O8" s="567"/>
      <c r="P8" s="568"/>
      <c r="Q8" s="569"/>
      <c r="R8" s="570"/>
      <c r="S8" s="570"/>
      <c r="T8" s="570"/>
      <c r="U8" s="570"/>
      <c r="V8" s="570"/>
      <c r="W8" s="570"/>
      <c r="X8" s="570"/>
      <c r="Y8" s="570"/>
      <c r="Z8" s="570"/>
      <c r="AA8" s="570"/>
      <c r="AB8" s="570"/>
      <c r="AC8" s="570"/>
      <c r="AD8" s="570"/>
      <c r="AE8" s="571"/>
      <c r="AF8" s="572"/>
      <c r="AG8" s="573"/>
      <c r="AH8" s="573"/>
      <c r="AI8" s="573"/>
      <c r="AJ8" s="574"/>
      <c r="AK8" s="575"/>
      <c r="AL8" s="576"/>
      <c r="AM8" s="576"/>
      <c r="AN8" s="576"/>
      <c r="AO8" s="576"/>
      <c r="AP8" s="576"/>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c r="BT8" s="582"/>
      <c r="BU8" s="582"/>
      <c r="BV8" s="582"/>
      <c r="BW8" s="582"/>
      <c r="BX8" s="582"/>
      <c r="BY8" s="582"/>
      <c r="BZ8" s="582"/>
      <c r="CA8" s="582"/>
      <c r="CB8" s="582"/>
      <c r="CC8" s="582"/>
      <c r="CD8" s="582"/>
      <c r="CE8" s="582"/>
      <c r="CF8" s="582"/>
      <c r="CG8" s="583"/>
      <c r="CH8" s="584"/>
      <c r="CI8" s="585"/>
      <c r="CJ8" s="585"/>
      <c r="CK8" s="585"/>
      <c r="CL8" s="586"/>
      <c r="CM8" s="584"/>
      <c r="CN8" s="585"/>
      <c r="CO8" s="585"/>
      <c r="CP8" s="585"/>
      <c r="CQ8" s="586"/>
      <c r="CR8" s="584"/>
      <c r="CS8" s="585"/>
      <c r="CT8" s="585"/>
      <c r="CU8" s="585"/>
      <c r="CV8" s="586"/>
      <c r="CW8" s="584"/>
      <c r="CX8" s="585"/>
      <c r="CY8" s="585"/>
      <c r="CZ8" s="585"/>
      <c r="DA8" s="586"/>
      <c r="DB8" s="584"/>
      <c r="DC8" s="585"/>
      <c r="DD8" s="585"/>
      <c r="DE8" s="585"/>
      <c r="DF8" s="586"/>
      <c r="DG8" s="584"/>
      <c r="DH8" s="585"/>
      <c r="DI8" s="585"/>
      <c r="DJ8" s="585"/>
      <c r="DK8" s="586"/>
      <c r="DL8" s="584"/>
      <c r="DM8" s="585"/>
      <c r="DN8" s="585"/>
      <c r="DO8" s="585"/>
      <c r="DP8" s="586"/>
      <c r="DQ8" s="584"/>
      <c r="DR8" s="585"/>
      <c r="DS8" s="585"/>
      <c r="DT8" s="585"/>
      <c r="DU8" s="586"/>
      <c r="DV8" s="587"/>
      <c r="DW8" s="588"/>
      <c r="DX8" s="588"/>
      <c r="DY8" s="588"/>
      <c r="DZ8" s="589"/>
      <c r="EA8" s="514"/>
    </row>
    <row r="9" spans="1:131" s="515" customFormat="1" ht="26.25" customHeight="1">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336</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c r="A23" s="599" t="s">
        <v>337</v>
      </c>
      <c r="B23" s="600" t="s">
        <v>338</v>
      </c>
      <c r="C23" s="601"/>
      <c r="D23" s="601"/>
      <c r="E23" s="601"/>
      <c r="F23" s="601"/>
      <c r="G23" s="601"/>
      <c r="H23" s="601"/>
      <c r="I23" s="601"/>
      <c r="J23" s="601"/>
      <c r="K23" s="601"/>
      <c r="L23" s="601"/>
      <c r="M23" s="601"/>
      <c r="N23" s="601"/>
      <c r="O23" s="601"/>
      <c r="P23" s="602"/>
      <c r="Q23" s="603"/>
      <c r="R23" s="604"/>
      <c r="S23" s="604"/>
      <c r="T23" s="604"/>
      <c r="U23" s="604"/>
      <c r="V23" s="604"/>
      <c r="W23" s="604"/>
      <c r="X23" s="604"/>
      <c r="Y23" s="604"/>
      <c r="Z23" s="604"/>
      <c r="AA23" s="604"/>
      <c r="AB23" s="604"/>
      <c r="AC23" s="604"/>
      <c r="AD23" s="604"/>
      <c r="AE23" s="605"/>
      <c r="AF23" s="606">
        <v>844</v>
      </c>
      <c r="AG23" s="604"/>
      <c r="AH23" s="604"/>
      <c r="AI23" s="604"/>
      <c r="AJ23" s="607"/>
      <c r="AK23" s="608"/>
      <c r="AL23" s="609"/>
      <c r="AM23" s="609"/>
      <c r="AN23" s="609"/>
      <c r="AO23" s="609"/>
      <c r="AP23" s="604"/>
      <c r="AQ23" s="604"/>
      <c r="AR23" s="604"/>
      <c r="AS23" s="604"/>
      <c r="AT23" s="604"/>
      <c r="AU23" s="610"/>
      <c r="AV23" s="610"/>
      <c r="AW23" s="610"/>
      <c r="AX23" s="610"/>
      <c r="AY23" s="611"/>
      <c r="AZ23" s="612" t="s">
        <v>71</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c r="A24" s="615" t="s">
        <v>339</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c r="A25" s="511" t="s">
        <v>340</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c r="A26" s="516" t="s">
        <v>316</v>
      </c>
      <c r="B26" s="517"/>
      <c r="C26" s="517"/>
      <c r="D26" s="517"/>
      <c r="E26" s="517"/>
      <c r="F26" s="517"/>
      <c r="G26" s="517"/>
      <c r="H26" s="517"/>
      <c r="I26" s="517"/>
      <c r="J26" s="517"/>
      <c r="K26" s="517"/>
      <c r="L26" s="517"/>
      <c r="M26" s="517"/>
      <c r="N26" s="517"/>
      <c r="O26" s="517"/>
      <c r="P26" s="518"/>
      <c r="Q26" s="519" t="s">
        <v>341</v>
      </c>
      <c r="R26" s="520"/>
      <c r="S26" s="520"/>
      <c r="T26" s="520"/>
      <c r="U26" s="521"/>
      <c r="V26" s="519" t="s">
        <v>342</v>
      </c>
      <c r="W26" s="520"/>
      <c r="X26" s="520"/>
      <c r="Y26" s="520"/>
      <c r="Z26" s="521"/>
      <c r="AA26" s="519" t="s">
        <v>343</v>
      </c>
      <c r="AB26" s="520"/>
      <c r="AC26" s="520"/>
      <c r="AD26" s="520"/>
      <c r="AE26" s="520"/>
      <c r="AF26" s="617" t="s">
        <v>344</v>
      </c>
      <c r="AG26" s="618"/>
      <c r="AH26" s="618"/>
      <c r="AI26" s="618"/>
      <c r="AJ26" s="619"/>
      <c r="AK26" s="520" t="s">
        <v>345</v>
      </c>
      <c r="AL26" s="520"/>
      <c r="AM26" s="520"/>
      <c r="AN26" s="520"/>
      <c r="AO26" s="521"/>
      <c r="AP26" s="519" t="s">
        <v>346</v>
      </c>
      <c r="AQ26" s="520"/>
      <c r="AR26" s="520"/>
      <c r="AS26" s="520"/>
      <c r="AT26" s="521"/>
      <c r="AU26" s="519" t="s">
        <v>347</v>
      </c>
      <c r="AV26" s="520"/>
      <c r="AW26" s="520"/>
      <c r="AX26" s="520"/>
      <c r="AY26" s="521"/>
      <c r="AZ26" s="519" t="s">
        <v>348</v>
      </c>
      <c r="BA26" s="520"/>
      <c r="BB26" s="520"/>
      <c r="BC26" s="520"/>
      <c r="BD26" s="521"/>
      <c r="BE26" s="519" t="s">
        <v>323</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c r="A28" s="623">
        <v>1</v>
      </c>
      <c r="B28" s="541" t="s">
        <v>349</v>
      </c>
      <c r="C28" s="542"/>
      <c r="D28" s="542"/>
      <c r="E28" s="542"/>
      <c r="F28" s="542"/>
      <c r="G28" s="542"/>
      <c r="H28" s="542"/>
      <c r="I28" s="542"/>
      <c r="J28" s="542"/>
      <c r="K28" s="542"/>
      <c r="L28" s="542"/>
      <c r="M28" s="542"/>
      <c r="N28" s="542"/>
      <c r="O28" s="542"/>
      <c r="P28" s="543"/>
      <c r="Q28" s="624">
        <v>6807</v>
      </c>
      <c r="R28" s="625"/>
      <c r="S28" s="625"/>
      <c r="T28" s="625"/>
      <c r="U28" s="625"/>
      <c r="V28" s="625">
        <v>6572</v>
      </c>
      <c r="W28" s="625"/>
      <c r="X28" s="625"/>
      <c r="Y28" s="625"/>
      <c r="Z28" s="625"/>
      <c r="AA28" s="625">
        <v>235</v>
      </c>
      <c r="AB28" s="625"/>
      <c r="AC28" s="625"/>
      <c r="AD28" s="625"/>
      <c r="AE28" s="626"/>
      <c r="AF28" s="627">
        <v>235</v>
      </c>
      <c r="AG28" s="625"/>
      <c r="AH28" s="625"/>
      <c r="AI28" s="625"/>
      <c r="AJ28" s="628"/>
      <c r="AK28" s="629">
        <v>446</v>
      </c>
      <c r="AL28" s="630"/>
      <c r="AM28" s="630"/>
      <c r="AN28" s="630"/>
      <c r="AO28" s="630"/>
      <c r="AP28" s="630" t="s">
        <v>350</v>
      </c>
      <c r="AQ28" s="630"/>
      <c r="AR28" s="630"/>
      <c r="AS28" s="630"/>
      <c r="AT28" s="630"/>
      <c r="AU28" s="630" t="s">
        <v>335</v>
      </c>
      <c r="AV28" s="630"/>
      <c r="AW28" s="630"/>
      <c r="AX28" s="630"/>
      <c r="AY28" s="630"/>
      <c r="AZ28" s="631" t="s">
        <v>335</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c r="A29" s="623">
        <v>2</v>
      </c>
      <c r="B29" s="566" t="s">
        <v>351</v>
      </c>
      <c r="C29" s="567"/>
      <c r="D29" s="567"/>
      <c r="E29" s="567"/>
      <c r="F29" s="567"/>
      <c r="G29" s="567"/>
      <c r="H29" s="567"/>
      <c r="I29" s="567"/>
      <c r="J29" s="567"/>
      <c r="K29" s="567"/>
      <c r="L29" s="567"/>
      <c r="M29" s="567"/>
      <c r="N29" s="567"/>
      <c r="O29" s="567"/>
      <c r="P29" s="568"/>
      <c r="Q29" s="569">
        <v>3962</v>
      </c>
      <c r="R29" s="570"/>
      <c r="S29" s="570"/>
      <c r="T29" s="570"/>
      <c r="U29" s="570"/>
      <c r="V29" s="570">
        <v>3872</v>
      </c>
      <c r="W29" s="570"/>
      <c r="X29" s="570"/>
      <c r="Y29" s="570"/>
      <c r="Z29" s="570"/>
      <c r="AA29" s="570">
        <v>90</v>
      </c>
      <c r="AB29" s="570"/>
      <c r="AC29" s="570"/>
      <c r="AD29" s="570"/>
      <c r="AE29" s="571"/>
      <c r="AF29" s="572">
        <v>90</v>
      </c>
      <c r="AG29" s="573"/>
      <c r="AH29" s="573"/>
      <c r="AI29" s="573"/>
      <c r="AJ29" s="574"/>
      <c r="AK29" s="634">
        <v>574</v>
      </c>
      <c r="AL29" s="635"/>
      <c r="AM29" s="635"/>
      <c r="AN29" s="635"/>
      <c r="AO29" s="635"/>
      <c r="AP29" s="635" t="s">
        <v>352</v>
      </c>
      <c r="AQ29" s="635"/>
      <c r="AR29" s="635"/>
      <c r="AS29" s="635"/>
      <c r="AT29" s="635"/>
      <c r="AU29" s="635" t="s">
        <v>335</v>
      </c>
      <c r="AV29" s="635"/>
      <c r="AW29" s="635"/>
      <c r="AX29" s="635"/>
      <c r="AY29" s="635"/>
      <c r="AZ29" s="636" t="s">
        <v>353</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c r="A30" s="623">
        <v>3</v>
      </c>
      <c r="B30" s="566" t="s">
        <v>354</v>
      </c>
      <c r="C30" s="567"/>
      <c r="D30" s="567"/>
      <c r="E30" s="567"/>
      <c r="F30" s="567"/>
      <c r="G30" s="567"/>
      <c r="H30" s="567"/>
      <c r="I30" s="567"/>
      <c r="J30" s="567"/>
      <c r="K30" s="567"/>
      <c r="L30" s="567"/>
      <c r="M30" s="567"/>
      <c r="N30" s="567"/>
      <c r="O30" s="567"/>
      <c r="P30" s="568"/>
      <c r="Q30" s="569">
        <v>738</v>
      </c>
      <c r="R30" s="570"/>
      <c r="S30" s="570"/>
      <c r="T30" s="570"/>
      <c r="U30" s="570"/>
      <c r="V30" s="570">
        <v>725</v>
      </c>
      <c r="W30" s="570"/>
      <c r="X30" s="570"/>
      <c r="Y30" s="570"/>
      <c r="Z30" s="570"/>
      <c r="AA30" s="570">
        <v>13</v>
      </c>
      <c r="AB30" s="570"/>
      <c r="AC30" s="570"/>
      <c r="AD30" s="570"/>
      <c r="AE30" s="571"/>
      <c r="AF30" s="572">
        <v>13</v>
      </c>
      <c r="AG30" s="573"/>
      <c r="AH30" s="573"/>
      <c r="AI30" s="573"/>
      <c r="AJ30" s="574"/>
      <c r="AK30" s="634">
        <v>130</v>
      </c>
      <c r="AL30" s="635"/>
      <c r="AM30" s="635"/>
      <c r="AN30" s="635"/>
      <c r="AO30" s="635"/>
      <c r="AP30" s="635" t="s">
        <v>350</v>
      </c>
      <c r="AQ30" s="635"/>
      <c r="AR30" s="635"/>
      <c r="AS30" s="635"/>
      <c r="AT30" s="635"/>
      <c r="AU30" s="635" t="s">
        <v>350</v>
      </c>
      <c r="AV30" s="635"/>
      <c r="AW30" s="635"/>
      <c r="AX30" s="635"/>
      <c r="AY30" s="635"/>
      <c r="AZ30" s="636" t="s">
        <v>353</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c r="A31" s="623">
        <v>4</v>
      </c>
      <c r="B31" s="566" t="s">
        <v>355</v>
      </c>
      <c r="C31" s="567"/>
      <c r="D31" s="567"/>
      <c r="E31" s="567"/>
      <c r="F31" s="567"/>
      <c r="G31" s="567"/>
      <c r="H31" s="567"/>
      <c r="I31" s="567"/>
      <c r="J31" s="567"/>
      <c r="K31" s="567"/>
      <c r="L31" s="567"/>
      <c r="M31" s="567"/>
      <c r="N31" s="567"/>
      <c r="O31" s="567"/>
      <c r="P31" s="568"/>
      <c r="Q31" s="569">
        <v>1492</v>
      </c>
      <c r="R31" s="570"/>
      <c r="S31" s="570"/>
      <c r="T31" s="570"/>
      <c r="U31" s="570"/>
      <c r="V31" s="570">
        <v>1391</v>
      </c>
      <c r="W31" s="570"/>
      <c r="X31" s="570"/>
      <c r="Y31" s="570"/>
      <c r="Z31" s="570"/>
      <c r="AA31" s="570">
        <v>102</v>
      </c>
      <c r="AB31" s="570"/>
      <c r="AC31" s="570"/>
      <c r="AD31" s="570"/>
      <c r="AE31" s="571"/>
      <c r="AF31" s="572">
        <v>1874</v>
      </c>
      <c r="AG31" s="573"/>
      <c r="AH31" s="573"/>
      <c r="AI31" s="573"/>
      <c r="AJ31" s="574"/>
      <c r="AK31" s="634">
        <v>4</v>
      </c>
      <c r="AL31" s="635"/>
      <c r="AM31" s="635"/>
      <c r="AN31" s="635"/>
      <c r="AO31" s="635"/>
      <c r="AP31" s="635">
        <v>2162</v>
      </c>
      <c r="AQ31" s="635"/>
      <c r="AR31" s="635"/>
      <c r="AS31" s="635"/>
      <c r="AT31" s="635"/>
      <c r="AU31" s="635">
        <v>0</v>
      </c>
      <c r="AV31" s="635"/>
      <c r="AW31" s="635"/>
      <c r="AX31" s="635"/>
      <c r="AY31" s="635"/>
      <c r="AZ31" s="636" t="s">
        <v>353</v>
      </c>
      <c r="BA31" s="636"/>
      <c r="BB31" s="636"/>
      <c r="BC31" s="636"/>
      <c r="BD31" s="636"/>
      <c r="BE31" s="637" t="s">
        <v>356</v>
      </c>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c r="A32" s="623">
        <v>5</v>
      </c>
      <c r="B32" s="566" t="s">
        <v>357</v>
      </c>
      <c r="C32" s="567"/>
      <c r="D32" s="567"/>
      <c r="E32" s="567"/>
      <c r="F32" s="567"/>
      <c r="G32" s="567"/>
      <c r="H32" s="567"/>
      <c r="I32" s="567"/>
      <c r="J32" s="567"/>
      <c r="K32" s="567"/>
      <c r="L32" s="567"/>
      <c r="M32" s="567"/>
      <c r="N32" s="567"/>
      <c r="O32" s="567"/>
      <c r="P32" s="568"/>
      <c r="Q32" s="569">
        <v>1436</v>
      </c>
      <c r="R32" s="570"/>
      <c r="S32" s="570"/>
      <c r="T32" s="570"/>
      <c r="U32" s="570"/>
      <c r="V32" s="570">
        <v>1323</v>
      </c>
      <c r="W32" s="570"/>
      <c r="X32" s="570"/>
      <c r="Y32" s="570"/>
      <c r="Z32" s="570"/>
      <c r="AA32" s="570">
        <v>113</v>
      </c>
      <c r="AB32" s="570"/>
      <c r="AC32" s="570"/>
      <c r="AD32" s="570"/>
      <c r="AE32" s="571"/>
      <c r="AF32" s="572">
        <v>173</v>
      </c>
      <c r="AG32" s="573"/>
      <c r="AH32" s="573"/>
      <c r="AI32" s="573"/>
      <c r="AJ32" s="574"/>
      <c r="AK32" s="634">
        <v>302</v>
      </c>
      <c r="AL32" s="635"/>
      <c r="AM32" s="635"/>
      <c r="AN32" s="635"/>
      <c r="AO32" s="635"/>
      <c r="AP32" s="635">
        <v>4789</v>
      </c>
      <c r="AQ32" s="635"/>
      <c r="AR32" s="635"/>
      <c r="AS32" s="635"/>
      <c r="AT32" s="635"/>
      <c r="AU32" s="635">
        <v>1384</v>
      </c>
      <c r="AV32" s="635"/>
      <c r="AW32" s="635"/>
      <c r="AX32" s="635"/>
      <c r="AY32" s="635"/>
      <c r="AZ32" s="636" t="s">
        <v>353</v>
      </c>
      <c r="BA32" s="636"/>
      <c r="BB32" s="636"/>
      <c r="BC32" s="636"/>
      <c r="BD32" s="636"/>
      <c r="BE32" s="637" t="s">
        <v>356</v>
      </c>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c r="A33" s="623">
        <v>6</v>
      </c>
      <c r="B33" s="566" t="s">
        <v>358</v>
      </c>
      <c r="C33" s="567"/>
      <c r="D33" s="567"/>
      <c r="E33" s="567"/>
      <c r="F33" s="567"/>
      <c r="G33" s="567"/>
      <c r="H33" s="567"/>
      <c r="I33" s="567"/>
      <c r="J33" s="567"/>
      <c r="K33" s="567"/>
      <c r="L33" s="567"/>
      <c r="M33" s="567"/>
      <c r="N33" s="567"/>
      <c r="O33" s="567"/>
      <c r="P33" s="568"/>
      <c r="Q33" s="569">
        <v>32</v>
      </c>
      <c r="R33" s="570"/>
      <c r="S33" s="570"/>
      <c r="T33" s="570"/>
      <c r="U33" s="570"/>
      <c r="V33" s="570">
        <v>30</v>
      </c>
      <c r="W33" s="570"/>
      <c r="X33" s="570"/>
      <c r="Y33" s="570"/>
      <c r="Z33" s="570"/>
      <c r="AA33" s="570">
        <v>2</v>
      </c>
      <c r="AB33" s="570"/>
      <c r="AC33" s="570"/>
      <c r="AD33" s="570"/>
      <c r="AE33" s="571"/>
      <c r="AF33" s="572">
        <v>2</v>
      </c>
      <c r="AG33" s="573"/>
      <c r="AH33" s="573"/>
      <c r="AI33" s="573"/>
      <c r="AJ33" s="574"/>
      <c r="AK33" s="634">
        <v>24</v>
      </c>
      <c r="AL33" s="635"/>
      <c r="AM33" s="635"/>
      <c r="AN33" s="635"/>
      <c r="AO33" s="635"/>
      <c r="AP33" s="635">
        <v>154</v>
      </c>
      <c r="AQ33" s="635"/>
      <c r="AR33" s="635"/>
      <c r="AS33" s="635"/>
      <c r="AT33" s="635"/>
      <c r="AU33" s="635">
        <v>149</v>
      </c>
      <c r="AV33" s="635"/>
      <c r="AW33" s="635"/>
      <c r="AX33" s="635"/>
      <c r="AY33" s="635"/>
      <c r="AZ33" s="636" t="s">
        <v>353</v>
      </c>
      <c r="BA33" s="636"/>
      <c r="BB33" s="636"/>
      <c r="BC33" s="636"/>
      <c r="BD33" s="636"/>
      <c r="BE33" s="637" t="s">
        <v>359</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c r="A34" s="623">
        <v>7</v>
      </c>
      <c r="B34" s="566" t="s">
        <v>361</v>
      </c>
      <c r="C34" s="567"/>
      <c r="D34" s="567"/>
      <c r="E34" s="567"/>
      <c r="F34" s="567"/>
      <c r="G34" s="567"/>
      <c r="H34" s="567"/>
      <c r="I34" s="567"/>
      <c r="J34" s="567"/>
      <c r="K34" s="567"/>
      <c r="L34" s="567"/>
      <c r="M34" s="567"/>
      <c r="N34" s="567"/>
      <c r="O34" s="567"/>
      <c r="P34" s="568"/>
      <c r="Q34" s="569">
        <v>1083</v>
      </c>
      <c r="R34" s="570"/>
      <c r="S34" s="570"/>
      <c r="T34" s="570"/>
      <c r="U34" s="570"/>
      <c r="V34" s="570">
        <v>1081</v>
      </c>
      <c r="W34" s="570"/>
      <c r="X34" s="570"/>
      <c r="Y34" s="570"/>
      <c r="Z34" s="570"/>
      <c r="AA34" s="570">
        <v>0</v>
      </c>
      <c r="AB34" s="570"/>
      <c r="AC34" s="570"/>
      <c r="AD34" s="570"/>
      <c r="AE34" s="571"/>
      <c r="AF34" s="572" t="s">
        <v>362</v>
      </c>
      <c r="AG34" s="573"/>
      <c r="AH34" s="573"/>
      <c r="AI34" s="573"/>
      <c r="AJ34" s="574"/>
      <c r="AK34" s="634">
        <v>466</v>
      </c>
      <c r="AL34" s="635"/>
      <c r="AM34" s="635"/>
      <c r="AN34" s="635"/>
      <c r="AO34" s="635"/>
      <c r="AP34" s="635">
        <v>0</v>
      </c>
      <c r="AQ34" s="635"/>
      <c r="AR34" s="635"/>
      <c r="AS34" s="635"/>
      <c r="AT34" s="635"/>
      <c r="AU34" s="635">
        <v>0</v>
      </c>
      <c r="AV34" s="635"/>
      <c r="AW34" s="635"/>
      <c r="AX34" s="635"/>
      <c r="AY34" s="635"/>
      <c r="AZ34" s="636" t="s">
        <v>353</v>
      </c>
      <c r="BA34" s="636"/>
      <c r="BB34" s="636"/>
      <c r="BC34" s="636"/>
      <c r="BD34" s="636"/>
      <c r="BE34" s="637" t="s">
        <v>359</v>
      </c>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c r="A35" s="623">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363</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c r="A63" s="599" t="s">
        <v>337</v>
      </c>
      <c r="B63" s="600" t="s">
        <v>364</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2386</v>
      </c>
      <c r="AG63" s="649"/>
      <c r="AH63" s="649"/>
      <c r="AI63" s="649"/>
      <c r="AJ63" s="650"/>
      <c r="AK63" s="651"/>
      <c r="AL63" s="646"/>
      <c r="AM63" s="646"/>
      <c r="AN63" s="646"/>
      <c r="AO63" s="646"/>
      <c r="AP63" s="649"/>
      <c r="AQ63" s="649"/>
      <c r="AR63" s="649"/>
      <c r="AS63" s="649"/>
      <c r="AT63" s="649"/>
      <c r="AU63" s="649"/>
      <c r="AV63" s="649"/>
      <c r="AW63" s="649"/>
      <c r="AX63" s="649"/>
      <c r="AY63" s="649"/>
      <c r="AZ63" s="652"/>
      <c r="BA63" s="652"/>
      <c r="BB63" s="652"/>
      <c r="BC63" s="652"/>
      <c r="BD63" s="652"/>
      <c r="BE63" s="653"/>
      <c r="BF63" s="653"/>
      <c r="BG63" s="653"/>
      <c r="BH63" s="653"/>
      <c r="BI63" s="654"/>
      <c r="BJ63" s="655" t="s">
        <v>71</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c r="A65" s="512" t="s">
        <v>365</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c r="A66" s="516" t="s">
        <v>366</v>
      </c>
      <c r="B66" s="517"/>
      <c r="C66" s="517"/>
      <c r="D66" s="517"/>
      <c r="E66" s="517"/>
      <c r="F66" s="517"/>
      <c r="G66" s="517"/>
      <c r="H66" s="517"/>
      <c r="I66" s="517"/>
      <c r="J66" s="517"/>
      <c r="K66" s="517"/>
      <c r="L66" s="517"/>
      <c r="M66" s="517"/>
      <c r="N66" s="517"/>
      <c r="O66" s="517"/>
      <c r="P66" s="518"/>
      <c r="Q66" s="519" t="s">
        <v>341</v>
      </c>
      <c r="R66" s="520"/>
      <c r="S66" s="520"/>
      <c r="T66" s="520"/>
      <c r="U66" s="521"/>
      <c r="V66" s="519" t="s">
        <v>367</v>
      </c>
      <c r="W66" s="520"/>
      <c r="X66" s="520"/>
      <c r="Y66" s="520"/>
      <c r="Z66" s="521"/>
      <c r="AA66" s="519" t="s">
        <v>343</v>
      </c>
      <c r="AB66" s="520"/>
      <c r="AC66" s="520"/>
      <c r="AD66" s="520"/>
      <c r="AE66" s="521"/>
      <c r="AF66" s="658" t="s">
        <v>344</v>
      </c>
      <c r="AG66" s="618"/>
      <c r="AH66" s="618"/>
      <c r="AI66" s="618"/>
      <c r="AJ66" s="659"/>
      <c r="AK66" s="519" t="s">
        <v>345</v>
      </c>
      <c r="AL66" s="517"/>
      <c r="AM66" s="517"/>
      <c r="AN66" s="517"/>
      <c r="AO66" s="518"/>
      <c r="AP66" s="519" t="s">
        <v>346</v>
      </c>
      <c r="AQ66" s="520"/>
      <c r="AR66" s="520"/>
      <c r="AS66" s="520"/>
      <c r="AT66" s="521"/>
      <c r="AU66" s="519" t="s">
        <v>368</v>
      </c>
      <c r="AV66" s="520"/>
      <c r="AW66" s="520"/>
      <c r="AX66" s="520"/>
      <c r="AY66" s="521"/>
      <c r="AZ66" s="519" t="s">
        <v>323</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c r="A68" s="540">
        <v>1</v>
      </c>
      <c r="B68" s="673" t="s">
        <v>369</v>
      </c>
      <c r="C68" s="674"/>
      <c r="D68" s="674"/>
      <c r="E68" s="674"/>
      <c r="F68" s="674"/>
      <c r="G68" s="674"/>
      <c r="H68" s="674"/>
      <c r="I68" s="674"/>
      <c r="J68" s="674"/>
      <c r="K68" s="674"/>
      <c r="L68" s="674"/>
      <c r="M68" s="674"/>
      <c r="N68" s="674"/>
      <c r="O68" s="674"/>
      <c r="P68" s="675"/>
      <c r="Q68" s="676">
        <v>1662</v>
      </c>
      <c r="R68" s="677"/>
      <c r="S68" s="677"/>
      <c r="T68" s="677"/>
      <c r="U68" s="677"/>
      <c r="V68" s="677">
        <v>1628</v>
      </c>
      <c r="W68" s="677"/>
      <c r="X68" s="677"/>
      <c r="Y68" s="677"/>
      <c r="Z68" s="677"/>
      <c r="AA68" s="677">
        <v>35</v>
      </c>
      <c r="AB68" s="677"/>
      <c r="AC68" s="677"/>
      <c r="AD68" s="677"/>
      <c r="AE68" s="677"/>
      <c r="AF68" s="677">
        <v>35</v>
      </c>
      <c r="AG68" s="677"/>
      <c r="AH68" s="677"/>
      <c r="AI68" s="677"/>
      <c r="AJ68" s="677"/>
      <c r="AK68" s="677" t="s">
        <v>335</v>
      </c>
      <c r="AL68" s="677"/>
      <c r="AM68" s="677"/>
      <c r="AN68" s="677"/>
      <c r="AO68" s="677"/>
      <c r="AP68" s="677" t="s">
        <v>335</v>
      </c>
      <c r="AQ68" s="677"/>
      <c r="AR68" s="677"/>
      <c r="AS68" s="677"/>
      <c r="AT68" s="677"/>
      <c r="AU68" s="677" t="s">
        <v>335</v>
      </c>
      <c r="AV68" s="677"/>
      <c r="AW68" s="677"/>
      <c r="AX68" s="677"/>
      <c r="AY68" s="677"/>
      <c r="AZ68" s="678" t="s">
        <v>370</v>
      </c>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c r="A69" s="565">
        <v>2</v>
      </c>
      <c r="B69" s="680" t="s">
        <v>369</v>
      </c>
      <c r="C69" s="681"/>
      <c r="D69" s="681"/>
      <c r="E69" s="681"/>
      <c r="F69" s="681"/>
      <c r="G69" s="681"/>
      <c r="H69" s="681"/>
      <c r="I69" s="681"/>
      <c r="J69" s="681"/>
      <c r="K69" s="681"/>
      <c r="L69" s="681"/>
      <c r="M69" s="681"/>
      <c r="N69" s="681"/>
      <c r="O69" s="681"/>
      <c r="P69" s="682"/>
      <c r="Q69" s="683">
        <v>778014</v>
      </c>
      <c r="R69" s="635"/>
      <c r="S69" s="635"/>
      <c r="T69" s="635"/>
      <c r="U69" s="635"/>
      <c r="V69" s="635">
        <v>737977</v>
      </c>
      <c r="W69" s="635"/>
      <c r="X69" s="635"/>
      <c r="Y69" s="635"/>
      <c r="Z69" s="635"/>
      <c r="AA69" s="635">
        <v>40037</v>
      </c>
      <c r="AB69" s="635"/>
      <c r="AC69" s="635"/>
      <c r="AD69" s="635"/>
      <c r="AE69" s="635"/>
      <c r="AF69" s="635">
        <v>40037</v>
      </c>
      <c r="AG69" s="635"/>
      <c r="AH69" s="635"/>
      <c r="AI69" s="635"/>
      <c r="AJ69" s="635"/>
      <c r="AK69" s="635">
        <v>7130</v>
      </c>
      <c r="AL69" s="635"/>
      <c r="AM69" s="635"/>
      <c r="AN69" s="635"/>
      <c r="AO69" s="635"/>
      <c r="AP69" s="635" t="s">
        <v>335</v>
      </c>
      <c r="AQ69" s="635"/>
      <c r="AR69" s="635"/>
      <c r="AS69" s="635"/>
      <c r="AT69" s="635"/>
      <c r="AU69" s="635" t="s">
        <v>371</v>
      </c>
      <c r="AV69" s="635"/>
      <c r="AW69" s="635"/>
      <c r="AX69" s="635"/>
      <c r="AY69" s="635"/>
      <c r="AZ69" s="684" t="s">
        <v>372</v>
      </c>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c r="A70" s="565">
        <v>3</v>
      </c>
      <c r="B70" s="680" t="s">
        <v>373</v>
      </c>
      <c r="C70" s="681"/>
      <c r="D70" s="681"/>
      <c r="E70" s="681"/>
      <c r="F70" s="681"/>
      <c r="G70" s="681"/>
      <c r="H70" s="681"/>
      <c r="I70" s="681"/>
      <c r="J70" s="681"/>
      <c r="K70" s="681"/>
      <c r="L70" s="681"/>
      <c r="M70" s="681"/>
      <c r="N70" s="681"/>
      <c r="O70" s="681"/>
      <c r="P70" s="682"/>
      <c r="Q70" s="683">
        <v>23332</v>
      </c>
      <c r="R70" s="635"/>
      <c r="S70" s="635"/>
      <c r="T70" s="635"/>
      <c r="U70" s="635"/>
      <c r="V70" s="635">
        <v>22338</v>
      </c>
      <c r="W70" s="635"/>
      <c r="X70" s="635"/>
      <c r="Y70" s="635"/>
      <c r="Z70" s="635"/>
      <c r="AA70" s="635">
        <v>994</v>
      </c>
      <c r="AB70" s="635"/>
      <c r="AC70" s="635"/>
      <c r="AD70" s="635"/>
      <c r="AE70" s="635"/>
      <c r="AF70" s="635">
        <v>994</v>
      </c>
      <c r="AG70" s="635"/>
      <c r="AH70" s="635"/>
      <c r="AI70" s="635"/>
      <c r="AJ70" s="635"/>
      <c r="AK70" s="635">
        <v>28</v>
      </c>
      <c r="AL70" s="635"/>
      <c r="AM70" s="635"/>
      <c r="AN70" s="635"/>
      <c r="AO70" s="635"/>
      <c r="AP70" s="635" t="s">
        <v>335</v>
      </c>
      <c r="AQ70" s="635"/>
      <c r="AR70" s="635"/>
      <c r="AS70" s="635"/>
      <c r="AT70" s="635"/>
      <c r="AU70" s="635" t="s">
        <v>371</v>
      </c>
      <c r="AV70" s="635"/>
      <c r="AW70" s="635"/>
      <c r="AX70" s="635"/>
      <c r="AY70" s="635"/>
      <c r="AZ70" s="684" t="s">
        <v>370</v>
      </c>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c r="A71" s="565">
        <v>4</v>
      </c>
      <c r="B71" s="680" t="s">
        <v>373</v>
      </c>
      <c r="C71" s="681"/>
      <c r="D71" s="681"/>
      <c r="E71" s="681"/>
      <c r="F71" s="681"/>
      <c r="G71" s="681"/>
      <c r="H71" s="681"/>
      <c r="I71" s="681"/>
      <c r="J71" s="681"/>
      <c r="K71" s="681"/>
      <c r="L71" s="681"/>
      <c r="M71" s="681"/>
      <c r="N71" s="681"/>
      <c r="O71" s="681"/>
      <c r="P71" s="682"/>
      <c r="Q71" s="683">
        <v>284</v>
      </c>
      <c r="R71" s="635"/>
      <c r="S71" s="635"/>
      <c r="T71" s="635"/>
      <c r="U71" s="635"/>
      <c r="V71" s="635">
        <v>122</v>
      </c>
      <c r="W71" s="635"/>
      <c r="X71" s="635"/>
      <c r="Y71" s="635"/>
      <c r="Z71" s="635"/>
      <c r="AA71" s="635">
        <v>162</v>
      </c>
      <c r="AB71" s="635"/>
      <c r="AC71" s="635"/>
      <c r="AD71" s="635"/>
      <c r="AE71" s="635"/>
      <c r="AF71" s="635">
        <v>162</v>
      </c>
      <c r="AG71" s="635"/>
      <c r="AH71" s="635"/>
      <c r="AI71" s="635"/>
      <c r="AJ71" s="635"/>
      <c r="AK71" s="635" t="s">
        <v>371</v>
      </c>
      <c r="AL71" s="635"/>
      <c r="AM71" s="635"/>
      <c r="AN71" s="635"/>
      <c r="AO71" s="635"/>
      <c r="AP71" s="635" t="s">
        <v>335</v>
      </c>
      <c r="AQ71" s="635"/>
      <c r="AR71" s="635"/>
      <c r="AS71" s="635"/>
      <c r="AT71" s="635"/>
      <c r="AU71" s="635" t="s">
        <v>371</v>
      </c>
      <c r="AV71" s="635"/>
      <c r="AW71" s="635"/>
      <c r="AX71" s="635"/>
      <c r="AY71" s="635"/>
      <c r="AZ71" s="684" t="s">
        <v>372</v>
      </c>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c r="A72" s="565">
        <v>5</v>
      </c>
      <c r="B72" s="680" t="s">
        <v>374</v>
      </c>
      <c r="C72" s="681"/>
      <c r="D72" s="681"/>
      <c r="E72" s="681"/>
      <c r="F72" s="681"/>
      <c r="G72" s="681"/>
      <c r="H72" s="681"/>
      <c r="I72" s="681"/>
      <c r="J72" s="681"/>
      <c r="K72" s="681"/>
      <c r="L72" s="681"/>
      <c r="M72" s="681"/>
      <c r="N72" s="681"/>
      <c r="O72" s="681"/>
      <c r="P72" s="682"/>
      <c r="Q72" s="683">
        <v>313</v>
      </c>
      <c r="R72" s="635"/>
      <c r="S72" s="635"/>
      <c r="T72" s="635"/>
      <c r="U72" s="635"/>
      <c r="V72" s="635">
        <v>295</v>
      </c>
      <c r="W72" s="635"/>
      <c r="X72" s="635"/>
      <c r="Y72" s="635"/>
      <c r="Z72" s="635"/>
      <c r="AA72" s="635">
        <v>18</v>
      </c>
      <c r="AB72" s="635"/>
      <c r="AC72" s="635"/>
      <c r="AD72" s="635"/>
      <c r="AE72" s="635"/>
      <c r="AF72" s="635">
        <v>18</v>
      </c>
      <c r="AG72" s="635"/>
      <c r="AH72" s="635"/>
      <c r="AI72" s="635"/>
      <c r="AJ72" s="635"/>
      <c r="AK72" s="635">
        <v>12</v>
      </c>
      <c r="AL72" s="635"/>
      <c r="AM72" s="635"/>
      <c r="AN72" s="635"/>
      <c r="AO72" s="635"/>
      <c r="AP72" s="635" t="s">
        <v>371</v>
      </c>
      <c r="AQ72" s="635"/>
      <c r="AR72" s="635"/>
      <c r="AS72" s="635"/>
      <c r="AT72" s="635"/>
      <c r="AU72" s="635" t="s">
        <v>335</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c r="A73" s="565">
        <v>6</v>
      </c>
      <c r="B73" s="680" t="s">
        <v>375</v>
      </c>
      <c r="C73" s="681"/>
      <c r="D73" s="681"/>
      <c r="E73" s="681"/>
      <c r="F73" s="681"/>
      <c r="G73" s="681"/>
      <c r="H73" s="681"/>
      <c r="I73" s="681"/>
      <c r="J73" s="681"/>
      <c r="K73" s="681"/>
      <c r="L73" s="681"/>
      <c r="M73" s="681"/>
      <c r="N73" s="681"/>
      <c r="O73" s="681"/>
      <c r="P73" s="682"/>
      <c r="Q73" s="683">
        <v>6108</v>
      </c>
      <c r="R73" s="635"/>
      <c r="S73" s="635"/>
      <c r="T73" s="635"/>
      <c r="U73" s="635"/>
      <c r="V73" s="635">
        <v>5908</v>
      </c>
      <c r="W73" s="635"/>
      <c r="X73" s="635"/>
      <c r="Y73" s="635"/>
      <c r="Z73" s="635"/>
      <c r="AA73" s="635">
        <v>200</v>
      </c>
      <c r="AB73" s="635"/>
      <c r="AC73" s="635"/>
      <c r="AD73" s="635"/>
      <c r="AE73" s="635"/>
      <c r="AF73" s="635">
        <v>200</v>
      </c>
      <c r="AG73" s="635"/>
      <c r="AH73" s="635"/>
      <c r="AI73" s="635"/>
      <c r="AJ73" s="635"/>
      <c r="AK73" s="635">
        <v>212</v>
      </c>
      <c r="AL73" s="635"/>
      <c r="AM73" s="635"/>
      <c r="AN73" s="635"/>
      <c r="AO73" s="635"/>
      <c r="AP73" s="635">
        <v>10544</v>
      </c>
      <c r="AQ73" s="635"/>
      <c r="AR73" s="635"/>
      <c r="AS73" s="635"/>
      <c r="AT73" s="635"/>
      <c r="AU73" s="635" t="s">
        <v>371</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c r="A74" s="565">
        <v>7</v>
      </c>
      <c r="B74" s="680" t="s">
        <v>376</v>
      </c>
      <c r="C74" s="681"/>
      <c r="D74" s="681"/>
      <c r="E74" s="681"/>
      <c r="F74" s="681"/>
      <c r="G74" s="681"/>
      <c r="H74" s="681"/>
      <c r="I74" s="681"/>
      <c r="J74" s="681"/>
      <c r="K74" s="681"/>
      <c r="L74" s="681"/>
      <c r="M74" s="681"/>
      <c r="N74" s="681"/>
      <c r="O74" s="681"/>
      <c r="P74" s="682"/>
      <c r="Q74" s="683">
        <v>5</v>
      </c>
      <c r="R74" s="635"/>
      <c r="S74" s="635"/>
      <c r="T74" s="635"/>
      <c r="U74" s="635"/>
      <c r="V74" s="635">
        <v>1</v>
      </c>
      <c r="W74" s="635"/>
      <c r="X74" s="635"/>
      <c r="Y74" s="635"/>
      <c r="Z74" s="635"/>
      <c r="AA74" s="635">
        <v>4</v>
      </c>
      <c r="AB74" s="635"/>
      <c r="AC74" s="635"/>
      <c r="AD74" s="635"/>
      <c r="AE74" s="635"/>
      <c r="AF74" s="635">
        <v>4</v>
      </c>
      <c r="AG74" s="635"/>
      <c r="AH74" s="635"/>
      <c r="AI74" s="635"/>
      <c r="AJ74" s="635"/>
      <c r="AK74" s="635">
        <v>0</v>
      </c>
      <c r="AL74" s="635"/>
      <c r="AM74" s="635"/>
      <c r="AN74" s="635"/>
      <c r="AO74" s="635"/>
      <c r="AP74" s="635">
        <v>0</v>
      </c>
      <c r="AQ74" s="635"/>
      <c r="AR74" s="635"/>
      <c r="AS74" s="635"/>
      <c r="AT74" s="635"/>
      <c r="AU74" s="635" t="s">
        <v>371</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c r="A75" s="565">
        <v>8</v>
      </c>
      <c r="B75" s="680" t="s">
        <v>377</v>
      </c>
      <c r="C75" s="681"/>
      <c r="D75" s="681"/>
      <c r="E75" s="681"/>
      <c r="F75" s="681"/>
      <c r="G75" s="681"/>
      <c r="H75" s="681"/>
      <c r="I75" s="681"/>
      <c r="J75" s="681"/>
      <c r="K75" s="681"/>
      <c r="L75" s="681"/>
      <c r="M75" s="681"/>
      <c r="N75" s="681"/>
      <c r="O75" s="681"/>
      <c r="P75" s="682"/>
      <c r="Q75" s="686">
        <v>1747</v>
      </c>
      <c r="R75" s="687"/>
      <c r="S75" s="687"/>
      <c r="T75" s="687"/>
      <c r="U75" s="634"/>
      <c r="V75" s="688">
        <v>1682</v>
      </c>
      <c r="W75" s="687"/>
      <c r="X75" s="687"/>
      <c r="Y75" s="687"/>
      <c r="Z75" s="634"/>
      <c r="AA75" s="688">
        <v>65</v>
      </c>
      <c r="AB75" s="687"/>
      <c r="AC75" s="687"/>
      <c r="AD75" s="687"/>
      <c r="AE75" s="634"/>
      <c r="AF75" s="688">
        <v>62</v>
      </c>
      <c r="AG75" s="687"/>
      <c r="AH75" s="687"/>
      <c r="AI75" s="687"/>
      <c r="AJ75" s="634"/>
      <c r="AK75" s="688">
        <v>24</v>
      </c>
      <c r="AL75" s="687"/>
      <c r="AM75" s="687"/>
      <c r="AN75" s="687"/>
      <c r="AO75" s="634"/>
      <c r="AP75" s="688">
        <v>460</v>
      </c>
      <c r="AQ75" s="687"/>
      <c r="AR75" s="687"/>
      <c r="AS75" s="687"/>
      <c r="AT75" s="634"/>
      <c r="AU75" s="688" t="s">
        <v>335</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c r="A76" s="565">
        <v>9</v>
      </c>
      <c r="B76" s="680"/>
      <c r="C76" s="681"/>
      <c r="D76" s="681"/>
      <c r="E76" s="681"/>
      <c r="F76" s="681"/>
      <c r="G76" s="681"/>
      <c r="H76" s="681"/>
      <c r="I76" s="681"/>
      <c r="J76" s="681"/>
      <c r="K76" s="681"/>
      <c r="L76" s="681"/>
      <c r="M76" s="681"/>
      <c r="N76" s="681"/>
      <c r="O76" s="681"/>
      <c r="P76" s="682"/>
      <c r="Q76" s="686"/>
      <c r="R76" s="687"/>
      <c r="S76" s="687"/>
      <c r="T76" s="687"/>
      <c r="U76" s="634"/>
      <c r="V76" s="688"/>
      <c r="W76" s="687"/>
      <c r="X76" s="687"/>
      <c r="Y76" s="687"/>
      <c r="Z76" s="634"/>
      <c r="AA76" s="688"/>
      <c r="AB76" s="687"/>
      <c r="AC76" s="687"/>
      <c r="AD76" s="687"/>
      <c r="AE76" s="634"/>
      <c r="AF76" s="688"/>
      <c r="AG76" s="687"/>
      <c r="AH76" s="687"/>
      <c r="AI76" s="687"/>
      <c r="AJ76" s="634"/>
      <c r="AK76" s="688"/>
      <c r="AL76" s="687"/>
      <c r="AM76" s="687"/>
      <c r="AN76" s="687"/>
      <c r="AO76" s="634"/>
      <c r="AP76" s="688"/>
      <c r="AQ76" s="687"/>
      <c r="AR76" s="687"/>
      <c r="AS76" s="687"/>
      <c r="AT76" s="634"/>
      <c r="AU76" s="688"/>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c r="A88" s="599" t="s">
        <v>337</v>
      </c>
      <c r="B88" s="600" t="s">
        <v>378</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c r="AG88" s="649"/>
      <c r="AH88" s="649"/>
      <c r="AI88" s="649"/>
      <c r="AJ88" s="649"/>
      <c r="AK88" s="646"/>
      <c r="AL88" s="646"/>
      <c r="AM88" s="646"/>
      <c r="AN88" s="646"/>
      <c r="AO88" s="646"/>
      <c r="AP88" s="649"/>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337</v>
      </c>
      <c r="BR102" s="600" t="s">
        <v>379</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380</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381</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c r="A107" s="713" t="s">
        <v>382</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383</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c r="A108" s="715" t="s">
        <v>384</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385</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c r="A109" s="718" t="s">
        <v>386</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387</v>
      </c>
      <c r="AB109" s="719"/>
      <c r="AC109" s="719"/>
      <c r="AD109" s="719"/>
      <c r="AE109" s="720"/>
      <c r="AF109" s="721" t="s">
        <v>388</v>
      </c>
      <c r="AG109" s="719"/>
      <c r="AH109" s="719"/>
      <c r="AI109" s="719"/>
      <c r="AJ109" s="720"/>
      <c r="AK109" s="721" t="s">
        <v>251</v>
      </c>
      <c r="AL109" s="719"/>
      <c r="AM109" s="719"/>
      <c r="AN109" s="719"/>
      <c r="AO109" s="720"/>
      <c r="AP109" s="721" t="s">
        <v>389</v>
      </c>
      <c r="AQ109" s="719"/>
      <c r="AR109" s="719"/>
      <c r="AS109" s="719"/>
      <c r="AT109" s="722"/>
      <c r="AU109" s="718" t="s">
        <v>386</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387</v>
      </c>
      <c r="BR109" s="719"/>
      <c r="BS109" s="719"/>
      <c r="BT109" s="719"/>
      <c r="BU109" s="720"/>
      <c r="BV109" s="721" t="s">
        <v>388</v>
      </c>
      <c r="BW109" s="719"/>
      <c r="BX109" s="719"/>
      <c r="BY109" s="719"/>
      <c r="BZ109" s="720"/>
      <c r="CA109" s="721" t="s">
        <v>251</v>
      </c>
      <c r="CB109" s="719"/>
      <c r="CC109" s="719"/>
      <c r="CD109" s="719"/>
      <c r="CE109" s="720"/>
      <c r="CF109" s="723" t="s">
        <v>389</v>
      </c>
      <c r="CG109" s="723"/>
      <c r="CH109" s="723"/>
      <c r="CI109" s="723"/>
      <c r="CJ109" s="723"/>
      <c r="CK109" s="721" t="s">
        <v>390</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387</v>
      </c>
      <c r="DH109" s="719"/>
      <c r="DI109" s="719"/>
      <c r="DJ109" s="719"/>
      <c r="DK109" s="720"/>
      <c r="DL109" s="721" t="s">
        <v>388</v>
      </c>
      <c r="DM109" s="719"/>
      <c r="DN109" s="719"/>
      <c r="DO109" s="719"/>
      <c r="DP109" s="720"/>
      <c r="DQ109" s="721" t="s">
        <v>251</v>
      </c>
      <c r="DR109" s="719"/>
      <c r="DS109" s="719"/>
      <c r="DT109" s="719"/>
      <c r="DU109" s="720"/>
      <c r="DV109" s="721" t="s">
        <v>389</v>
      </c>
      <c r="DW109" s="719"/>
      <c r="DX109" s="719"/>
      <c r="DY109" s="719"/>
      <c r="DZ109" s="722"/>
    </row>
    <row r="110" spans="1:131" s="502" customFormat="1" ht="26.25" customHeight="1">
      <c r="A110" s="724" t="s">
        <v>391</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1963695</v>
      </c>
      <c r="AB110" s="728"/>
      <c r="AC110" s="728"/>
      <c r="AD110" s="728"/>
      <c r="AE110" s="729"/>
      <c r="AF110" s="730">
        <v>1970368</v>
      </c>
      <c r="AG110" s="728"/>
      <c r="AH110" s="728"/>
      <c r="AI110" s="728"/>
      <c r="AJ110" s="729"/>
      <c r="AK110" s="730">
        <v>1972697</v>
      </c>
      <c r="AL110" s="728"/>
      <c r="AM110" s="728"/>
      <c r="AN110" s="728"/>
      <c r="AO110" s="729"/>
      <c r="AP110" s="731">
        <v>16.2</v>
      </c>
      <c r="AQ110" s="732"/>
      <c r="AR110" s="732"/>
      <c r="AS110" s="732"/>
      <c r="AT110" s="733"/>
      <c r="AU110" s="734" t="s">
        <v>392</v>
      </c>
      <c r="AV110" s="735"/>
      <c r="AW110" s="735"/>
      <c r="AX110" s="735"/>
      <c r="AY110" s="735"/>
      <c r="AZ110" s="736" t="s">
        <v>393</v>
      </c>
      <c r="BA110" s="725"/>
      <c r="BB110" s="725"/>
      <c r="BC110" s="725"/>
      <c r="BD110" s="725"/>
      <c r="BE110" s="725"/>
      <c r="BF110" s="725"/>
      <c r="BG110" s="725"/>
      <c r="BH110" s="725"/>
      <c r="BI110" s="725"/>
      <c r="BJ110" s="725"/>
      <c r="BK110" s="725"/>
      <c r="BL110" s="725"/>
      <c r="BM110" s="725"/>
      <c r="BN110" s="725"/>
      <c r="BO110" s="725"/>
      <c r="BP110" s="726"/>
      <c r="BQ110" s="737">
        <v>20839579</v>
      </c>
      <c r="BR110" s="738"/>
      <c r="BS110" s="738"/>
      <c r="BT110" s="738"/>
      <c r="BU110" s="738"/>
      <c r="BV110" s="738">
        <v>23798527</v>
      </c>
      <c r="BW110" s="738"/>
      <c r="BX110" s="738"/>
      <c r="BY110" s="738"/>
      <c r="BZ110" s="738"/>
      <c r="CA110" s="738">
        <v>23603085</v>
      </c>
      <c r="CB110" s="738"/>
      <c r="CC110" s="738"/>
      <c r="CD110" s="738"/>
      <c r="CE110" s="738"/>
      <c r="CF110" s="739">
        <v>193.5</v>
      </c>
      <c r="CG110" s="740"/>
      <c r="CH110" s="740"/>
      <c r="CI110" s="740"/>
      <c r="CJ110" s="740"/>
      <c r="CK110" s="741" t="s">
        <v>394</v>
      </c>
      <c r="CL110" s="742"/>
      <c r="CM110" s="743" t="s">
        <v>395</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v>959084</v>
      </c>
      <c r="DH110" s="738"/>
      <c r="DI110" s="738"/>
      <c r="DJ110" s="738"/>
      <c r="DK110" s="738"/>
      <c r="DL110" s="738">
        <v>864226</v>
      </c>
      <c r="DM110" s="738"/>
      <c r="DN110" s="738"/>
      <c r="DO110" s="738"/>
      <c r="DP110" s="738"/>
      <c r="DQ110" s="738">
        <v>751975</v>
      </c>
      <c r="DR110" s="738"/>
      <c r="DS110" s="738"/>
      <c r="DT110" s="738"/>
      <c r="DU110" s="738"/>
      <c r="DV110" s="746">
        <v>6.2</v>
      </c>
      <c r="DW110" s="746"/>
      <c r="DX110" s="746"/>
      <c r="DY110" s="746"/>
      <c r="DZ110" s="747"/>
    </row>
    <row r="111" spans="1:131" s="502" customFormat="1" ht="26.25" customHeight="1">
      <c r="A111" s="748" t="s">
        <v>396</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397</v>
      </c>
      <c r="AB111" s="752"/>
      <c r="AC111" s="752"/>
      <c r="AD111" s="752"/>
      <c r="AE111" s="753"/>
      <c r="AF111" s="754" t="s">
        <v>397</v>
      </c>
      <c r="AG111" s="752"/>
      <c r="AH111" s="752"/>
      <c r="AI111" s="752"/>
      <c r="AJ111" s="753"/>
      <c r="AK111" s="754" t="s">
        <v>71</v>
      </c>
      <c r="AL111" s="752"/>
      <c r="AM111" s="752"/>
      <c r="AN111" s="752"/>
      <c r="AO111" s="753"/>
      <c r="AP111" s="755" t="s">
        <v>71</v>
      </c>
      <c r="AQ111" s="756"/>
      <c r="AR111" s="756"/>
      <c r="AS111" s="756"/>
      <c r="AT111" s="757"/>
      <c r="AU111" s="758"/>
      <c r="AV111" s="759"/>
      <c r="AW111" s="759"/>
      <c r="AX111" s="759"/>
      <c r="AY111" s="759"/>
      <c r="AZ111" s="760" t="s">
        <v>398</v>
      </c>
      <c r="BA111" s="761"/>
      <c r="BB111" s="761"/>
      <c r="BC111" s="761"/>
      <c r="BD111" s="761"/>
      <c r="BE111" s="761"/>
      <c r="BF111" s="761"/>
      <c r="BG111" s="761"/>
      <c r="BH111" s="761"/>
      <c r="BI111" s="761"/>
      <c r="BJ111" s="761"/>
      <c r="BK111" s="761"/>
      <c r="BL111" s="761"/>
      <c r="BM111" s="761"/>
      <c r="BN111" s="761"/>
      <c r="BO111" s="761"/>
      <c r="BP111" s="762"/>
      <c r="BQ111" s="763">
        <v>2486929</v>
      </c>
      <c r="BR111" s="764"/>
      <c r="BS111" s="764"/>
      <c r="BT111" s="764"/>
      <c r="BU111" s="764"/>
      <c r="BV111" s="764">
        <v>1656509</v>
      </c>
      <c r="BW111" s="764"/>
      <c r="BX111" s="764"/>
      <c r="BY111" s="764"/>
      <c r="BZ111" s="764"/>
      <c r="CA111" s="764">
        <v>1537656</v>
      </c>
      <c r="CB111" s="764"/>
      <c r="CC111" s="764"/>
      <c r="CD111" s="764"/>
      <c r="CE111" s="764"/>
      <c r="CF111" s="765">
        <v>12.6</v>
      </c>
      <c r="CG111" s="766"/>
      <c r="CH111" s="766"/>
      <c r="CI111" s="766"/>
      <c r="CJ111" s="766"/>
      <c r="CK111" s="767"/>
      <c r="CL111" s="768"/>
      <c r="CM111" s="769" t="s">
        <v>399</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397</v>
      </c>
      <c r="DH111" s="764"/>
      <c r="DI111" s="764"/>
      <c r="DJ111" s="764"/>
      <c r="DK111" s="764"/>
      <c r="DL111" s="764" t="s">
        <v>397</v>
      </c>
      <c r="DM111" s="764"/>
      <c r="DN111" s="764"/>
      <c r="DO111" s="764"/>
      <c r="DP111" s="764"/>
      <c r="DQ111" s="764" t="s">
        <v>71</v>
      </c>
      <c r="DR111" s="764"/>
      <c r="DS111" s="764"/>
      <c r="DT111" s="764"/>
      <c r="DU111" s="764"/>
      <c r="DV111" s="772" t="s">
        <v>397</v>
      </c>
      <c r="DW111" s="772"/>
      <c r="DX111" s="772"/>
      <c r="DY111" s="772"/>
      <c r="DZ111" s="773"/>
    </row>
    <row r="112" spans="1:131" s="502" customFormat="1" ht="26.25" customHeight="1">
      <c r="A112" s="774" t="s">
        <v>400</v>
      </c>
      <c r="B112" s="775"/>
      <c r="C112" s="761" t="s">
        <v>401</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71</v>
      </c>
      <c r="AB112" s="777"/>
      <c r="AC112" s="777"/>
      <c r="AD112" s="777"/>
      <c r="AE112" s="778"/>
      <c r="AF112" s="779" t="s">
        <v>71</v>
      </c>
      <c r="AG112" s="777"/>
      <c r="AH112" s="777"/>
      <c r="AI112" s="777"/>
      <c r="AJ112" s="778"/>
      <c r="AK112" s="779" t="s">
        <v>71</v>
      </c>
      <c r="AL112" s="777"/>
      <c r="AM112" s="777"/>
      <c r="AN112" s="777"/>
      <c r="AO112" s="778"/>
      <c r="AP112" s="780" t="s">
        <v>71</v>
      </c>
      <c r="AQ112" s="781"/>
      <c r="AR112" s="781"/>
      <c r="AS112" s="781"/>
      <c r="AT112" s="782"/>
      <c r="AU112" s="758"/>
      <c r="AV112" s="759"/>
      <c r="AW112" s="759"/>
      <c r="AX112" s="759"/>
      <c r="AY112" s="759"/>
      <c r="AZ112" s="760" t="s">
        <v>402</v>
      </c>
      <c r="BA112" s="761"/>
      <c r="BB112" s="761"/>
      <c r="BC112" s="761"/>
      <c r="BD112" s="761"/>
      <c r="BE112" s="761"/>
      <c r="BF112" s="761"/>
      <c r="BG112" s="761"/>
      <c r="BH112" s="761"/>
      <c r="BI112" s="761"/>
      <c r="BJ112" s="761"/>
      <c r="BK112" s="761"/>
      <c r="BL112" s="761"/>
      <c r="BM112" s="761"/>
      <c r="BN112" s="761"/>
      <c r="BO112" s="761"/>
      <c r="BP112" s="762"/>
      <c r="BQ112" s="763">
        <v>2464307</v>
      </c>
      <c r="BR112" s="764"/>
      <c r="BS112" s="764"/>
      <c r="BT112" s="764"/>
      <c r="BU112" s="764"/>
      <c r="BV112" s="764">
        <v>1954247</v>
      </c>
      <c r="BW112" s="764"/>
      <c r="BX112" s="764"/>
      <c r="BY112" s="764"/>
      <c r="BZ112" s="764"/>
      <c r="CA112" s="764">
        <v>1533032</v>
      </c>
      <c r="CB112" s="764"/>
      <c r="CC112" s="764"/>
      <c r="CD112" s="764"/>
      <c r="CE112" s="764"/>
      <c r="CF112" s="765">
        <v>12.6</v>
      </c>
      <c r="CG112" s="766"/>
      <c r="CH112" s="766"/>
      <c r="CI112" s="766"/>
      <c r="CJ112" s="766"/>
      <c r="CK112" s="767"/>
      <c r="CL112" s="768"/>
      <c r="CM112" s="769" t="s">
        <v>403</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71</v>
      </c>
      <c r="DH112" s="764"/>
      <c r="DI112" s="764"/>
      <c r="DJ112" s="764"/>
      <c r="DK112" s="764"/>
      <c r="DL112" s="764" t="s">
        <v>71</v>
      </c>
      <c r="DM112" s="764"/>
      <c r="DN112" s="764"/>
      <c r="DO112" s="764"/>
      <c r="DP112" s="764"/>
      <c r="DQ112" s="764" t="s">
        <v>71</v>
      </c>
      <c r="DR112" s="764"/>
      <c r="DS112" s="764"/>
      <c r="DT112" s="764"/>
      <c r="DU112" s="764"/>
      <c r="DV112" s="772" t="s">
        <v>71</v>
      </c>
      <c r="DW112" s="772"/>
      <c r="DX112" s="772"/>
      <c r="DY112" s="772"/>
      <c r="DZ112" s="773"/>
    </row>
    <row r="113" spans="1:130" s="502" customFormat="1" ht="26.25" customHeight="1">
      <c r="A113" s="783"/>
      <c r="B113" s="784"/>
      <c r="C113" s="761" t="s">
        <v>404</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221267</v>
      </c>
      <c r="AB113" s="752"/>
      <c r="AC113" s="752"/>
      <c r="AD113" s="752"/>
      <c r="AE113" s="753"/>
      <c r="AF113" s="754">
        <v>142627</v>
      </c>
      <c r="AG113" s="752"/>
      <c r="AH113" s="752"/>
      <c r="AI113" s="752"/>
      <c r="AJ113" s="753"/>
      <c r="AK113" s="754">
        <v>138897</v>
      </c>
      <c r="AL113" s="752"/>
      <c r="AM113" s="752"/>
      <c r="AN113" s="752"/>
      <c r="AO113" s="753"/>
      <c r="AP113" s="755">
        <v>1.1000000000000001</v>
      </c>
      <c r="AQ113" s="756"/>
      <c r="AR113" s="756"/>
      <c r="AS113" s="756"/>
      <c r="AT113" s="757"/>
      <c r="AU113" s="758"/>
      <c r="AV113" s="759"/>
      <c r="AW113" s="759"/>
      <c r="AX113" s="759"/>
      <c r="AY113" s="759"/>
      <c r="AZ113" s="760" t="s">
        <v>405</v>
      </c>
      <c r="BA113" s="761"/>
      <c r="BB113" s="761"/>
      <c r="BC113" s="761"/>
      <c r="BD113" s="761"/>
      <c r="BE113" s="761"/>
      <c r="BF113" s="761"/>
      <c r="BG113" s="761"/>
      <c r="BH113" s="761"/>
      <c r="BI113" s="761"/>
      <c r="BJ113" s="761"/>
      <c r="BK113" s="761"/>
      <c r="BL113" s="761"/>
      <c r="BM113" s="761"/>
      <c r="BN113" s="761"/>
      <c r="BO113" s="761"/>
      <c r="BP113" s="762"/>
      <c r="BQ113" s="763">
        <v>1034726</v>
      </c>
      <c r="BR113" s="764"/>
      <c r="BS113" s="764"/>
      <c r="BT113" s="764"/>
      <c r="BU113" s="764"/>
      <c r="BV113" s="764">
        <v>987066</v>
      </c>
      <c r="BW113" s="764"/>
      <c r="BX113" s="764"/>
      <c r="BY113" s="764"/>
      <c r="BZ113" s="764"/>
      <c r="CA113" s="764">
        <v>930623</v>
      </c>
      <c r="CB113" s="764"/>
      <c r="CC113" s="764"/>
      <c r="CD113" s="764"/>
      <c r="CE113" s="764"/>
      <c r="CF113" s="765">
        <v>7.6</v>
      </c>
      <c r="CG113" s="766"/>
      <c r="CH113" s="766"/>
      <c r="CI113" s="766"/>
      <c r="CJ113" s="766"/>
      <c r="CK113" s="767"/>
      <c r="CL113" s="768"/>
      <c r="CM113" s="769" t="s">
        <v>406</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71</v>
      </c>
      <c r="DH113" s="777"/>
      <c r="DI113" s="777"/>
      <c r="DJ113" s="777"/>
      <c r="DK113" s="778"/>
      <c r="DL113" s="779" t="s">
        <v>71</v>
      </c>
      <c r="DM113" s="777"/>
      <c r="DN113" s="777"/>
      <c r="DO113" s="777"/>
      <c r="DP113" s="778"/>
      <c r="DQ113" s="779" t="s">
        <v>71</v>
      </c>
      <c r="DR113" s="777"/>
      <c r="DS113" s="777"/>
      <c r="DT113" s="777"/>
      <c r="DU113" s="778"/>
      <c r="DV113" s="780" t="s">
        <v>71</v>
      </c>
      <c r="DW113" s="781"/>
      <c r="DX113" s="781"/>
      <c r="DY113" s="781"/>
      <c r="DZ113" s="782"/>
    </row>
    <row r="114" spans="1:130" s="502" customFormat="1" ht="26.25" customHeight="1">
      <c r="A114" s="783"/>
      <c r="B114" s="784"/>
      <c r="C114" s="761" t="s">
        <v>407</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150522</v>
      </c>
      <c r="AB114" s="777"/>
      <c r="AC114" s="777"/>
      <c r="AD114" s="777"/>
      <c r="AE114" s="778"/>
      <c r="AF114" s="779">
        <v>147386</v>
      </c>
      <c r="AG114" s="777"/>
      <c r="AH114" s="777"/>
      <c r="AI114" s="777"/>
      <c r="AJ114" s="778"/>
      <c r="AK114" s="779">
        <v>163437</v>
      </c>
      <c r="AL114" s="777"/>
      <c r="AM114" s="777"/>
      <c r="AN114" s="777"/>
      <c r="AO114" s="778"/>
      <c r="AP114" s="780">
        <v>1.3</v>
      </c>
      <c r="AQ114" s="781"/>
      <c r="AR114" s="781"/>
      <c r="AS114" s="781"/>
      <c r="AT114" s="782"/>
      <c r="AU114" s="758"/>
      <c r="AV114" s="759"/>
      <c r="AW114" s="759"/>
      <c r="AX114" s="759"/>
      <c r="AY114" s="759"/>
      <c r="AZ114" s="760" t="s">
        <v>408</v>
      </c>
      <c r="BA114" s="761"/>
      <c r="BB114" s="761"/>
      <c r="BC114" s="761"/>
      <c r="BD114" s="761"/>
      <c r="BE114" s="761"/>
      <c r="BF114" s="761"/>
      <c r="BG114" s="761"/>
      <c r="BH114" s="761"/>
      <c r="BI114" s="761"/>
      <c r="BJ114" s="761"/>
      <c r="BK114" s="761"/>
      <c r="BL114" s="761"/>
      <c r="BM114" s="761"/>
      <c r="BN114" s="761"/>
      <c r="BO114" s="761"/>
      <c r="BP114" s="762"/>
      <c r="BQ114" s="763">
        <v>905588</v>
      </c>
      <c r="BR114" s="764"/>
      <c r="BS114" s="764"/>
      <c r="BT114" s="764"/>
      <c r="BU114" s="764"/>
      <c r="BV114" s="764">
        <v>806004</v>
      </c>
      <c r="BW114" s="764"/>
      <c r="BX114" s="764"/>
      <c r="BY114" s="764"/>
      <c r="BZ114" s="764"/>
      <c r="CA114" s="764">
        <v>663553</v>
      </c>
      <c r="CB114" s="764"/>
      <c r="CC114" s="764"/>
      <c r="CD114" s="764"/>
      <c r="CE114" s="764"/>
      <c r="CF114" s="765">
        <v>5.4</v>
      </c>
      <c r="CG114" s="766"/>
      <c r="CH114" s="766"/>
      <c r="CI114" s="766"/>
      <c r="CJ114" s="766"/>
      <c r="CK114" s="767"/>
      <c r="CL114" s="768"/>
      <c r="CM114" s="769" t="s">
        <v>409</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71</v>
      </c>
      <c r="DH114" s="777"/>
      <c r="DI114" s="777"/>
      <c r="DJ114" s="777"/>
      <c r="DK114" s="778"/>
      <c r="DL114" s="779" t="s">
        <v>71</v>
      </c>
      <c r="DM114" s="777"/>
      <c r="DN114" s="777"/>
      <c r="DO114" s="777"/>
      <c r="DP114" s="778"/>
      <c r="DQ114" s="779" t="s">
        <v>71</v>
      </c>
      <c r="DR114" s="777"/>
      <c r="DS114" s="777"/>
      <c r="DT114" s="777"/>
      <c r="DU114" s="778"/>
      <c r="DV114" s="780" t="s">
        <v>71</v>
      </c>
      <c r="DW114" s="781"/>
      <c r="DX114" s="781"/>
      <c r="DY114" s="781"/>
      <c r="DZ114" s="782"/>
    </row>
    <row r="115" spans="1:130" s="502" customFormat="1" ht="26.25" customHeight="1">
      <c r="A115" s="783"/>
      <c r="B115" s="784"/>
      <c r="C115" s="761" t="s">
        <v>410</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100630</v>
      </c>
      <c r="AB115" s="752"/>
      <c r="AC115" s="752"/>
      <c r="AD115" s="752"/>
      <c r="AE115" s="753"/>
      <c r="AF115" s="754">
        <v>94857</v>
      </c>
      <c r="AG115" s="752"/>
      <c r="AH115" s="752"/>
      <c r="AI115" s="752"/>
      <c r="AJ115" s="753"/>
      <c r="AK115" s="754">
        <v>112227</v>
      </c>
      <c r="AL115" s="752"/>
      <c r="AM115" s="752"/>
      <c r="AN115" s="752"/>
      <c r="AO115" s="753"/>
      <c r="AP115" s="755">
        <v>0.9</v>
      </c>
      <c r="AQ115" s="756"/>
      <c r="AR115" s="756"/>
      <c r="AS115" s="756"/>
      <c r="AT115" s="757"/>
      <c r="AU115" s="758"/>
      <c r="AV115" s="759"/>
      <c r="AW115" s="759"/>
      <c r="AX115" s="759"/>
      <c r="AY115" s="759"/>
      <c r="AZ115" s="760" t="s">
        <v>411</v>
      </c>
      <c r="BA115" s="761"/>
      <c r="BB115" s="761"/>
      <c r="BC115" s="761"/>
      <c r="BD115" s="761"/>
      <c r="BE115" s="761"/>
      <c r="BF115" s="761"/>
      <c r="BG115" s="761"/>
      <c r="BH115" s="761"/>
      <c r="BI115" s="761"/>
      <c r="BJ115" s="761"/>
      <c r="BK115" s="761"/>
      <c r="BL115" s="761"/>
      <c r="BM115" s="761"/>
      <c r="BN115" s="761"/>
      <c r="BO115" s="761"/>
      <c r="BP115" s="762"/>
      <c r="BQ115" s="763" t="s">
        <v>71</v>
      </c>
      <c r="BR115" s="764"/>
      <c r="BS115" s="764"/>
      <c r="BT115" s="764"/>
      <c r="BU115" s="764"/>
      <c r="BV115" s="764" t="s">
        <v>71</v>
      </c>
      <c r="BW115" s="764"/>
      <c r="BX115" s="764"/>
      <c r="BY115" s="764"/>
      <c r="BZ115" s="764"/>
      <c r="CA115" s="764" t="s">
        <v>71</v>
      </c>
      <c r="CB115" s="764"/>
      <c r="CC115" s="764"/>
      <c r="CD115" s="764"/>
      <c r="CE115" s="764"/>
      <c r="CF115" s="765" t="s">
        <v>71</v>
      </c>
      <c r="CG115" s="766"/>
      <c r="CH115" s="766"/>
      <c r="CI115" s="766"/>
      <c r="CJ115" s="766"/>
      <c r="CK115" s="767"/>
      <c r="CL115" s="768"/>
      <c r="CM115" s="760" t="s">
        <v>412</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v>756095</v>
      </c>
      <c r="DH115" s="777"/>
      <c r="DI115" s="777"/>
      <c r="DJ115" s="777"/>
      <c r="DK115" s="778"/>
      <c r="DL115" s="779">
        <v>756095</v>
      </c>
      <c r="DM115" s="777"/>
      <c r="DN115" s="777"/>
      <c r="DO115" s="777"/>
      <c r="DP115" s="778"/>
      <c r="DQ115" s="779">
        <v>756095</v>
      </c>
      <c r="DR115" s="777"/>
      <c r="DS115" s="777"/>
      <c r="DT115" s="777"/>
      <c r="DU115" s="778"/>
      <c r="DV115" s="780">
        <v>6.2</v>
      </c>
      <c r="DW115" s="781"/>
      <c r="DX115" s="781"/>
      <c r="DY115" s="781"/>
      <c r="DZ115" s="782"/>
    </row>
    <row r="116" spans="1:130" s="502" customFormat="1" ht="26.25" customHeight="1">
      <c r="A116" s="786"/>
      <c r="B116" s="787"/>
      <c r="C116" s="788" t="s">
        <v>413</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t="s">
        <v>71</v>
      </c>
      <c r="AB116" s="777"/>
      <c r="AC116" s="777"/>
      <c r="AD116" s="777"/>
      <c r="AE116" s="778"/>
      <c r="AF116" s="779">
        <v>475</v>
      </c>
      <c r="AG116" s="777"/>
      <c r="AH116" s="777"/>
      <c r="AI116" s="777"/>
      <c r="AJ116" s="778"/>
      <c r="AK116" s="779" t="s">
        <v>71</v>
      </c>
      <c r="AL116" s="777"/>
      <c r="AM116" s="777"/>
      <c r="AN116" s="777"/>
      <c r="AO116" s="778"/>
      <c r="AP116" s="780" t="s">
        <v>71</v>
      </c>
      <c r="AQ116" s="781"/>
      <c r="AR116" s="781"/>
      <c r="AS116" s="781"/>
      <c r="AT116" s="782"/>
      <c r="AU116" s="758"/>
      <c r="AV116" s="759"/>
      <c r="AW116" s="759"/>
      <c r="AX116" s="759"/>
      <c r="AY116" s="759"/>
      <c r="AZ116" s="790" t="s">
        <v>414</v>
      </c>
      <c r="BA116" s="791"/>
      <c r="BB116" s="791"/>
      <c r="BC116" s="791"/>
      <c r="BD116" s="791"/>
      <c r="BE116" s="791"/>
      <c r="BF116" s="791"/>
      <c r="BG116" s="791"/>
      <c r="BH116" s="791"/>
      <c r="BI116" s="791"/>
      <c r="BJ116" s="791"/>
      <c r="BK116" s="791"/>
      <c r="BL116" s="791"/>
      <c r="BM116" s="791"/>
      <c r="BN116" s="791"/>
      <c r="BO116" s="791"/>
      <c r="BP116" s="792"/>
      <c r="BQ116" s="763" t="s">
        <v>71</v>
      </c>
      <c r="BR116" s="764"/>
      <c r="BS116" s="764"/>
      <c r="BT116" s="764"/>
      <c r="BU116" s="764"/>
      <c r="BV116" s="764" t="s">
        <v>71</v>
      </c>
      <c r="BW116" s="764"/>
      <c r="BX116" s="764"/>
      <c r="BY116" s="764"/>
      <c r="BZ116" s="764"/>
      <c r="CA116" s="764" t="s">
        <v>71</v>
      </c>
      <c r="CB116" s="764"/>
      <c r="CC116" s="764"/>
      <c r="CD116" s="764"/>
      <c r="CE116" s="764"/>
      <c r="CF116" s="765" t="s">
        <v>71</v>
      </c>
      <c r="CG116" s="766"/>
      <c r="CH116" s="766"/>
      <c r="CI116" s="766"/>
      <c r="CJ116" s="766"/>
      <c r="CK116" s="767"/>
      <c r="CL116" s="768"/>
      <c r="CM116" s="769" t="s">
        <v>415</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71</v>
      </c>
      <c r="DH116" s="777"/>
      <c r="DI116" s="777"/>
      <c r="DJ116" s="777"/>
      <c r="DK116" s="778"/>
      <c r="DL116" s="779" t="s">
        <v>71</v>
      </c>
      <c r="DM116" s="777"/>
      <c r="DN116" s="777"/>
      <c r="DO116" s="777"/>
      <c r="DP116" s="778"/>
      <c r="DQ116" s="779" t="s">
        <v>71</v>
      </c>
      <c r="DR116" s="777"/>
      <c r="DS116" s="777"/>
      <c r="DT116" s="777"/>
      <c r="DU116" s="778"/>
      <c r="DV116" s="780" t="s">
        <v>71</v>
      </c>
      <c r="DW116" s="781"/>
      <c r="DX116" s="781"/>
      <c r="DY116" s="781"/>
      <c r="DZ116" s="782"/>
    </row>
    <row r="117" spans="1:130" s="502" customFormat="1" ht="26.25" customHeight="1">
      <c r="A117" s="718" t="s">
        <v>131</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416</v>
      </c>
      <c r="Z117" s="720"/>
      <c r="AA117" s="794">
        <v>2436114</v>
      </c>
      <c r="AB117" s="795"/>
      <c r="AC117" s="795"/>
      <c r="AD117" s="795"/>
      <c r="AE117" s="796"/>
      <c r="AF117" s="797">
        <v>2355713</v>
      </c>
      <c r="AG117" s="795"/>
      <c r="AH117" s="795"/>
      <c r="AI117" s="795"/>
      <c r="AJ117" s="796"/>
      <c r="AK117" s="797">
        <v>2387258</v>
      </c>
      <c r="AL117" s="795"/>
      <c r="AM117" s="795"/>
      <c r="AN117" s="795"/>
      <c r="AO117" s="796"/>
      <c r="AP117" s="798"/>
      <c r="AQ117" s="799"/>
      <c r="AR117" s="799"/>
      <c r="AS117" s="799"/>
      <c r="AT117" s="800"/>
      <c r="AU117" s="758"/>
      <c r="AV117" s="759"/>
      <c r="AW117" s="759"/>
      <c r="AX117" s="759"/>
      <c r="AY117" s="759"/>
      <c r="AZ117" s="790" t="s">
        <v>417</v>
      </c>
      <c r="BA117" s="791"/>
      <c r="BB117" s="791"/>
      <c r="BC117" s="791"/>
      <c r="BD117" s="791"/>
      <c r="BE117" s="791"/>
      <c r="BF117" s="791"/>
      <c r="BG117" s="791"/>
      <c r="BH117" s="791"/>
      <c r="BI117" s="791"/>
      <c r="BJ117" s="791"/>
      <c r="BK117" s="791"/>
      <c r="BL117" s="791"/>
      <c r="BM117" s="791"/>
      <c r="BN117" s="791"/>
      <c r="BO117" s="791"/>
      <c r="BP117" s="792"/>
      <c r="BQ117" s="763" t="s">
        <v>71</v>
      </c>
      <c r="BR117" s="764"/>
      <c r="BS117" s="764"/>
      <c r="BT117" s="764"/>
      <c r="BU117" s="764"/>
      <c r="BV117" s="764" t="s">
        <v>71</v>
      </c>
      <c r="BW117" s="764"/>
      <c r="BX117" s="764"/>
      <c r="BY117" s="764"/>
      <c r="BZ117" s="764"/>
      <c r="CA117" s="764" t="s">
        <v>71</v>
      </c>
      <c r="CB117" s="764"/>
      <c r="CC117" s="764"/>
      <c r="CD117" s="764"/>
      <c r="CE117" s="764"/>
      <c r="CF117" s="765" t="s">
        <v>71</v>
      </c>
      <c r="CG117" s="766"/>
      <c r="CH117" s="766"/>
      <c r="CI117" s="766"/>
      <c r="CJ117" s="766"/>
      <c r="CK117" s="767"/>
      <c r="CL117" s="768"/>
      <c r="CM117" s="769" t="s">
        <v>418</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71</v>
      </c>
      <c r="DH117" s="777"/>
      <c r="DI117" s="777"/>
      <c r="DJ117" s="777"/>
      <c r="DK117" s="778"/>
      <c r="DL117" s="779" t="s">
        <v>71</v>
      </c>
      <c r="DM117" s="777"/>
      <c r="DN117" s="777"/>
      <c r="DO117" s="777"/>
      <c r="DP117" s="778"/>
      <c r="DQ117" s="779" t="s">
        <v>71</v>
      </c>
      <c r="DR117" s="777"/>
      <c r="DS117" s="777"/>
      <c r="DT117" s="777"/>
      <c r="DU117" s="778"/>
      <c r="DV117" s="780" t="s">
        <v>71</v>
      </c>
      <c r="DW117" s="781"/>
      <c r="DX117" s="781"/>
      <c r="DY117" s="781"/>
      <c r="DZ117" s="782"/>
    </row>
    <row r="118" spans="1:130" s="502" customFormat="1" ht="26.25" customHeight="1">
      <c r="A118" s="718" t="s">
        <v>390</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387</v>
      </c>
      <c r="AB118" s="719"/>
      <c r="AC118" s="719"/>
      <c r="AD118" s="719"/>
      <c r="AE118" s="720"/>
      <c r="AF118" s="721" t="s">
        <v>388</v>
      </c>
      <c r="AG118" s="719"/>
      <c r="AH118" s="719"/>
      <c r="AI118" s="719"/>
      <c r="AJ118" s="720"/>
      <c r="AK118" s="721" t="s">
        <v>251</v>
      </c>
      <c r="AL118" s="719"/>
      <c r="AM118" s="719"/>
      <c r="AN118" s="719"/>
      <c r="AO118" s="720"/>
      <c r="AP118" s="801" t="s">
        <v>389</v>
      </c>
      <c r="AQ118" s="802"/>
      <c r="AR118" s="802"/>
      <c r="AS118" s="802"/>
      <c r="AT118" s="803"/>
      <c r="AU118" s="758"/>
      <c r="AV118" s="759"/>
      <c r="AW118" s="759"/>
      <c r="AX118" s="759"/>
      <c r="AY118" s="759"/>
      <c r="AZ118" s="804" t="s">
        <v>419</v>
      </c>
      <c r="BA118" s="788"/>
      <c r="BB118" s="788"/>
      <c r="BC118" s="788"/>
      <c r="BD118" s="788"/>
      <c r="BE118" s="788"/>
      <c r="BF118" s="788"/>
      <c r="BG118" s="788"/>
      <c r="BH118" s="788"/>
      <c r="BI118" s="788"/>
      <c r="BJ118" s="788"/>
      <c r="BK118" s="788"/>
      <c r="BL118" s="788"/>
      <c r="BM118" s="788"/>
      <c r="BN118" s="788"/>
      <c r="BO118" s="788"/>
      <c r="BP118" s="789"/>
      <c r="BQ118" s="805" t="s">
        <v>71</v>
      </c>
      <c r="BR118" s="806"/>
      <c r="BS118" s="806"/>
      <c r="BT118" s="806"/>
      <c r="BU118" s="806"/>
      <c r="BV118" s="806" t="s">
        <v>71</v>
      </c>
      <c r="BW118" s="806"/>
      <c r="BX118" s="806"/>
      <c r="BY118" s="806"/>
      <c r="BZ118" s="806"/>
      <c r="CA118" s="806" t="s">
        <v>71</v>
      </c>
      <c r="CB118" s="806"/>
      <c r="CC118" s="806"/>
      <c r="CD118" s="806"/>
      <c r="CE118" s="806"/>
      <c r="CF118" s="765" t="s">
        <v>71</v>
      </c>
      <c r="CG118" s="766"/>
      <c r="CH118" s="766"/>
      <c r="CI118" s="766"/>
      <c r="CJ118" s="766"/>
      <c r="CK118" s="767"/>
      <c r="CL118" s="768"/>
      <c r="CM118" s="769" t="s">
        <v>420</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71</v>
      </c>
      <c r="DH118" s="777"/>
      <c r="DI118" s="777"/>
      <c r="DJ118" s="777"/>
      <c r="DK118" s="778"/>
      <c r="DL118" s="779" t="s">
        <v>71</v>
      </c>
      <c r="DM118" s="777"/>
      <c r="DN118" s="777"/>
      <c r="DO118" s="777"/>
      <c r="DP118" s="778"/>
      <c r="DQ118" s="779" t="s">
        <v>71</v>
      </c>
      <c r="DR118" s="777"/>
      <c r="DS118" s="777"/>
      <c r="DT118" s="777"/>
      <c r="DU118" s="778"/>
      <c r="DV118" s="780" t="s">
        <v>71</v>
      </c>
      <c r="DW118" s="781"/>
      <c r="DX118" s="781"/>
      <c r="DY118" s="781"/>
      <c r="DZ118" s="782"/>
    </row>
    <row r="119" spans="1:130" s="502" customFormat="1" ht="26.25" customHeight="1">
      <c r="A119" s="807" t="s">
        <v>394</v>
      </c>
      <c r="B119" s="742"/>
      <c r="C119" s="743" t="s">
        <v>395</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71</v>
      </c>
      <c r="AB119" s="728"/>
      <c r="AC119" s="728"/>
      <c r="AD119" s="728"/>
      <c r="AE119" s="729"/>
      <c r="AF119" s="730" t="s">
        <v>71</v>
      </c>
      <c r="AG119" s="728"/>
      <c r="AH119" s="728"/>
      <c r="AI119" s="728"/>
      <c r="AJ119" s="729"/>
      <c r="AK119" s="730" t="s">
        <v>71</v>
      </c>
      <c r="AL119" s="728"/>
      <c r="AM119" s="728"/>
      <c r="AN119" s="728"/>
      <c r="AO119" s="729"/>
      <c r="AP119" s="731" t="s">
        <v>71</v>
      </c>
      <c r="AQ119" s="732"/>
      <c r="AR119" s="732"/>
      <c r="AS119" s="732"/>
      <c r="AT119" s="733"/>
      <c r="AU119" s="808"/>
      <c r="AV119" s="809"/>
      <c r="AW119" s="809"/>
      <c r="AX119" s="809"/>
      <c r="AY119" s="809"/>
      <c r="AZ119" s="810" t="s">
        <v>131</v>
      </c>
      <c r="BA119" s="810"/>
      <c r="BB119" s="810"/>
      <c r="BC119" s="810"/>
      <c r="BD119" s="810"/>
      <c r="BE119" s="810"/>
      <c r="BF119" s="810"/>
      <c r="BG119" s="810"/>
      <c r="BH119" s="810"/>
      <c r="BI119" s="810"/>
      <c r="BJ119" s="810"/>
      <c r="BK119" s="810"/>
      <c r="BL119" s="810"/>
      <c r="BM119" s="810"/>
      <c r="BN119" s="810"/>
      <c r="BO119" s="793" t="s">
        <v>421</v>
      </c>
      <c r="BP119" s="811"/>
      <c r="BQ119" s="805">
        <v>27731129</v>
      </c>
      <c r="BR119" s="806"/>
      <c r="BS119" s="806"/>
      <c r="BT119" s="806"/>
      <c r="BU119" s="806"/>
      <c r="BV119" s="806">
        <v>29202353</v>
      </c>
      <c r="BW119" s="806"/>
      <c r="BX119" s="806"/>
      <c r="BY119" s="806"/>
      <c r="BZ119" s="806"/>
      <c r="CA119" s="806">
        <v>28267949</v>
      </c>
      <c r="CB119" s="806"/>
      <c r="CC119" s="806"/>
      <c r="CD119" s="806"/>
      <c r="CE119" s="806"/>
      <c r="CF119" s="812"/>
      <c r="CG119" s="813"/>
      <c r="CH119" s="813"/>
      <c r="CI119" s="813"/>
      <c r="CJ119" s="814"/>
      <c r="CK119" s="815"/>
      <c r="CL119" s="816"/>
      <c r="CM119" s="817" t="s">
        <v>422</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v>771750</v>
      </c>
      <c r="DH119" s="821"/>
      <c r="DI119" s="821"/>
      <c r="DJ119" s="821"/>
      <c r="DK119" s="822"/>
      <c r="DL119" s="823">
        <v>36188</v>
      </c>
      <c r="DM119" s="821"/>
      <c r="DN119" s="821"/>
      <c r="DO119" s="821"/>
      <c r="DP119" s="822"/>
      <c r="DQ119" s="823">
        <v>29586</v>
      </c>
      <c r="DR119" s="821"/>
      <c r="DS119" s="821"/>
      <c r="DT119" s="821"/>
      <c r="DU119" s="822"/>
      <c r="DV119" s="824">
        <v>0.2</v>
      </c>
      <c r="DW119" s="825"/>
      <c r="DX119" s="825"/>
      <c r="DY119" s="825"/>
      <c r="DZ119" s="826"/>
    </row>
    <row r="120" spans="1:130" s="502" customFormat="1" ht="26.25" customHeight="1">
      <c r="A120" s="827"/>
      <c r="B120" s="768"/>
      <c r="C120" s="769" t="s">
        <v>399</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71</v>
      </c>
      <c r="AB120" s="777"/>
      <c r="AC120" s="777"/>
      <c r="AD120" s="777"/>
      <c r="AE120" s="778"/>
      <c r="AF120" s="779" t="s">
        <v>71</v>
      </c>
      <c r="AG120" s="777"/>
      <c r="AH120" s="777"/>
      <c r="AI120" s="777"/>
      <c r="AJ120" s="778"/>
      <c r="AK120" s="779" t="s">
        <v>71</v>
      </c>
      <c r="AL120" s="777"/>
      <c r="AM120" s="777"/>
      <c r="AN120" s="777"/>
      <c r="AO120" s="778"/>
      <c r="AP120" s="780" t="s">
        <v>71</v>
      </c>
      <c r="AQ120" s="781"/>
      <c r="AR120" s="781"/>
      <c r="AS120" s="781"/>
      <c r="AT120" s="782"/>
      <c r="AU120" s="828" t="s">
        <v>423</v>
      </c>
      <c r="AV120" s="829"/>
      <c r="AW120" s="829"/>
      <c r="AX120" s="829"/>
      <c r="AY120" s="830"/>
      <c r="AZ120" s="736" t="s">
        <v>424</v>
      </c>
      <c r="BA120" s="725"/>
      <c r="BB120" s="725"/>
      <c r="BC120" s="725"/>
      <c r="BD120" s="725"/>
      <c r="BE120" s="725"/>
      <c r="BF120" s="725"/>
      <c r="BG120" s="725"/>
      <c r="BH120" s="725"/>
      <c r="BI120" s="725"/>
      <c r="BJ120" s="725"/>
      <c r="BK120" s="725"/>
      <c r="BL120" s="725"/>
      <c r="BM120" s="725"/>
      <c r="BN120" s="725"/>
      <c r="BO120" s="725"/>
      <c r="BP120" s="726"/>
      <c r="BQ120" s="737">
        <v>3188673</v>
      </c>
      <c r="BR120" s="738"/>
      <c r="BS120" s="738"/>
      <c r="BT120" s="738"/>
      <c r="BU120" s="738"/>
      <c r="BV120" s="738">
        <v>3092909</v>
      </c>
      <c r="BW120" s="738"/>
      <c r="BX120" s="738"/>
      <c r="BY120" s="738"/>
      <c r="BZ120" s="738"/>
      <c r="CA120" s="738">
        <v>3481059</v>
      </c>
      <c r="CB120" s="738"/>
      <c r="CC120" s="738"/>
      <c r="CD120" s="738"/>
      <c r="CE120" s="738"/>
      <c r="CF120" s="739">
        <v>28.5</v>
      </c>
      <c r="CG120" s="740"/>
      <c r="CH120" s="740"/>
      <c r="CI120" s="740"/>
      <c r="CJ120" s="740"/>
      <c r="CK120" s="831" t="s">
        <v>425</v>
      </c>
      <c r="CL120" s="832"/>
      <c r="CM120" s="832"/>
      <c r="CN120" s="832"/>
      <c r="CO120" s="833"/>
      <c r="CP120" s="834" t="s">
        <v>357</v>
      </c>
      <c r="CQ120" s="835"/>
      <c r="CR120" s="835"/>
      <c r="CS120" s="835"/>
      <c r="CT120" s="835"/>
      <c r="CU120" s="835"/>
      <c r="CV120" s="835"/>
      <c r="CW120" s="835"/>
      <c r="CX120" s="835"/>
      <c r="CY120" s="835"/>
      <c r="CZ120" s="835"/>
      <c r="DA120" s="835"/>
      <c r="DB120" s="835"/>
      <c r="DC120" s="835"/>
      <c r="DD120" s="835"/>
      <c r="DE120" s="835"/>
      <c r="DF120" s="836"/>
      <c r="DG120" s="737" t="s">
        <v>71</v>
      </c>
      <c r="DH120" s="738"/>
      <c r="DI120" s="738"/>
      <c r="DJ120" s="738"/>
      <c r="DK120" s="738"/>
      <c r="DL120" s="738">
        <v>1798301</v>
      </c>
      <c r="DM120" s="738"/>
      <c r="DN120" s="738"/>
      <c r="DO120" s="738"/>
      <c r="DP120" s="738"/>
      <c r="DQ120" s="738">
        <v>1384083</v>
      </c>
      <c r="DR120" s="738"/>
      <c r="DS120" s="738"/>
      <c r="DT120" s="738"/>
      <c r="DU120" s="738"/>
      <c r="DV120" s="746">
        <v>11.3</v>
      </c>
      <c r="DW120" s="746"/>
      <c r="DX120" s="746"/>
      <c r="DY120" s="746"/>
      <c r="DZ120" s="747"/>
    </row>
    <row r="121" spans="1:130" s="502" customFormat="1" ht="26.25" customHeight="1">
      <c r="A121" s="827"/>
      <c r="B121" s="768"/>
      <c r="C121" s="790" t="s">
        <v>426</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71</v>
      </c>
      <c r="AB121" s="777"/>
      <c r="AC121" s="777"/>
      <c r="AD121" s="777"/>
      <c r="AE121" s="778"/>
      <c r="AF121" s="779" t="s">
        <v>71</v>
      </c>
      <c r="AG121" s="777"/>
      <c r="AH121" s="777"/>
      <c r="AI121" s="777"/>
      <c r="AJ121" s="778"/>
      <c r="AK121" s="779" t="s">
        <v>71</v>
      </c>
      <c r="AL121" s="777"/>
      <c r="AM121" s="777"/>
      <c r="AN121" s="777"/>
      <c r="AO121" s="778"/>
      <c r="AP121" s="780" t="s">
        <v>71</v>
      </c>
      <c r="AQ121" s="781"/>
      <c r="AR121" s="781"/>
      <c r="AS121" s="781"/>
      <c r="AT121" s="782"/>
      <c r="AU121" s="837"/>
      <c r="AV121" s="838"/>
      <c r="AW121" s="838"/>
      <c r="AX121" s="838"/>
      <c r="AY121" s="839"/>
      <c r="AZ121" s="760" t="s">
        <v>427</v>
      </c>
      <c r="BA121" s="761"/>
      <c r="BB121" s="761"/>
      <c r="BC121" s="761"/>
      <c r="BD121" s="761"/>
      <c r="BE121" s="761"/>
      <c r="BF121" s="761"/>
      <c r="BG121" s="761"/>
      <c r="BH121" s="761"/>
      <c r="BI121" s="761"/>
      <c r="BJ121" s="761"/>
      <c r="BK121" s="761"/>
      <c r="BL121" s="761"/>
      <c r="BM121" s="761"/>
      <c r="BN121" s="761"/>
      <c r="BO121" s="761"/>
      <c r="BP121" s="762"/>
      <c r="BQ121" s="763">
        <v>2936703</v>
      </c>
      <c r="BR121" s="764"/>
      <c r="BS121" s="764"/>
      <c r="BT121" s="764"/>
      <c r="BU121" s="764"/>
      <c r="BV121" s="764">
        <v>3592704</v>
      </c>
      <c r="BW121" s="764"/>
      <c r="BX121" s="764"/>
      <c r="BY121" s="764"/>
      <c r="BZ121" s="764"/>
      <c r="CA121" s="764">
        <v>3953699</v>
      </c>
      <c r="CB121" s="764"/>
      <c r="CC121" s="764"/>
      <c r="CD121" s="764"/>
      <c r="CE121" s="764"/>
      <c r="CF121" s="765">
        <v>32.4</v>
      </c>
      <c r="CG121" s="766"/>
      <c r="CH121" s="766"/>
      <c r="CI121" s="766"/>
      <c r="CJ121" s="766"/>
      <c r="CK121" s="840"/>
      <c r="CL121" s="841"/>
      <c r="CM121" s="841"/>
      <c r="CN121" s="841"/>
      <c r="CO121" s="842"/>
      <c r="CP121" s="843" t="s">
        <v>428</v>
      </c>
      <c r="CQ121" s="844"/>
      <c r="CR121" s="844"/>
      <c r="CS121" s="844"/>
      <c r="CT121" s="844"/>
      <c r="CU121" s="844"/>
      <c r="CV121" s="844"/>
      <c r="CW121" s="844"/>
      <c r="CX121" s="844"/>
      <c r="CY121" s="844"/>
      <c r="CZ121" s="844"/>
      <c r="DA121" s="844"/>
      <c r="DB121" s="844"/>
      <c r="DC121" s="844"/>
      <c r="DD121" s="844"/>
      <c r="DE121" s="844"/>
      <c r="DF121" s="845"/>
      <c r="DG121" s="763">
        <v>166402</v>
      </c>
      <c r="DH121" s="764"/>
      <c r="DI121" s="764"/>
      <c r="DJ121" s="764"/>
      <c r="DK121" s="764"/>
      <c r="DL121" s="764">
        <v>155946</v>
      </c>
      <c r="DM121" s="764"/>
      <c r="DN121" s="764"/>
      <c r="DO121" s="764"/>
      <c r="DP121" s="764"/>
      <c r="DQ121" s="764">
        <v>148949</v>
      </c>
      <c r="DR121" s="764"/>
      <c r="DS121" s="764"/>
      <c r="DT121" s="764"/>
      <c r="DU121" s="764"/>
      <c r="DV121" s="772">
        <v>1.2</v>
      </c>
      <c r="DW121" s="772"/>
      <c r="DX121" s="772"/>
      <c r="DY121" s="772"/>
      <c r="DZ121" s="773"/>
    </row>
    <row r="122" spans="1:130" s="502" customFormat="1" ht="26.25" customHeight="1">
      <c r="A122" s="827"/>
      <c r="B122" s="768"/>
      <c r="C122" s="769" t="s">
        <v>409</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71</v>
      </c>
      <c r="AB122" s="777"/>
      <c r="AC122" s="777"/>
      <c r="AD122" s="777"/>
      <c r="AE122" s="778"/>
      <c r="AF122" s="779" t="s">
        <v>71</v>
      </c>
      <c r="AG122" s="777"/>
      <c r="AH122" s="777"/>
      <c r="AI122" s="777"/>
      <c r="AJ122" s="778"/>
      <c r="AK122" s="779" t="s">
        <v>71</v>
      </c>
      <c r="AL122" s="777"/>
      <c r="AM122" s="777"/>
      <c r="AN122" s="777"/>
      <c r="AO122" s="778"/>
      <c r="AP122" s="780" t="s">
        <v>71</v>
      </c>
      <c r="AQ122" s="781"/>
      <c r="AR122" s="781"/>
      <c r="AS122" s="781"/>
      <c r="AT122" s="782"/>
      <c r="AU122" s="837"/>
      <c r="AV122" s="838"/>
      <c r="AW122" s="838"/>
      <c r="AX122" s="838"/>
      <c r="AY122" s="839"/>
      <c r="AZ122" s="804" t="s">
        <v>429</v>
      </c>
      <c r="BA122" s="788"/>
      <c r="BB122" s="788"/>
      <c r="BC122" s="788"/>
      <c r="BD122" s="788"/>
      <c r="BE122" s="788"/>
      <c r="BF122" s="788"/>
      <c r="BG122" s="788"/>
      <c r="BH122" s="788"/>
      <c r="BI122" s="788"/>
      <c r="BJ122" s="788"/>
      <c r="BK122" s="788"/>
      <c r="BL122" s="788"/>
      <c r="BM122" s="788"/>
      <c r="BN122" s="788"/>
      <c r="BO122" s="788"/>
      <c r="BP122" s="789"/>
      <c r="BQ122" s="805">
        <v>16728571</v>
      </c>
      <c r="BR122" s="806"/>
      <c r="BS122" s="806"/>
      <c r="BT122" s="806"/>
      <c r="BU122" s="806"/>
      <c r="BV122" s="806">
        <v>17486764</v>
      </c>
      <c r="BW122" s="806"/>
      <c r="BX122" s="806"/>
      <c r="BY122" s="806"/>
      <c r="BZ122" s="806"/>
      <c r="CA122" s="806">
        <v>17810532</v>
      </c>
      <c r="CB122" s="806"/>
      <c r="CC122" s="806"/>
      <c r="CD122" s="806"/>
      <c r="CE122" s="806"/>
      <c r="CF122" s="846">
        <v>146</v>
      </c>
      <c r="CG122" s="847"/>
      <c r="CH122" s="847"/>
      <c r="CI122" s="847"/>
      <c r="CJ122" s="847"/>
      <c r="CK122" s="840"/>
      <c r="CL122" s="841"/>
      <c r="CM122" s="841"/>
      <c r="CN122" s="841"/>
      <c r="CO122" s="842"/>
      <c r="CP122" s="843" t="s">
        <v>360</v>
      </c>
      <c r="CQ122" s="844"/>
      <c r="CR122" s="844"/>
      <c r="CS122" s="844"/>
      <c r="CT122" s="844"/>
      <c r="CU122" s="844"/>
      <c r="CV122" s="844"/>
      <c r="CW122" s="844"/>
      <c r="CX122" s="844"/>
      <c r="CY122" s="844"/>
      <c r="CZ122" s="844"/>
      <c r="DA122" s="844"/>
      <c r="DB122" s="844"/>
      <c r="DC122" s="844"/>
      <c r="DD122" s="844"/>
      <c r="DE122" s="844"/>
      <c r="DF122" s="845"/>
      <c r="DG122" s="763" t="s">
        <v>71</v>
      </c>
      <c r="DH122" s="764"/>
      <c r="DI122" s="764"/>
      <c r="DJ122" s="764"/>
      <c r="DK122" s="764"/>
      <c r="DL122" s="764" t="s">
        <v>71</v>
      </c>
      <c r="DM122" s="764"/>
      <c r="DN122" s="764"/>
      <c r="DO122" s="764"/>
      <c r="DP122" s="764"/>
      <c r="DQ122" s="764" t="s">
        <v>71</v>
      </c>
      <c r="DR122" s="764"/>
      <c r="DS122" s="764"/>
      <c r="DT122" s="764"/>
      <c r="DU122" s="764"/>
      <c r="DV122" s="772" t="s">
        <v>71</v>
      </c>
      <c r="DW122" s="772"/>
      <c r="DX122" s="772"/>
      <c r="DY122" s="772"/>
      <c r="DZ122" s="773"/>
    </row>
    <row r="123" spans="1:130" s="502" customFormat="1" ht="26.25" customHeight="1">
      <c r="A123" s="827"/>
      <c r="B123" s="768"/>
      <c r="C123" s="769" t="s">
        <v>415</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71</v>
      </c>
      <c r="AB123" s="777"/>
      <c r="AC123" s="777"/>
      <c r="AD123" s="777"/>
      <c r="AE123" s="778"/>
      <c r="AF123" s="779" t="s">
        <v>71</v>
      </c>
      <c r="AG123" s="777"/>
      <c r="AH123" s="777"/>
      <c r="AI123" s="777"/>
      <c r="AJ123" s="778"/>
      <c r="AK123" s="779" t="s">
        <v>71</v>
      </c>
      <c r="AL123" s="777"/>
      <c r="AM123" s="777"/>
      <c r="AN123" s="777"/>
      <c r="AO123" s="778"/>
      <c r="AP123" s="780" t="s">
        <v>71</v>
      </c>
      <c r="AQ123" s="781"/>
      <c r="AR123" s="781"/>
      <c r="AS123" s="781"/>
      <c r="AT123" s="782"/>
      <c r="AU123" s="848"/>
      <c r="AV123" s="849"/>
      <c r="AW123" s="849"/>
      <c r="AX123" s="849"/>
      <c r="AY123" s="849"/>
      <c r="AZ123" s="810" t="s">
        <v>131</v>
      </c>
      <c r="BA123" s="810"/>
      <c r="BB123" s="810"/>
      <c r="BC123" s="810"/>
      <c r="BD123" s="810"/>
      <c r="BE123" s="810"/>
      <c r="BF123" s="810"/>
      <c r="BG123" s="810"/>
      <c r="BH123" s="810"/>
      <c r="BI123" s="810"/>
      <c r="BJ123" s="810"/>
      <c r="BK123" s="810"/>
      <c r="BL123" s="810"/>
      <c r="BM123" s="810"/>
      <c r="BN123" s="810"/>
      <c r="BO123" s="793" t="s">
        <v>430</v>
      </c>
      <c r="BP123" s="811"/>
      <c r="BQ123" s="850">
        <v>22853947</v>
      </c>
      <c r="BR123" s="851"/>
      <c r="BS123" s="851"/>
      <c r="BT123" s="851"/>
      <c r="BU123" s="851"/>
      <c r="BV123" s="851">
        <v>24172377</v>
      </c>
      <c r="BW123" s="851"/>
      <c r="BX123" s="851"/>
      <c r="BY123" s="851"/>
      <c r="BZ123" s="851"/>
      <c r="CA123" s="851">
        <v>25245290</v>
      </c>
      <c r="CB123" s="851"/>
      <c r="CC123" s="851"/>
      <c r="CD123" s="851"/>
      <c r="CE123" s="851"/>
      <c r="CF123" s="812"/>
      <c r="CG123" s="813"/>
      <c r="CH123" s="813"/>
      <c r="CI123" s="813"/>
      <c r="CJ123" s="814"/>
      <c r="CK123" s="840"/>
      <c r="CL123" s="841"/>
      <c r="CM123" s="841"/>
      <c r="CN123" s="841"/>
      <c r="CO123" s="842"/>
      <c r="CP123" s="843" t="s">
        <v>355</v>
      </c>
      <c r="CQ123" s="844"/>
      <c r="CR123" s="844"/>
      <c r="CS123" s="844"/>
      <c r="CT123" s="844"/>
      <c r="CU123" s="844"/>
      <c r="CV123" s="844"/>
      <c r="CW123" s="844"/>
      <c r="CX123" s="844"/>
      <c r="CY123" s="844"/>
      <c r="CZ123" s="844"/>
      <c r="DA123" s="844"/>
      <c r="DB123" s="844"/>
      <c r="DC123" s="844"/>
      <c r="DD123" s="844"/>
      <c r="DE123" s="844"/>
      <c r="DF123" s="845"/>
      <c r="DG123" s="776" t="s">
        <v>71</v>
      </c>
      <c r="DH123" s="777"/>
      <c r="DI123" s="777"/>
      <c r="DJ123" s="777"/>
      <c r="DK123" s="778"/>
      <c r="DL123" s="779" t="s">
        <v>71</v>
      </c>
      <c r="DM123" s="777"/>
      <c r="DN123" s="777"/>
      <c r="DO123" s="777"/>
      <c r="DP123" s="778"/>
      <c r="DQ123" s="779" t="s">
        <v>71</v>
      </c>
      <c r="DR123" s="777"/>
      <c r="DS123" s="777"/>
      <c r="DT123" s="777"/>
      <c r="DU123" s="778"/>
      <c r="DV123" s="780" t="s">
        <v>71</v>
      </c>
      <c r="DW123" s="781"/>
      <c r="DX123" s="781"/>
      <c r="DY123" s="781"/>
      <c r="DZ123" s="782"/>
    </row>
    <row r="124" spans="1:130" s="502" customFormat="1" ht="26.25" customHeight="1" thickBot="1">
      <c r="A124" s="827"/>
      <c r="B124" s="768"/>
      <c r="C124" s="769" t="s">
        <v>418</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71</v>
      </c>
      <c r="AB124" s="777"/>
      <c r="AC124" s="777"/>
      <c r="AD124" s="777"/>
      <c r="AE124" s="778"/>
      <c r="AF124" s="779" t="s">
        <v>71</v>
      </c>
      <c r="AG124" s="777"/>
      <c r="AH124" s="777"/>
      <c r="AI124" s="777"/>
      <c r="AJ124" s="778"/>
      <c r="AK124" s="779" t="s">
        <v>71</v>
      </c>
      <c r="AL124" s="777"/>
      <c r="AM124" s="777"/>
      <c r="AN124" s="777"/>
      <c r="AO124" s="778"/>
      <c r="AP124" s="780" t="s">
        <v>71</v>
      </c>
      <c r="AQ124" s="781"/>
      <c r="AR124" s="781"/>
      <c r="AS124" s="781"/>
      <c r="AT124" s="782"/>
      <c r="AU124" s="852" t="s">
        <v>431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41.6</v>
      </c>
      <c r="BR124" s="856"/>
      <c r="BS124" s="856"/>
      <c r="BT124" s="856"/>
      <c r="BU124" s="856"/>
      <c r="BV124" s="856">
        <v>42.9</v>
      </c>
      <c r="BW124" s="856"/>
      <c r="BX124" s="856"/>
      <c r="BY124" s="856"/>
      <c r="BZ124" s="856"/>
      <c r="CA124" s="856">
        <v>24.7</v>
      </c>
      <c r="CB124" s="856"/>
      <c r="CC124" s="856"/>
      <c r="CD124" s="856"/>
      <c r="CE124" s="856"/>
      <c r="CF124" s="857"/>
      <c r="CG124" s="858"/>
      <c r="CH124" s="858"/>
      <c r="CI124" s="858"/>
      <c r="CJ124" s="859"/>
      <c r="CK124" s="860"/>
      <c r="CL124" s="860"/>
      <c r="CM124" s="860"/>
      <c r="CN124" s="860"/>
      <c r="CO124" s="861"/>
      <c r="CP124" s="843" t="s">
        <v>432</v>
      </c>
      <c r="CQ124" s="844"/>
      <c r="CR124" s="844"/>
      <c r="CS124" s="844"/>
      <c r="CT124" s="844"/>
      <c r="CU124" s="844"/>
      <c r="CV124" s="844"/>
      <c r="CW124" s="844"/>
      <c r="CX124" s="844"/>
      <c r="CY124" s="844"/>
      <c r="CZ124" s="844"/>
      <c r="DA124" s="844"/>
      <c r="DB124" s="844"/>
      <c r="DC124" s="844"/>
      <c r="DD124" s="844"/>
      <c r="DE124" s="844"/>
      <c r="DF124" s="845"/>
      <c r="DG124" s="820">
        <v>2297905</v>
      </c>
      <c r="DH124" s="821"/>
      <c r="DI124" s="821"/>
      <c r="DJ124" s="821"/>
      <c r="DK124" s="822"/>
      <c r="DL124" s="823" t="s">
        <v>71</v>
      </c>
      <c r="DM124" s="821"/>
      <c r="DN124" s="821"/>
      <c r="DO124" s="821"/>
      <c r="DP124" s="822"/>
      <c r="DQ124" s="823" t="s">
        <v>71</v>
      </c>
      <c r="DR124" s="821"/>
      <c r="DS124" s="821"/>
      <c r="DT124" s="821"/>
      <c r="DU124" s="822"/>
      <c r="DV124" s="824" t="s">
        <v>71</v>
      </c>
      <c r="DW124" s="825"/>
      <c r="DX124" s="825"/>
      <c r="DY124" s="825"/>
      <c r="DZ124" s="826"/>
    </row>
    <row r="125" spans="1:130" s="502" customFormat="1" ht="26.25" customHeight="1">
      <c r="A125" s="827"/>
      <c r="B125" s="768"/>
      <c r="C125" s="769" t="s">
        <v>420</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71</v>
      </c>
      <c r="AB125" s="777"/>
      <c r="AC125" s="777"/>
      <c r="AD125" s="777"/>
      <c r="AE125" s="778"/>
      <c r="AF125" s="779" t="s">
        <v>71</v>
      </c>
      <c r="AG125" s="777"/>
      <c r="AH125" s="777"/>
      <c r="AI125" s="777"/>
      <c r="AJ125" s="778"/>
      <c r="AK125" s="779" t="s">
        <v>71</v>
      </c>
      <c r="AL125" s="777"/>
      <c r="AM125" s="777"/>
      <c r="AN125" s="777"/>
      <c r="AO125" s="778"/>
      <c r="AP125" s="780" t="s">
        <v>71</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433</v>
      </c>
      <c r="CL125" s="832"/>
      <c r="CM125" s="832"/>
      <c r="CN125" s="832"/>
      <c r="CO125" s="833"/>
      <c r="CP125" s="736" t="s">
        <v>434</v>
      </c>
      <c r="CQ125" s="725"/>
      <c r="CR125" s="725"/>
      <c r="CS125" s="725"/>
      <c r="CT125" s="725"/>
      <c r="CU125" s="725"/>
      <c r="CV125" s="725"/>
      <c r="CW125" s="725"/>
      <c r="CX125" s="725"/>
      <c r="CY125" s="725"/>
      <c r="CZ125" s="725"/>
      <c r="DA125" s="725"/>
      <c r="DB125" s="725"/>
      <c r="DC125" s="725"/>
      <c r="DD125" s="725"/>
      <c r="DE125" s="725"/>
      <c r="DF125" s="726"/>
      <c r="DG125" s="737" t="s">
        <v>71</v>
      </c>
      <c r="DH125" s="738"/>
      <c r="DI125" s="738"/>
      <c r="DJ125" s="738"/>
      <c r="DK125" s="738"/>
      <c r="DL125" s="738" t="s">
        <v>71</v>
      </c>
      <c r="DM125" s="738"/>
      <c r="DN125" s="738"/>
      <c r="DO125" s="738"/>
      <c r="DP125" s="738"/>
      <c r="DQ125" s="738" t="s">
        <v>71</v>
      </c>
      <c r="DR125" s="738"/>
      <c r="DS125" s="738"/>
      <c r="DT125" s="738"/>
      <c r="DU125" s="738"/>
      <c r="DV125" s="746" t="s">
        <v>71</v>
      </c>
      <c r="DW125" s="746"/>
      <c r="DX125" s="746"/>
      <c r="DY125" s="746"/>
      <c r="DZ125" s="747"/>
    </row>
    <row r="126" spans="1:130" s="502" customFormat="1" ht="26.25" customHeight="1" thickBot="1">
      <c r="A126" s="827"/>
      <c r="B126" s="768"/>
      <c r="C126" s="769" t="s">
        <v>422</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v>100630</v>
      </c>
      <c r="AB126" s="777"/>
      <c r="AC126" s="777"/>
      <c r="AD126" s="777"/>
      <c r="AE126" s="778"/>
      <c r="AF126" s="779">
        <v>94857</v>
      </c>
      <c r="AG126" s="777"/>
      <c r="AH126" s="777"/>
      <c r="AI126" s="777"/>
      <c r="AJ126" s="778"/>
      <c r="AK126" s="779">
        <v>112227</v>
      </c>
      <c r="AL126" s="777"/>
      <c r="AM126" s="777"/>
      <c r="AN126" s="777"/>
      <c r="AO126" s="778"/>
      <c r="AP126" s="780">
        <v>0.9</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435</v>
      </c>
      <c r="CQ126" s="761"/>
      <c r="CR126" s="761"/>
      <c r="CS126" s="761"/>
      <c r="CT126" s="761"/>
      <c r="CU126" s="761"/>
      <c r="CV126" s="761"/>
      <c r="CW126" s="761"/>
      <c r="CX126" s="761"/>
      <c r="CY126" s="761"/>
      <c r="CZ126" s="761"/>
      <c r="DA126" s="761"/>
      <c r="DB126" s="761"/>
      <c r="DC126" s="761"/>
      <c r="DD126" s="761"/>
      <c r="DE126" s="761"/>
      <c r="DF126" s="762"/>
      <c r="DG126" s="763" t="s">
        <v>71</v>
      </c>
      <c r="DH126" s="764"/>
      <c r="DI126" s="764"/>
      <c r="DJ126" s="764"/>
      <c r="DK126" s="764"/>
      <c r="DL126" s="764" t="s">
        <v>71</v>
      </c>
      <c r="DM126" s="764"/>
      <c r="DN126" s="764"/>
      <c r="DO126" s="764"/>
      <c r="DP126" s="764"/>
      <c r="DQ126" s="764" t="s">
        <v>71</v>
      </c>
      <c r="DR126" s="764"/>
      <c r="DS126" s="764"/>
      <c r="DT126" s="764"/>
      <c r="DU126" s="764"/>
      <c r="DV126" s="772" t="s">
        <v>71</v>
      </c>
      <c r="DW126" s="772"/>
      <c r="DX126" s="772"/>
      <c r="DY126" s="772"/>
      <c r="DZ126" s="773"/>
    </row>
    <row r="127" spans="1:130" s="502" customFormat="1" ht="26.25" customHeight="1">
      <c r="A127" s="870"/>
      <c r="B127" s="816"/>
      <c r="C127" s="817" t="s">
        <v>436</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71</v>
      </c>
      <c r="AB127" s="777"/>
      <c r="AC127" s="777"/>
      <c r="AD127" s="777"/>
      <c r="AE127" s="778"/>
      <c r="AF127" s="779" t="s">
        <v>71</v>
      </c>
      <c r="AG127" s="777"/>
      <c r="AH127" s="777"/>
      <c r="AI127" s="777"/>
      <c r="AJ127" s="778"/>
      <c r="AK127" s="779" t="s">
        <v>71</v>
      </c>
      <c r="AL127" s="777"/>
      <c r="AM127" s="777"/>
      <c r="AN127" s="777"/>
      <c r="AO127" s="778"/>
      <c r="AP127" s="780" t="s">
        <v>71</v>
      </c>
      <c r="AQ127" s="781"/>
      <c r="AR127" s="781"/>
      <c r="AS127" s="781"/>
      <c r="AT127" s="782"/>
      <c r="AU127" s="867"/>
      <c r="AV127" s="867"/>
      <c r="AW127" s="867"/>
      <c r="AX127" s="871" t="s">
        <v>437</v>
      </c>
      <c r="AY127" s="872"/>
      <c r="AZ127" s="872"/>
      <c r="BA127" s="872"/>
      <c r="BB127" s="872"/>
      <c r="BC127" s="872"/>
      <c r="BD127" s="872"/>
      <c r="BE127" s="873"/>
      <c r="BF127" s="874" t="s">
        <v>438</v>
      </c>
      <c r="BG127" s="872"/>
      <c r="BH127" s="872"/>
      <c r="BI127" s="872"/>
      <c r="BJ127" s="872"/>
      <c r="BK127" s="872"/>
      <c r="BL127" s="873"/>
      <c r="BM127" s="874" t="s">
        <v>439</v>
      </c>
      <c r="BN127" s="872"/>
      <c r="BO127" s="872"/>
      <c r="BP127" s="872"/>
      <c r="BQ127" s="872"/>
      <c r="BR127" s="872"/>
      <c r="BS127" s="873"/>
      <c r="BT127" s="874" t="s">
        <v>440</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441</v>
      </c>
      <c r="CQ127" s="761"/>
      <c r="CR127" s="761"/>
      <c r="CS127" s="761"/>
      <c r="CT127" s="761"/>
      <c r="CU127" s="761"/>
      <c r="CV127" s="761"/>
      <c r="CW127" s="761"/>
      <c r="CX127" s="761"/>
      <c r="CY127" s="761"/>
      <c r="CZ127" s="761"/>
      <c r="DA127" s="761"/>
      <c r="DB127" s="761"/>
      <c r="DC127" s="761"/>
      <c r="DD127" s="761"/>
      <c r="DE127" s="761"/>
      <c r="DF127" s="762"/>
      <c r="DG127" s="763" t="s">
        <v>71</v>
      </c>
      <c r="DH127" s="764"/>
      <c r="DI127" s="764"/>
      <c r="DJ127" s="764"/>
      <c r="DK127" s="764"/>
      <c r="DL127" s="764" t="s">
        <v>71</v>
      </c>
      <c r="DM127" s="764"/>
      <c r="DN127" s="764"/>
      <c r="DO127" s="764"/>
      <c r="DP127" s="764"/>
      <c r="DQ127" s="764" t="s">
        <v>71</v>
      </c>
      <c r="DR127" s="764"/>
      <c r="DS127" s="764"/>
      <c r="DT127" s="764"/>
      <c r="DU127" s="764"/>
      <c r="DV127" s="772" t="s">
        <v>71</v>
      </c>
      <c r="DW127" s="772"/>
      <c r="DX127" s="772"/>
      <c r="DY127" s="772"/>
      <c r="DZ127" s="773"/>
    </row>
    <row r="128" spans="1:130" s="502" customFormat="1" ht="26.25" customHeight="1" thickBot="1">
      <c r="A128" s="876" t="s">
        <v>442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443</v>
      </c>
      <c r="X128" s="878"/>
      <c r="Y128" s="878"/>
      <c r="Z128" s="879"/>
      <c r="AA128" s="880">
        <v>356276</v>
      </c>
      <c r="AB128" s="881"/>
      <c r="AC128" s="881"/>
      <c r="AD128" s="881"/>
      <c r="AE128" s="882"/>
      <c r="AF128" s="883">
        <v>277516</v>
      </c>
      <c r="AG128" s="881"/>
      <c r="AH128" s="881"/>
      <c r="AI128" s="881"/>
      <c r="AJ128" s="882"/>
      <c r="AK128" s="883">
        <v>261085</v>
      </c>
      <c r="AL128" s="881"/>
      <c r="AM128" s="881"/>
      <c r="AN128" s="881"/>
      <c r="AO128" s="882"/>
      <c r="AP128" s="884"/>
      <c r="AQ128" s="885"/>
      <c r="AR128" s="885"/>
      <c r="AS128" s="885"/>
      <c r="AT128" s="886"/>
      <c r="AU128" s="867"/>
      <c r="AV128" s="867"/>
      <c r="AW128" s="867"/>
      <c r="AX128" s="724" t="s">
        <v>444</v>
      </c>
      <c r="AY128" s="725"/>
      <c r="AZ128" s="725"/>
      <c r="BA128" s="725"/>
      <c r="BB128" s="725"/>
      <c r="BC128" s="725"/>
      <c r="BD128" s="725"/>
      <c r="BE128" s="726"/>
      <c r="BF128" s="887" t="s">
        <v>445</v>
      </c>
      <c r="BG128" s="888"/>
      <c r="BH128" s="888"/>
      <c r="BI128" s="888"/>
      <c r="BJ128" s="888"/>
      <c r="BK128" s="888"/>
      <c r="BL128" s="889"/>
      <c r="BM128" s="887">
        <v>12.91</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446</v>
      </c>
      <c r="CQ128" s="895"/>
      <c r="CR128" s="895"/>
      <c r="CS128" s="895"/>
      <c r="CT128" s="895"/>
      <c r="CU128" s="895"/>
      <c r="CV128" s="895"/>
      <c r="CW128" s="895"/>
      <c r="CX128" s="895"/>
      <c r="CY128" s="895"/>
      <c r="CZ128" s="895"/>
      <c r="DA128" s="895"/>
      <c r="DB128" s="895"/>
      <c r="DC128" s="895"/>
      <c r="DD128" s="895"/>
      <c r="DE128" s="895"/>
      <c r="DF128" s="896"/>
      <c r="DG128" s="897" t="s">
        <v>71</v>
      </c>
      <c r="DH128" s="898"/>
      <c r="DI128" s="898"/>
      <c r="DJ128" s="898"/>
      <c r="DK128" s="898"/>
      <c r="DL128" s="898" t="s">
        <v>71</v>
      </c>
      <c r="DM128" s="898"/>
      <c r="DN128" s="898"/>
      <c r="DO128" s="898"/>
      <c r="DP128" s="898"/>
      <c r="DQ128" s="898" t="s">
        <v>71</v>
      </c>
      <c r="DR128" s="898"/>
      <c r="DS128" s="898"/>
      <c r="DT128" s="898"/>
      <c r="DU128" s="898"/>
      <c r="DV128" s="899" t="s">
        <v>71</v>
      </c>
      <c r="DW128" s="899"/>
      <c r="DX128" s="899"/>
      <c r="DY128" s="899"/>
      <c r="DZ128" s="900"/>
    </row>
    <row r="129" spans="1:131" s="502" customFormat="1" ht="26.25" customHeight="1">
      <c r="A129" s="748" t="s">
        <v>49</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447</v>
      </c>
      <c r="X129" s="902"/>
      <c r="Y129" s="902"/>
      <c r="Z129" s="903"/>
      <c r="AA129" s="776">
        <v>12906344</v>
      </c>
      <c r="AB129" s="777"/>
      <c r="AC129" s="777"/>
      <c r="AD129" s="777"/>
      <c r="AE129" s="778"/>
      <c r="AF129" s="779">
        <v>12881211</v>
      </c>
      <c r="AG129" s="777"/>
      <c r="AH129" s="777"/>
      <c r="AI129" s="777"/>
      <c r="AJ129" s="778"/>
      <c r="AK129" s="779">
        <v>13400970</v>
      </c>
      <c r="AL129" s="777"/>
      <c r="AM129" s="777"/>
      <c r="AN129" s="777"/>
      <c r="AO129" s="778"/>
      <c r="AP129" s="904"/>
      <c r="AQ129" s="905"/>
      <c r="AR129" s="905"/>
      <c r="AS129" s="905"/>
      <c r="AT129" s="906"/>
      <c r="AU129" s="907"/>
      <c r="AV129" s="907"/>
      <c r="AW129" s="907"/>
      <c r="AX129" s="908" t="s">
        <v>448</v>
      </c>
      <c r="AY129" s="761"/>
      <c r="AZ129" s="761"/>
      <c r="BA129" s="761"/>
      <c r="BB129" s="761"/>
      <c r="BC129" s="761"/>
      <c r="BD129" s="761"/>
      <c r="BE129" s="762"/>
      <c r="BF129" s="909" t="s">
        <v>71</v>
      </c>
      <c r="BG129" s="910"/>
      <c r="BH129" s="910"/>
      <c r="BI129" s="910"/>
      <c r="BJ129" s="910"/>
      <c r="BK129" s="910"/>
      <c r="BL129" s="911"/>
      <c r="BM129" s="909">
        <v>17.91</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c r="A130" s="748" t="s">
        <v>449</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450</v>
      </c>
      <c r="X130" s="902"/>
      <c r="Y130" s="902"/>
      <c r="Z130" s="903"/>
      <c r="AA130" s="776">
        <v>1196589</v>
      </c>
      <c r="AB130" s="777"/>
      <c r="AC130" s="777"/>
      <c r="AD130" s="777"/>
      <c r="AE130" s="778"/>
      <c r="AF130" s="779">
        <v>1179880</v>
      </c>
      <c r="AG130" s="777"/>
      <c r="AH130" s="777"/>
      <c r="AI130" s="777"/>
      <c r="AJ130" s="778"/>
      <c r="AK130" s="779">
        <v>1203423</v>
      </c>
      <c r="AL130" s="777"/>
      <c r="AM130" s="777"/>
      <c r="AN130" s="777"/>
      <c r="AO130" s="778"/>
      <c r="AP130" s="904"/>
      <c r="AQ130" s="905"/>
      <c r="AR130" s="905"/>
      <c r="AS130" s="905"/>
      <c r="AT130" s="906"/>
      <c r="AU130" s="907"/>
      <c r="AV130" s="907"/>
      <c r="AW130" s="907"/>
      <c r="AX130" s="908" t="s">
        <v>451</v>
      </c>
      <c r="AY130" s="761"/>
      <c r="AZ130" s="761"/>
      <c r="BA130" s="761"/>
      <c r="BB130" s="761"/>
      <c r="BC130" s="761"/>
      <c r="BD130" s="761"/>
      <c r="BE130" s="762"/>
      <c r="BF130" s="915">
        <v>7.5</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452</v>
      </c>
      <c r="X131" s="923"/>
      <c r="Y131" s="923"/>
      <c r="Z131" s="924"/>
      <c r="AA131" s="820">
        <v>11709755</v>
      </c>
      <c r="AB131" s="821"/>
      <c r="AC131" s="821"/>
      <c r="AD131" s="821"/>
      <c r="AE131" s="822"/>
      <c r="AF131" s="823">
        <v>11701331</v>
      </c>
      <c r="AG131" s="821"/>
      <c r="AH131" s="821"/>
      <c r="AI131" s="821"/>
      <c r="AJ131" s="822"/>
      <c r="AK131" s="823">
        <v>12197547</v>
      </c>
      <c r="AL131" s="821"/>
      <c r="AM131" s="821"/>
      <c r="AN131" s="821"/>
      <c r="AO131" s="822"/>
      <c r="AP131" s="925"/>
      <c r="AQ131" s="926"/>
      <c r="AR131" s="926"/>
      <c r="AS131" s="926"/>
      <c r="AT131" s="927"/>
      <c r="AU131" s="907"/>
      <c r="AV131" s="907"/>
      <c r="AW131" s="907"/>
      <c r="AX131" s="928" t="s">
        <v>453</v>
      </c>
      <c r="AY131" s="895"/>
      <c r="AZ131" s="895"/>
      <c r="BA131" s="895"/>
      <c r="BB131" s="895"/>
      <c r="BC131" s="895"/>
      <c r="BD131" s="895"/>
      <c r="BE131" s="896"/>
      <c r="BF131" s="929">
        <v>24.7</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c r="A132" s="935" t="s">
        <v>454</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455</v>
      </c>
      <c r="W132" s="937"/>
      <c r="X132" s="937"/>
      <c r="Y132" s="937"/>
      <c r="Z132" s="938"/>
      <c r="AA132" s="939">
        <v>7.5428474420000002</v>
      </c>
      <c r="AB132" s="940"/>
      <c r="AC132" s="940"/>
      <c r="AD132" s="940"/>
      <c r="AE132" s="941"/>
      <c r="AF132" s="942">
        <v>7.6770505440000001</v>
      </c>
      <c r="AG132" s="940"/>
      <c r="AH132" s="940"/>
      <c r="AI132" s="940"/>
      <c r="AJ132" s="941"/>
      <c r="AK132" s="942">
        <v>7.56504566</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456</v>
      </c>
      <c r="W133" s="948"/>
      <c r="X133" s="948"/>
      <c r="Y133" s="948"/>
      <c r="Z133" s="949"/>
      <c r="AA133" s="950">
        <v>6.5</v>
      </c>
      <c r="AB133" s="951"/>
      <c r="AC133" s="951"/>
      <c r="AD133" s="951"/>
      <c r="AE133" s="952"/>
      <c r="AF133" s="950">
        <v>7</v>
      </c>
      <c r="AG133" s="951"/>
      <c r="AH133" s="951"/>
      <c r="AI133" s="951"/>
      <c r="AJ133" s="952"/>
      <c r="AK133" s="950">
        <v>7.5</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kNzONoDxrj+/kAu7kc/21SARTJ+U9+cUpDdD3ma7f4g6/foai/BzzvappHqQLBOW2XA0z+QlctQ72OePZoSoqQ==" saltValue="PXlS7qFPvUoM9bw+MRfr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457</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m0hhkUqtg79GH8AcxEqE0eGdNXcT1M7Kb0rQ5g8yPB1dMR/wd/541qWvIOpfqe9By+Q/JG1bKoaU7sfpZanfOw==" saltValue="f7Hpmum1h3BGvLVIQOi4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LRy82jqC9klQOYjoKJfbz6+kLq6chmz0tvX6M09aC+C+XBwBXZUMjQxDYCi5UilViOSJhYM5qIw6Oiuf/DcJg==" saltValue="bAtyZsq9HIHVZzYOnf6KO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c r="AS1" s="957"/>
      <c r="AT1" s="957"/>
    </row>
    <row r="2" spans="1:46">
      <c r="AS2" s="957"/>
      <c r="AT2" s="957"/>
    </row>
    <row r="3" spans="1:46">
      <c r="AS3" s="957"/>
      <c r="AT3" s="957"/>
    </row>
    <row r="4" spans="1:46">
      <c r="AS4" s="957"/>
      <c r="AT4" s="957"/>
    </row>
    <row r="5" spans="1:46" ht="17.25">
      <c r="A5" s="958" t="s">
        <v>458</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459</v>
      </c>
      <c r="AL6" s="962"/>
      <c r="AM6" s="962"/>
      <c r="AN6" s="962"/>
      <c r="AO6" s="957"/>
      <c r="AP6" s="957"/>
      <c r="AQ6" s="957"/>
      <c r="AR6" s="957"/>
    </row>
    <row r="7" spans="1:46" ht="13.5" customHeight="1">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460</v>
      </c>
      <c r="AP7" s="968"/>
      <c r="AQ7" s="969" t="s">
        <v>461</v>
      </c>
      <c r="AR7" s="970"/>
    </row>
    <row r="8" spans="1:46">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462</v>
      </c>
      <c r="AQ8" s="976" t="s">
        <v>463</v>
      </c>
      <c r="AR8" s="977" t="s">
        <v>464</v>
      </c>
    </row>
    <row r="9" spans="1:46">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465</v>
      </c>
      <c r="AL9" s="979"/>
      <c r="AM9" s="979"/>
      <c r="AN9" s="980"/>
      <c r="AO9" s="981">
        <v>3624857</v>
      </c>
      <c r="AP9" s="981">
        <v>49487</v>
      </c>
      <c r="AQ9" s="982">
        <v>63314</v>
      </c>
      <c r="AR9" s="983">
        <v>-21.8</v>
      </c>
    </row>
    <row r="10" spans="1:46" ht="13.5" customHeight="1">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466</v>
      </c>
      <c r="AL10" s="979"/>
      <c r="AM10" s="979"/>
      <c r="AN10" s="980"/>
      <c r="AO10" s="984">
        <v>831273</v>
      </c>
      <c r="AP10" s="984">
        <v>11349</v>
      </c>
      <c r="AQ10" s="985">
        <v>6537</v>
      </c>
      <c r="AR10" s="986">
        <v>73.599999999999994</v>
      </c>
    </row>
    <row r="11" spans="1:46" ht="13.5" customHeight="1">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467</v>
      </c>
      <c r="AL11" s="979"/>
      <c r="AM11" s="979"/>
      <c r="AN11" s="980"/>
      <c r="AO11" s="984" t="s">
        <v>353</v>
      </c>
      <c r="AP11" s="984" t="s">
        <v>353</v>
      </c>
      <c r="AQ11" s="985">
        <v>1199</v>
      </c>
      <c r="AR11" s="986" t="s">
        <v>353</v>
      </c>
    </row>
    <row r="12" spans="1:46" ht="13.5" customHeight="1">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468</v>
      </c>
      <c r="AL12" s="979"/>
      <c r="AM12" s="979"/>
      <c r="AN12" s="980"/>
      <c r="AO12" s="984" t="s">
        <v>353</v>
      </c>
      <c r="AP12" s="984" t="s">
        <v>353</v>
      </c>
      <c r="AQ12" s="985">
        <v>6</v>
      </c>
      <c r="AR12" s="986" t="s">
        <v>353</v>
      </c>
    </row>
    <row r="13" spans="1:46" ht="13.5" customHeight="1">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469</v>
      </c>
      <c r="AL13" s="979"/>
      <c r="AM13" s="979"/>
      <c r="AN13" s="980"/>
      <c r="AO13" s="984">
        <v>211666</v>
      </c>
      <c r="AP13" s="984">
        <v>2890</v>
      </c>
      <c r="AQ13" s="985">
        <v>2551</v>
      </c>
      <c r="AR13" s="986">
        <v>13.3</v>
      </c>
    </row>
    <row r="14" spans="1:46" ht="13.5" customHeight="1">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470</v>
      </c>
      <c r="AL14" s="979"/>
      <c r="AM14" s="979"/>
      <c r="AN14" s="980"/>
      <c r="AO14" s="984">
        <v>16205</v>
      </c>
      <c r="AP14" s="984">
        <v>221</v>
      </c>
      <c r="AQ14" s="985">
        <v>1371</v>
      </c>
      <c r="AR14" s="986">
        <v>-83.9</v>
      </c>
    </row>
    <row r="15" spans="1:46" ht="13.5" customHeight="1">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471</v>
      </c>
      <c r="AL15" s="988"/>
      <c r="AM15" s="988"/>
      <c r="AN15" s="989"/>
      <c r="AO15" s="984">
        <v>-212072</v>
      </c>
      <c r="AP15" s="984">
        <v>-2895</v>
      </c>
      <c r="AQ15" s="985">
        <v>-3830</v>
      </c>
      <c r="AR15" s="986">
        <v>-24.4</v>
      </c>
    </row>
    <row r="16" spans="1:46">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131</v>
      </c>
      <c r="AL16" s="988"/>
      <c r="AM16" s="988"/>
      <c r="AN16" s="989"/>
      <c r="AO16" s="984">
        <v>4471929</v>
      </c>
      <c r="AP16" s="984">
        <v>61052</v>
      </c>
      <c r="AQ16" s="985">
        <v>71148</v>
      </c>
      <c r="AR16" s="986">
        <v>-14.2</v>
      </c>
    </row>
    <row r="17" spans="1:46">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472</v>
      </c>
      <c r="AL19" s="957"/>
      <c r="AM19" s="957"/>
      <c r="AN19" s="957"/>
      <c r="AO19" s="957"/>
      <c r="AP19" s="957"/>
      <c r="AQ19" s="957"/>
      <c r="AR19" s="957"/>
    </row>
    <row r="20" spans="1:46">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473</v>
      </c>
      <c r="AP20" s="996" t="s">
        <v>474</v>
      </c>
      <c r="AQ20" s="997" t="s">
        <v>475</v>
      </c>
      <c r="AR20" s="998"/>
    </row>
    <row r="21" spans="1:46" s="1007" customFormat="1">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476</v>
      </c>
      <c r="AL21" s="1001"/>
      <c r="AM21" s="1001"/>
      <c r="AN21" s="1002"/>
      <c r="AO21" s="1003">
        <v>5.12</v>
      </c>
      <c r="AP21" s="1004">
        <v>6.38</v>
      </c>
      <c r="AQ21" s="1005">
        <v>-1.26</v>
      </c>
      <c r="AR21" s="962"/>
      <c r="AS21" s="1006"/>
      <c r="AT21" s="999"/>
    </row>
    <row r="22" spans="1:46" s="1007" customFormat="1">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477</v>
      </c>
      <c r="AL22" s="1001"/>
      <c r="AM22" s="1001"/>
      <c r="AN22" s="1002"/>
      <c r="AO22" s="1008">
        <v>99.5</v>
      </c>
      <c r="AP22" s="1009">
        <v>98.2</v>
      </c>
      <c r="AQ22" s="1010">
        <v>1.3</v>
      </c>
      <c r="AR22" s="991"/>
      <c r="AS22" s="1006"/>
      <c r="AT22" s="999"/>
    </row>
    <row r="23" spans="1:46" s="1007" customFormat="1">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c r="A26" s="962" t="s">
        <v>478</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c r="A27" s="1015"/>
      <c r="AO27" s="957"/>
      <c r="AP27" s="957"/>
      <c r="AQ27" s="957"/>
      <c r="AR27" s="957"/>
      <c r="AS27" s="957"/>
      <c r="AT27" s="957"/>
    </row>
    <row r="28" spans="1:46" ht="17.25">
      <c r="A28" s="958" t="s">
        <v>479</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480</v>
      </c>
      <c r="AL29" s="962"/>
      <c r="AM29" s="962"/>
      <c r="AN29" s="962"/>
      <c r="AO29" s="957"/>
      <c r="AP29" s="957"/>
      <c r="AQ29" s="957"/>
      <c r="AR29" s="957"/>
      <c r="AS29" s="1017"/>
    </row>
    <row r="30" spans="1:46" ht="13.5" customHeight="1">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460</v>
      </c>
      <c r="AP30" s="968"/>
      <c r="AQ30" s="969" t="s">
        <v>461</v>
      </c>
      <c r="AR30" s="970"/>
    </row>
    <row r="31" spans="1:46">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462</v>
      </c>
      <c r="AQ31" s="976" t="s">
        <v>463</v>
      </c>
      <c r="AR31" s="977" t="s">
        <v>464</v>
      </c>
    </row>
    <row r="32" spans="1:46" ht="27" customHeight="1">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481</v>
      </c>
      <c r="AL32" s="1019"/>
      <c r="AM32" s="1019"/>
      <c r="AN32" s="1020"/>
      <c r="AO32" s="1021">
        <v>1972697</v>
      </c>
      <c r="AP32" s="1021">
        <v>26932</v>
      </c>
      <c r="AQ32" s="1022">
        <v>34974</v>
      </c>
      <c r="AR32" s="1023">
        <v>-23</v>
      </c>
    </row>
    <row r="33" spans="1:46" ht="13.5" customHeight="1">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482</v>
      </c>
      <c r="AL33" s="1019"/>
      <c r="AM33" s="1019"/>
      <c r="AN33" s="1020"/>
      <c r="AO33" s="1021" t="s">
        <v>353</v>
      </c>
      <c r="AP33" s="1021" t="s">
        <v>353</v>
      </c>
      <c r="AQ33" s="1022" t="s">
        <v>353</v>
      </c>
      <c r="AR33" s="1023" t="s">
        <v>353</v>
      </c>
    </row>
    <row r="34" spans="1:46" ht="27" customHeight="1">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483</v>
      </c>
      <c r="AL34" s="1019"/>
      <c r="AM34" s="1019"/>
      <c r="AN34" s="1020"/>
      <c r="AO34" s="1021" t="s">
        <v>353</v>
      </c>
      <c r="AP34" s="1021" t="s">
        <v>353</v>
      </c>
      <c r="AQ34" s="1022">
        <v>13</v>
      </c>
      <c r="AR34" s="1023" t="s">
        <v>353</v>
      </c>
    </row>
    <row r="35" spans="1:46" ht="27" customHeight="1">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484</v>
      </c>
      <c r="AL35" s="1019"/>
      <c r="AM35" s="1019"/>
      <c r="AN35" s="1020"/>
      <c r="AO35" s="1021">
        <v>138897</v>
      </c>
      <c r="AP35" s="1021">
        <v>1896</v>
      </c>
      <c r="AQ35" s="1022">
        <v>9202</v>
      </c>
      <c r="AR35" s="1023">
        <v>-79.400000000000006</v>
      </c>
    </row>
    <row r="36" spans="1:46" ht="27" customHeight="1">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485</v>
      </c>
      <c r="AL36" s="1019"/>
      <c r="AM36" s="1019"/>
      <c r="AN36" s="1020"/>
      <c r="AO36" s="1021">
        <v>163437</v>
      </c>
      <c r="AP36" s="1021">
        <v>2231</v>
      </c>
      <c r="AQ36" s="1022">
        <v>1932</v>
      </c>
      <c r="AR36" s="1023">
        <v>15.5</v>
      </c>
    </row>
    <row r="37" spans="1:46" ht="13.5" customHeight="1">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486</v>
      </c>
      <c r="AL37" s="1019"/>
      <c r="AM37" s="1019"/>
      <c r="AN37" s="1020"/>
      <c r="AO37" s="1021">
        <v>112227</v>
      </c>
      <c r="AP37" s="1021">
        <v>1532</v>
      </c>
      <c r="AQ37" s="1022">
        <v>1045</v>
      </c>
      <c r="AR37" s="1023">
        <v>46.6</v>
      </c>
    </row>
    <row r="38" spans="1:46" ht="27" customHeight="1">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487</v>
      </c>
      <c r="AL38" s="1025"/>
      <c r="AM38" s="1025"/>
      <c r="AN38" s="1026"/>
      <c r="AO38" s="1027" t="s">
        <v>353</v>
      </c>
      <c r="AP38" s="1027" t="s">
        <v>353</v>
      </c>
      <c r="AQ38" s="1028">
        <v>1</v>
      </c>
      <c r="AR38" s="1010" t="s">
        <v>353</v>
      </c>
      <c r="AS38" s="1017"/>
    </row>
    <row r="39" spans="1:46">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488</v>
      </c>
      <c r="AL39" s="1025"/>
      <c r="AM39" s="1025"/>
      <c r="AN39" s="1026"/>
      <c r="AO39" s="1021">
        <v>-261085</v>
      </c>
      <c r="AP39" s="1021">
        <v>-3564</v>
      </c>
      <c r="AQ39" s="1022">
        <v>-6121</v>
      </c>
      <c r="AR39" s="1023">
        <v>-41.8</v>
      </c>
      <c r="AS39" s="1017"/>
    </row>
    <row r="40" spans="1:46" ht="27" customHeight="1">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489</v>
      </c>
      <c r="AL40" s="1019"/>
      <c r="AM40" s="1019"/>
      <c r="AN40" s="1020"/>
      <c r="AO40" s="1021">
        <v>-1203423</v>
      </c>
      <c r="AP40" s="1021">
        <v>-16429</v>
      </c>
      <c r="AQ40" s="1022">
        <v>-29274</v>
      </c>
      <c r="AR40" s="1023">
        <v>-43.9</v>
      </c>
      <c r="AS40" s="1017"/>
    </row>
    <row r="41" spans="1:46">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243</v>
      </c>
      <c r="AL41" s="1030"/>
      <c r="AM41" s="1030"/>
      <c r="AN41" s="1031"/>
      <c r="AO41" s="1021">
        <v>922750</v>
      </c>
      <c r="AP41" s="1021">
        <v>12598</v>
      </c>
      <c r="AQ41" s="1022">
        <v>11772</v>
      </c>
      <c r="AR41" s="1023">
        <v>7</v>
      </c>
      <c r="AS41" s="1017"/>
    </row>
    <row r="42" spans="1:46">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490</v>
      </c>
      <c r="AL42" s="957"/>
      <c r="AM42" s="957"/>
      <c r="AN42" s="957"/>
      <c r="AO42" s="957"/>
      <c r="AP42" s="957"/>
      <c r="AQ42" s="991"/>
      <c r="AR42" s="991"/>
      <c r="AS42" s="1017"/>
    </row>
    <row r="43" spans="1:46">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c r="A47" s="1036" t="s">
        <v>491</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492</v>
      </c>
      <c r="AL48" s="1037"/>
      <c r="AM48" s="1037"/>
      <c r="AN48" s="1037"/>
      <c r="AO48" s="1037"/>
      <c r="AP48" s="1037"/>
      <c r="AQ48" s="1038"/>
      <c r="AR48" s="1037"/>
    </row>
    <row r="49" spans="1:44" ht="13.5" customHeight="1">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460</v>
      </c>
      <c r="AN49" s="1042" t="s">
        <v>493</v>
      </c>
      <c r="AO49" s="1043"/>
      <c r="AP49" s="1043"/>
      <c r="AQ49" s="1043"/>
      <c r="AR49" s="1044"/>
    </row>
    <row r="50" spans="1:44">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494</v>
      </c>
      <c r="AO50" s="1049" t="s">
        <v>495</v>
      </c>
      <c r="AP50" s="1050" t="s">
        <v>496</v>
      </c>
      <c r="AQ50" s="1051" t="s">
        <v>497</v>
      </c>
      <c r="AR50" s="1052" t="s">
        <v>498</v>
      </c>
    </row>
    <row r="51" spans="1:44">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499</v>
      </c>
      <c r="AL51" s="1040"/>
      <c r="AM51" s="1053">
        <v>2184446</v>
      </c>
      <c r="AN51" s="1054">
        <v>30516</v>
      </c>
      <c r="AO51" s="1055">
        <v>-29.4</v>
      </c>
      <c r="AP51" s="1056">
        <v>44504</v>
      </c>
      <c r="AQ51" s="1057">
        <v>-51.8</v>
      </c>
      <c r="AR51" s="1058">
        <v>22.4</v>
      </c>
    </row>
    <row r="52" spans="1:44">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500</v>
      </c>
      <c r="AM52" s="1061">
        <v>1554731</v>
      </c>
      <c r="AN52" s="1062">
        <v>21719</v>
      </c>
      <c r="AO52" s="1063">
        <v>-9.8000000000000007</v>
      </c>
      <c r="AP52" s="1064">
        <v>25876</v>
      </c>
      <c r="AQ52" s="1065">
        <v>-30.4</v>
      </c>
      <c r="AR52" s="1066">
        <v>20.6</v>
      </c>
    </row>
    <row r="53" spans="1:44">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501</v>
      </c>
      <c r="AL53" s="1040"/>
      <c r="AM53" s="1053">
        <v>7946744</v>
      </c>
      <c r="AN53" s="1054">
        <v>109789</v>
      </c>
      <c r="AO53" s="1055">
        <v>259.8</v>
      </c>
      <c r="AP53" s="1056">
        <v>47820</v>
      </c>
      <c r="AQ53" s="1057">
        <v>7.5</v>
      </c>
      <c r="AR53" s="1058">
        <v>252.3</v>
      </c>
    </row>
    <row r="54" spans="1:44">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500</v>
      </c>
      <c r="AM54" s="1061">
        <v>6613799</v>
      </c>
      <c r="AN54" s="1062">
        <v>91374</v>
      </c>
      <c r="AO54" s="1063">
        <v>320.7</v>
      </c>
      <c r="AP54" s="1064">
        <v>25855</v>
      </c>
      <c r="AQ54" s="1065">
        <v>-0.1</v>
      </c>
      <c r="AR54" s="1066">
        <v>320.8</v>
      </c>
    </row>
    <row r="55" spans="1:44">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502</v>
      </c>
      <c r="AL55" s="1040"/>
      <c r="AM55" s="1053">
        <v>2664726</v>
      </c>
      <c r="AN55" s="1054">
        <v>36558</v>
      </c>
      <c r="AO55" s="1055">
        <v>-66.7</v>
      </c>
      <c r="AP55" s="1056">
        <v>41934</v>
      </c>
      <c r="AQ55" s="1057">
        <v>-12.3</v>
      </c>
      <c r="AR55" s="1058">
        <v>-54.4</v>
      </c>
    </row>
    <row r="56" spans="1:44">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500</v>
      </c>
      <c r="AM56" s="1061">
        <v>1168132</v>
      </c>
      <c r="AN56" s="1062">
        <v>16026</v>
      </c>
      <c r="AO56" s="1063">
        <v>-82.5</v>
      </c>
      <c r="AP56" s="1064">
        <v>23352</v>
      </c>
      <c r="AQ56" s="1065">
        <v>-9.6999999999999993</v>
      </c>
      <c r="AR56" s="1066">
        <v>-72.8</v>
      </c>
    </row>
    <row r="57" spans="1:44">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503</v>
      </c>
      <c r="AL57" s="1040"/>
      <c r="AM57" s="1053">
        <v>6060746</v>
      </c>
      <c r="AN57" s="1054">
        <v>82967</v>
      </c>
      <c r="AO57" s="1055">
        <v>126.9</v>
      </c>
      <c r="AP57" s="1056">
        <v>45588</v>
      </c>
      <c r="AQ57" s="1057">
        <v>8.6999999999999993</v>
      </c>
      <c r="AR57" s="1058">
        <v>118.2</v>
      </c>
    </row>
    <row r="58" spans="1:44">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500</v>
      </c>
      <c r="AM58" s="1061">
        <v>3103110</v>
      </c>
      <c r="AN58" s="1062">
        <v>42479</v>
      </c>
      <c r="AO58" s="1063">
        <v>165.1</v>
      </c>
      <c r="AP58" s="1064">
        <v>24150</v>
      </c>
      <c r="AQ58" s="1065">
        <v>3.4</v>
      </c>
      <c r="AR58" s="1066">
        <v>161.69999999999999</v>
      </c>
    </row>
    <row r="59" spans="1:44">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504</v>
      </c>
      <c r="AL59" s="1040"/>
      <c r="AM59" s="1053">
        <v>1877701</v>
      </c>
      <c r="AN59" s="1054">
        <v>25635</v>
      </c>
      <c r="AO59" s="1055">
        <v>-69.099999999999994</v>
      </c>
      <c r="AP59" s="1056">
        <v>45483</v>
      </c>
      <c r="AQ59" s="1057">
        <v>-0.2</v>
      </c>
      <c r="AR59" s="1058">
        <v>-68.900000000000006</v>
      </c>
    </row>
    <row r="60" spans="1:44">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500</v>
      </c>
      <c r="AM60" s="1061">
        <v>1097741</v>
      </c>
      <c r="AN60" s="1062">
        <v>14987</v>
      </c>
      <c r="AO60" s="1063">
        <v>-64.7</v>
      </c>
      <c r="AP60" s="1064">
        <v>24241</v>
      </c>
      <c r="AQ60" s="1065">
        <v>0.4</v>
      </c>
      <c r="AR60" s="1066">
        <v>-65.099999999999994</v>
      </c>
    </row>
    <row r="61" spans="1:44">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505</v>
      </c>
      <c r="AL61" s="1067"/>
      <c r="AM61" s="1068">
        <v>4146873</v>
      </c>
      <c r="AN61" s="1069">
        <v>57093</v>
      </c>
      <c r="AO61" s="1070">
        <v>44.3</v>
      </c>
      <c r="AP61" s="1071">
        <v>45066</v>
      </c>
      <c r="AQ61" s="1072">
        <v>-9.6</v>
      </c>
      <c r="AR61" s="1058">
        <v>53.9</v>
      </c>
    </row>
    <row r="62" spans="1:44">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500</v>
      </c>
      <c r="AM62" s="1061">
        <v>2707503</v>
      </c>
      <c r="AN62" s="1062">
        <v>37317</v>
      </c>
      <c r="AO62" s="1063">
        <v>65.8</v>
      </c>
      <c r="AP62" s="1064">
        <v>24695</v>
      </c>
      <c r="AQ62" s="1065">
        <v>-7.3</v>
      </c>
      <c r="AR62" s="1066">
        <v>73.099999999999994</v>
      </c>
    </row>
    <row r="63" spans="1:44">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c r="AK67" s="957"/>
      <c r="AL67" s="957"/>
      <c r="AM67" s="957"/>
      <c r="AN67" s="957"/>
      <c r="AO67" s="957"/>
      <c r="AP67" s="957"/>
      <c r="AQ67" s="957"/>
      <c r="AR67" s="957"/>
      <c r="AS67" s="957"/>
      <c r="AT67" s="957"/>
    </row>
    <row r="68" spans="1:46" ht="13.5" hidden="1" customHeight="1">
      <c r="AK68" s="957"/>
      <c r="AL68" s="957"/>
      <c r="AM68" s="957"/>
      <c r="AN68" s="957"/>
      <c r="AO68" s="957"/>
      <c r="AP68" s="957"/>
      <c r="AQ68" s="957"/>
      <c r="AR68" s="957"/>
    </row>
    <row r="69" spans="1:46" ht="13.5" hidden="1" customHeight="1">
      <c r="AK69" s="957"/>
      <c r="AL69" s="957"/>
      <c r="AM69" s="957"/>
      <c r="AN69" s="957"/>
      <c r="AO69" s="957"/>
      <c r="AP69" s="957"/>
      <c r="AQ69" s="957"/>
      <c r="AR69" s="957"/>
    </row>
    <row r="70" spans="1:46" hidden="1">
      <c r="AK70" s="957"/>
      <c r="AL70" s="957"/>
      <c r="AM70" s="957"/>
      <c r="AN70" s="957"/>
      <c r="AO70" s="957"/>
      <c r="AP70" s="957"/>
      <c r="AQ70" s="957"/>
      <c r="AR70" s="957"/>
    </row>
    <row r="71" spans="1:46" hidden="1">
      <c r="AK71" s="957"/>
      <c r="AL71" s="957"/>
      <c r="AM71" s="957"/>
      <c r="AN71" s="957"/>
      <c r="AO71" s="957"/>
      <c r="AP71" s="957"/>
      <c r="AQ71" s="957"/>
      <c r="AR71" s="957"/>
    </row>
    <row r="72" spans="1:46" hidden="1">
      <c r="AK72" s="957"/>
      <c r="AL72" s="957"/>
      <c r="AM72" s="957"/>
      <c r="AN72" s="957"/>
      <c r="AO72" s="957"/>
      <c r="AP72" s="957"/>
      <c r="AQ72" s="957"/>
      <c r="AR72" s="957"/>
    </row>
    <row r="73" spans="1:46" hidden="1">
      <c r="AK73" s="957"/>
      <c r="AL73" s="957"/>
      <c r="AM73" s="957"/>
      <c r="AN73" s="957"/>
      <c r="AO73" s="957"/>
      <c r="AP73" s="957"/>
      <c r="AQ73" s="957"/>
      <c r="AR73" s="957"/>
    </row>
  </sheetData>
  <sheetProtection algorithmName="SHA-512" hashValue="SIe6LVccr1AllEhSya8dWZl704m2MLk/uz9VC/n52vHm++qwmk/1HznHZ4zgunTg4rYkC9I3bEzzNQqZpBRgZg==" saltValue="Zluu1/xzedmMenOaCH3g8A=="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457</v>
      </c>
    </row>
    <row r="120" spans="125:125" ht="13.5" hidden="1" customHeight="1"/>
    <row r="121" spans="125:125" ht="13.5" hidden="1" customHeight="1">
      <c r="DU121" s="6"/>
    </row>
  </sheetData>
  <sheetProtection algorithmName="SHA-512" hashValue="8GlSGU4P5JV/L6WhzXMFlDgyfqKp94nw2vpHVZC17kTumTFy92WaKY/wLYDJ5djPz0Cq7v4StM7EQ62VA/OmMQ==" saltValue="IUPLF6P4uDvPZRv1HcMeJ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506</v>
      </c>
    </row>
  </sheetData>
  <sheetProtection algorithmName="SHA-512" hashValue="xegINhOTtgLYjBsyhwWLvV1ziXU7M7uGcW/RtpCBmLifXGTUSjlScURLpriTeH0i2rodD8vjksrdgAR/++y+Kw==" saltValue="RtvphwuhsYbV7nB3DI4+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5" style="1075" customWidth="1"/>
    <col min="2" max="16" width="14.625" style="1075" customWidth="1"/>
    <col min="17" max="16384" width="0" style="1075"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76"/>
      <c r="C45" s="1076"/>
      <c r="D45" s="1076"/>
      <c r="E45" s="1076"/>
      <c r="F45" s="1076"/>
      <c r="G45" s="1076"/>
      <c r="H45" s="1076"/>
      <c r="I45" s="1076"/>
      <c r="J45" s="1077" t="s">
        <v>507</v>
      </c>
    </row>
    <row r="46" spans="2:10" ht="29.25" customHeight="1" thickBot="1">
      <c r="B46" s="1078" t="s">
        <v>26</v>
      </c>
      <c r="C46" s="1079"/>
      <c r="D46" s="1079"/>
      <c r="E46" s="1080" t="s">
        <v>508</v>
      </c>
      <c r="F46" s="1081" t="s">
        <v>4</v>
      </c>
      <c r="G46" s="1082" t="s">
        <v>5</v>
      </c>
      <c r="H46" s="1082" t="s">
        <v>6</v>
      </c>
      <c r="I46" s="1082" t="s">
        <v>7</v>
      </c>
      <c r="J46" s="1083" t="s">
        <v>8</v>
      </c>
    </row>
    <row r="47" spans="2:10" ht="57.75" customHeight="1">
      <c r="B47" s="1084"/>
      <c r="C47" s="1085" t="s">
        <v>509</v>
      </c>
      <c r="D47" s="1085"/>
      <c r="E47" s="1086"/>
      <c r="F47" s="1087">
        <v>10.77</v>
      </c>
      <c r="G47" s="1088">
        <v>10.3</v>
      </c>
      <c r="H47" s="1088">
        <v>9.89</v>
      </c>
      <c r="I47" s="1088">
        <v>9.2100000000000009</v>
      </c>
      <c r="J47" s="1089">
        <v>9.42</v>
      </c>
    </row>
    <row r="48" spans="2:10" ht="57.75" customHeight="1">
      <c r="B48" s="1090"/>
      <c r="C48" s="1091" t="s">
        <v>510</v>
      </c>
      <c r="D48" s="1091"/>
      <c r="E48" s="1092"/>
      <c r="F48" s="1093">
        <v>4.1500000000000004</v>
      </c>
      <c r="G48" s="1094">
        <v>4.2300000000000004</v>
      </c>
      <c r="H48" s="1094">
        <v>4.4800000000000004</v>
      </c>
      <c r="I48" s="1094">
        <v>4.47</v>
      </c>
      <c r="J48" s="1095">
        <v>6.3</v>
      </c>
    </row>
    <row r="49" spans="2:10" ht="57.75" customHeight="1" thickBot="1">
      <c r="B49" s="1096"/>
      <c r="C49" s="1097" t="s">
        <v>511</v>
      </c>
      <c r="D49" s="1097"/>
      <c r="E49" s="1098"/>
      <c r="F49" s="1099" t="s">
        <v>512</v>
      </c>
      <c r="G49" s="1100" t="s">
        <v>513</v>
      </c>
      <c r="H49" s="1100">
        <v>0.1</v>
      </c>
      <c r="I49" s="1100" t="s">
        <v>514</v>
      </c>
      <c r="J49" s="1101">
        <v>2.58</v>
      </c>
    </row>
    <row r="50" spans="2:10" ht="13.5" customHeight="1"/>
  </sheetData>
  <sheetProtection algorithmName="SHA-512" hashValue="IZY+uGjcdNDZfMS+I0tnDfPhqGNpUnA7ntVXUdGI0HyA4a+sb1/tCT9gcPBuWSsSTzfPSjhraAIvlPiFbjFkTA==" saltValue="zNaTPQN29KB5OZInQ1DY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2022-09-08T07:47:52Z</cp:lastPrinted>
  <dcterms:created xsi:type="dcterms:W3CDTF">2022-07-27T04:31:44Z</dcterms:created>
  <dcterms:modified xsi:type="dcterms:W3CDTF">2022-09-11T23:21:39Z</dcterms:modified>
  <cp:category/>
</cp:coreProperties>
</file>