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022\11財政担当\11財政担当\00庶務\02財政調査\02財政調査関係書(5)\02【埼玉県市町村課】（921〆・作業依頼）令和２年度財政状況資料集の作成について（２回目）\04回答\"/>
    </mc:Choice>
  </mc:AlternateContent>
  <bookViews>
    <workbookView xWindow="0" yWindow="0" windowWidth="15360" windowHeight="7635" tabRatio="812"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<sst xmlns="http://schemas.openxmlformats.org/spreadsheetml/2006/main" count="1116" uniqueCount="609">
  <si>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</si>
  <si>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</si>
  <si>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</si>
  <si>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</si>
  <si>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</si>
  <si>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</si>
  <si>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</si>
  <si>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</si>
  <si>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</si>
  <si>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</si>
  <si>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</si>
  <si>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</si>
  <si>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</si>
  <si>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</si>
  <si>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</si>
  <si>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</si>
  <si>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</si>
  <si>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</si>
  <si>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</si>
  <si>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</si>
  <si>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</si>
  <si>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</si>
  <si>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</si>
  <si>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</si>
  <si>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</si>
  <si>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</si>
  <si>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</si>
  <si>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</si>
  <si>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</si>
  <si>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</si>
  <si>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</si>
  <si>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</si>
  <si>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</si>
  <si>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</si>
  <si>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</si>
  <si>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</si>
  <si>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</si>
  <si>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</si>
  <si>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</si>
  <si>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</si>
  <si>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</si>
  <si>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</si>
  <si>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</si>
  <si>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</si>
  <si>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</si>
  <si>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</si>
  <si>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</si>
  <si>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</si>
  <si>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</si>
  <si>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</si>
  <si>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</si>
  <si>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</si>
  <si>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</si>
  <si>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</si>
  <si>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</si>
  <si>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</si>
  <si>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</si>
  <si>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</si>
  <si>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</si>
  <si>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</si>
  <si>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</si>
  <si>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</si>
  <si>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</si>
  <si>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</si>
  <si>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</si>
  <si>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</si>
  <si>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</si>
  <si>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</si>
  <si>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</si>
  <si>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</si>
  <si>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</si>
  <si>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</si>
  <si>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</si>
  <si>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</si>
  <si>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</si>
  <si>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</si>
  <si>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</si>
  <si>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</si>
  <si>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</si>
  <si>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</si>
  <si>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</si>
  <si>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</si>
  <si>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</si>
  <si>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</si>
  <si>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</si>
  <si>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</si>
  <si>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</si>
  <si>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</si>
  <si>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</si>
  <si>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</si>
  <si>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</si>
  <si>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</si>
  <si>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</si>
  <si>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</si>
  <si>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</si>
  <si>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</si>
  <si>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</si>
  <si>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</si>
  <si>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</si>
  <si>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</si>
  <si>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</si>
  <si>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</si>
  <si>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</si>
  <si>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</si>
  <si>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</si>
  <si>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</si>
  <si>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</si>
  <si>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</si>
  <si>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</si>
  <si>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</si>
  <si>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</si>
  <si>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</si>
  <si>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</si>
  <si>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</si>
  <si>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</si>
  <si>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</si>
  <si>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</si>
  <si>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</si>
  <si>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</si>
  <si>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</si>
  <si>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</si>
  <si>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</si>
  <si>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</si>
  <si>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</si>
  <si>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</si>
  <si>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</si>
  <si>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</si>
  <si>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</si>
  <si>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</si>
  <si>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</si>
  <si>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</si>
  <si>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</si>
  <si>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</si>
  <si>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</si>
  <si>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</si>
  <si>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</si>
  <si>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</si>
  <si>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</si>
  <si>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</si>
  <si>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</si>
  <si>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</si>
  <si>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</si>
  <si>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</si>
  <si>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</si>
  <si>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</si>
  <si>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</si>
  <si>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</si>
  <si>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</si>
  <si>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</si>
  <si>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</si>
  <si>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</si>
  <si>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</si>
  <si>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</si>
  <si>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</si>
  <si>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</si>
  <si>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</si>
  <si>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</si>
  <si>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</si>
  <si>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</si>
  <si>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</si>
  <si>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</si>
  <si>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</si>
  <si>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</si>
  <si>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</si>
  <si>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</si>
  <si>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</si>
  <si>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</si>
  <si>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</si>
  <si>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</si>
  <si>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</si>
  <si>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</si>
  <si>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</si>
  <si>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</si>
  <si>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</si>
  <si>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</si>
  <si>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</si>
  <si>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</si>
  <si>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</si>
  <si>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</si>
  <si>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</si>
  <si>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</si>
  <si>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</si>
  <si>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</si>
  <si>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</si>
  <si>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</si>
  <si>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</si>
  <si>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</si>
  <si>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</si>
  <si>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</si>
  <si>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</si>
  <si>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</si>
  <si>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</si>
  <si>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</si>
  <si>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</si>
  <si>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</si>
  <si>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</si>
  <si>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</si>
  <si>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</si>
  <si>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</si>
  <si>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</si>
  <si>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</si>
  <si>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</si>
  <si>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</si>
  <si>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</si>
  <si>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</si>
  <si>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</si>
  <si>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</si>
  <si>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</si>
  <si>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</si>
  <si>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</si>
  <si>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</si>
  <si>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</si>
  <si>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</si>
  <si>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埼玉県日高市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</si>
  <si>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</si>
  <si>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</si>
  <si>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</si>
  <si>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</si>
  <si>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</si>
  <si>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</si>
  <si>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</si>
  <si>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</si>
  <si>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</si>
  <si>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</si>
  <si>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</si>
  <si>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</si>
  <si>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</si>
  <si>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</si>
  <si>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</si>
  <si>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</si>
  <si>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</si>
  <si>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</si>
  <si>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</si>
  <si>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</si>
  <si>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</si>
  <si>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</si>
  <si>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</si>
  <si>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</si>
  <si>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</si>
  <si>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</si>
  <si>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</si>
  <si>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</si>
  <si>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</si>
  <si>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</si>
  <si>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</si>
  <si>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</si>
  <si>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</si>
  <si>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</si>
  <si>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</si>
  <si>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</si>
  <si>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</si>
  <si>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</si>
  <si>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</si>
  <si>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</si>
  <si>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</si>
  <si>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</si>
  <si>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</si>
  <si>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</si>
  <si>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</si>
  <si>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</si>
  <si>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</si>
  <si>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</si>
  <si>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</si>
  <si>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</si>
  <si>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</si>
  <si>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</si>
  <si>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</si>
  <si>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</si>
  <si>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</si>
  <si>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</si>
  <si>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</si>
  <si>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</si>
  <si>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</si>
  <si>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</si>
  <si>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</si>
  <si>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</si>
  <si>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</si>
  <si>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</si>
  <si>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</si>
  <si>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</si>
  <si>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</si>
  <si>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</si>
  <si>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</si>
  <si>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</si>
  <si>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</si>
  <si>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</si>
  <si>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</si>
  <si>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</si>
  <si>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</si>
  <si>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</si>
  <si>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</si>
  <si>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</si>
  <si>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</si>
  <si>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</si>
  <si>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</si>
  <si>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</si>
  <si>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</si>
  <si>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</si>
  <si>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</si>
  <si>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</si>
  <si>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</si>
  <si>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</si>
  <si>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</si>
  <si>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</si>
  <si>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</si>
  <si>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</si>
  <si>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</si>
  <si>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</si>
  <si>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</si>
  <si>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</si>
  <si>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</si>
  <si>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</si>
  <si>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</si>
  <si>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</si>
  <si>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</si>
  <si>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</si>
  <si>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</si>
  <si>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</si>
  <si>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</si>
  <si>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</si>
  <si>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</si>
  <si>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</si>
  <si>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</si>
  <si>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</si>
  <si>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</si>
  <si>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</si>
  <si>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</si>
  <si>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</si>
  <si>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</si>
  <si>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</si>
  <si>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</si>
  <si>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</si>
  <si>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</si>
  <si>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</si>
  <si>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</si>
  <si>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</si>
  <si>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</si>
  <si>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</si>
  <si>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</si>
  <si>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</si>
  <si>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</si>
  <si>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</si>
  <si>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</si>
  <si>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</si>
  <si>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</si>
  <si>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</si>
  <si>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</si>
  <si>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</si>
  <si>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</si>
  <si>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</si>
  <si>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</si>
  <si>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</si>
  <si>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</si>
  <si>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</si>
  <si>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</si>
  <si>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</si>
  <si>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</si>
  <si>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</si>
  <si>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</si>
  <si>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</si>
  <si>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</si>
  <si>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</si>
  <si>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</si>
  <si>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</si>
  <si>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</si>
  <si>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</si>
  <si>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</si>
  <si>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埼玉県日高市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</si>
  <si>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</si>
  <si>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</si>
  <si>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</si>
  <si>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</si>
  <si>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</si>
  <si>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</si>
  <si>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</si>
  <si>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</si>
  <si>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</si>
  <si>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</si>
  <si>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</si>
  <si>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</si>
  <si>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</si>
  <si>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</si>
  <si>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</si>
  <si>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</si>
  <si>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</si>
  <si>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</si>
  <si>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</si>
  <si>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</si>
  <si>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武蔵高萩駅北土地区画整理事業特別会計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</si>
  <si>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</si>
  <si>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</si>
  <si>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</si>
  <si>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</si>
  <si>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</si>
  <si>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</si>
  <si>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</si>
  <si>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</si>
  <si>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</si>
  <si>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</si>
  <si>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</si>
  <si>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</si>
  <si>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</si>
  <si>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</si>
  <si>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</si>
  <si>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</si>
  <si>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</si>
  <si>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</si>
  <si>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</si>
  <si>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武蔵高萩駅北土地区画整理事業特別会計（宅地造成分）</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</si>
  <si>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</si>
  <si>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</si>
  <si>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</si>
  <si>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</si>
  <si>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</si>
  <si>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</si>
  <si>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</si>
  <si>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</si>
  <si>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</si>
  <si>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</si>
  <si>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</si>
  <si>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</si>
  <si>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</si>
  <si>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</si>
  <si>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</si>
  <si>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</si>
  <si>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</si>
  <si>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</si>
  <si>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</si>
  <si>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</si>
  <si>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</si>
  <si>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</si>
  <si>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</si>
  <si>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</si>
  <si>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</si>
  <si>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</si>
  <si>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</si>
  <si>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</si>
  <si>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</si>
  <si>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</si>
  <si>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</si>
  <si>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</si>
  <si>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</si>
  <si>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</si>
  <si>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</si>
  <si>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</si>
  <si>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</si>
  <si>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</si>
  <si>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</si>
  <si>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</si>
  <si>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</si>
  <si>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</si>
  <si>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</si>
  <si>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</si>
  <si>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</si>
  <si>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</si>
  <si>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</si>
  <si>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</si>
  <si>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</si>
  <si>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</si>
  <si>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</si>
  <si>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</si>
  <si>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</si>
  <si>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</si>
  <si>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</si>
  <si>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</si>
  <si>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</si>
  <si>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</si>
  <si>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</si>
  <si>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</si>
  <si>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</si>
  <si>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</si>
  <si>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</si>
  <si>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</si>
  <si>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</si>
  <si>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</si>
  <si>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</si>
  <si>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</si>
  <si>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</si>
  <si>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</si>
  <si>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</si>
  <si>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</si>
  <si>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</si>
  <si>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</si>
  <si>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</si>
  <si>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</si>
  <si>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</si>
  <si>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</si>
  <si>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</si>
  <si>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</si>
  <si>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</si>
  <si>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</si>
  <si>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</si>
  <si>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</si>
  <si>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</si>
  <si>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</si>
  <si>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</si>
  <si>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</si>
  <si>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</si>
  <si>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</si>
  <si>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</si>
  <si>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</si>
  <si>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</si>
  <si>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</si>
  <si>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</si>
  <si>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</si>
  <si>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</si>
  <si>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</si>
  <si>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</si>
  <si>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</si>
  <si>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</si>
  <si>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</si>
  <si>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</si>
  <si>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</si>
  <si>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</si>
  <si>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</si>
  <si>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</si>
  <si>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</si>
  <si>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</si>
  <si>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</si>
  <si>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</si>
  <si>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</si>
  <si>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</si>
  <si>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</si>
  <si>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</si>
  <si>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</si>
  <si>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</si>
  <si>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</si>
  <si>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</si>
  <si>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</si>
  <si>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</si>
  <si>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</si>
  <si>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</si>
  <si>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</si>
  <si>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</si>
  <si>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</si>
  <si>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</si>
  <si>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</si>
  <si>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</si>
  <si>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</si>
  <si>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</si>
  <si>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</si>
  <si>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</si>
  <si>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</si>
  <si>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</si>
  <si>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</si>
  <si>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</si>
  <si>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</si>
  <si>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</si>
  <si>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</si>
  <si>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</si>
  <si>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</si>
  <si>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</si>
  <si>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</si>
  <si>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</si>
  <si>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2.36</t>
  </si>
  <si>
    <t>▲ 3.38</t>
  </si>
  <si>
    <t>▲ 3.94</t>
  </si>
  <si>
    <t>水道事業会計</t>
  </si>
  <si>
    <t>一般会計</t>
  </si>
  <si>
    <t>下水道事業会計</t>
  </si>
  <si>
    <t>介護保険特別会計</t>
  </si>
  <si>
    <t>国民健康保険特別会計</t>
  </si>
  <si>
    <t>武蔵高萩駅北土地区画整理事業特別会計</t>
  </si>
  <si>
    <t>後期高齢者医療特別会計</t>
  </si>
  <si>
    <t>武蔵高萩駅北土地区画整理事業特別会計（宅地造成分）</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</si>
  <si>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</si>
  <si>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</si>
  <si>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</si>
  <si>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</si>
  <si>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</si>
  <si>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</si>
  <si>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</si>
  <si>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</si>
  <si>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</si>
  <si>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まちづくり基金</t>
    <rPh sb="5" eb="7">
      <t>キキン</t>
    </rPh>
    <phoneticPr fontId="2"/>
  </si>
  <si>
    <t>緑の基金</t>
    <rPh sb="0" eb="1">
      <t>ミドリ</t>
    </rPh>
    <rPh sb="2" eb="4">
      <t>キキン</t>
    </rPh>
    <phoneticPr fontId="5"/>
  </si>
  <si>
    <t>森林環境譲与税基金</t>
    <rPh sb="0" eb="6">
      <t>シンリンカンキョウジョウヨ</t>
    </rPh>
    <rPh sb="6" eb="7">
      <t>ゼイ</t>
    </rPh>
    <rPh sb="7" eb="9">
      <t>キキン</t>
    </rPh>
    <phoneticPr fontId="5"/>
  </si>
  <si>
    <t>清流文化都市ひだか創生基金</t>
    <rPh sb="0" eb="2">
      <t>セイリュウ</t>
    </rPh>
    <rPh sb="2" eb="4">
      <t>ブンカ</t>
    </rPh>
    <rPh sb="4" eb="6">
      <t>トシ</t>
    </rPh>
    <rPh sb="9" eb="11">
      <t>ソウセイ</t>
    </rPh>
    <rPh sb="11" eb="13">
      <t>キキン</t>
    </rPh>
    <phoneticPr fontId="5"/>
  </si>
  <si>
    <t>-</t>
    <phoneticPr fontId="2"/>
  </si>
  <si>
    <t>入間西部衛生組合</t>
    <rPh sb="0" eb="2">
      <t>イルマ</t>
    </rPh>
    <rPh sb="2" eb="4">
      <t>セイブ</t>
    </rPh>
    <rPh sb="4" eb="6">
      <t>エイセイ</t>
    </rPh>
    <rPh sb="6" eb="8">
      <t>クミアイ</t>
    </rPh>
    <phoneticPr fontId="2"/>
  </si>
  <si>
    <t>埼玉西部消防組合</t>
    <rPh sb="0" eb="2">
      <t>サイタマ</t>
    </rPh>
    <rPh sb="2" eb="4">
      <t>セイブ</t>
    </rPh>
    <rPh sb="4" eb="6">
      <t>ショウボウ</t>
    </rPh>
    <rPh sb="6" eb="8">
      <t>クミアイ</t>
    </rPh>
    <phoneticPr fontId="2"/>
  </si>
  <si>
    <t>広域飯能斎場組合</t>
    <rPh sb="0" eb="2">
      <t>コウイキ</t>
    </rPh>
    <rPh sb="2" eb="4">
      <t>ハンノウ</t>
    </rPh>
    <rPh sb="4" eb="6">
      <t>サイジョウ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</si>
  <si>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</si>
  <si>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</si>
  <si>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</si>
  <si>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</si>
  <si>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一般会計</t>
    <rPh sb="0" eb="4">
      <t>イッパンカイケイ</t>
    </rPh>
    <phoneticPr fontId="2"/>
  </si>
  <si>
    <t>特別会計</t>
    <rPh sb="0" eb="4">
      <t>トクベツカイケイ</t>
    </rPh>
    <phoneticPr fontId="2"/>
  </si>
  <si>
    <t>-</t>
    <phoneticPr fontId="2"/>
  </si>
  <si>
    <t>-</t>
    <phoneticPr fontId="2"/>
  </si>
  <si>
    <t>-</t>
    <phoneticPr fontId="2"/>
  </si>
  <si>
    <t>-</t>
    <phoneticPr fontId="2"/>
  </si>
  <si>
    <t>交通災害特別会計</t>
    <rPh sb="0" eb="2">
      <t>コウツウ</t>
    </rPh>
    <rPh sb="2" eb="4">
      <t>サイガイ</t>
    </rPh>
    <rPh sb="4" eb="6">
      <t>トクベツ</t>
    </rPh>
    <rPh sb="6" eb="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</si>
  <si>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</si>
  <si>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</si>
  <si>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</si>
  <si>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ともに類似団体内平均値よりも低い状況であるが、今後、施設の老朽化が進み多額の投資が必要となることから、各施設の老朽化対策を計画的に進める必要がある。また、地方債残高については増加傾向にあることから、地方債以外の財源確保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</si>
  <si>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</si>
  <si>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</si>
  <si>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</si>
  <si>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</si>
  <si>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</si>
  <si>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</si>
  <si>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</si>
  <si>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将来負担比率及び実質公債費比率ともに、類似団体内平均値に比べ低い状況である。
　実質公債費比率については、臨時財政対策債を始め、平成29年度に実施した区画整理事業債等の償還開始により、0.6ポイント増加した。
　今後、教育施設等の改修工事等に係る公債費の増加が見込まれることから、急激な増加とならないよう、長期的な視点で市債の発行やコストの縮減に努めるため計画的な財政運営が必要である。</t>
    <rPh sb="41" eb="48">
      <t>ジッシツコウサイヒヒリツ</t>
    </rPh>
    <rPh sb="100" eb="102">
      <t>ゾウカ</t>
    </rPh>
    <rPh sb="107" eb="109">
      <t>コンゴ</t>
    </rPh>
    <rPh sb="110" eb="114">
      <t>キョウイクシセツ</t>
    </rPh>
    <rPh sb="114" eb="115">
      <t>トウ</t>
    </rPh>
    <rPh sb="116" eb="118">
      <t>カイシュウ</t>
    </rPh>
    <rPh sb="118" eb="120">
      <t>コウジ</t>
    </rPh>
    <rPh sb="120" eb="121">
      <t>トウ</t>
    </rPh>
    <rPh sb="122" eb="123">
      <t>カカ</t>
    </rPh>
    <rPh sb="124" eb="127">
      <t>コウサイヒ</t>
    </rPh>
    <rPh sb="128" eb="130">
      <t>ゾウカ</t>
    </rPh>
    <rPh sb="131" eb="133">
      <t>ミコ</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</si>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</sst>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17A0-4A42-AFC1-6919960658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44590</c:v>
                </c:pt>
                <c:pt idx="1">
                  <c:v>38473</c:v>
                </c:pt>
                <c:pt idx="2">
                  <c:v>28443</c:v>
                </c:pt>
                <c:pt idx="3">
                  <c:v>25412</c:v>
                </c:pt>
                <c:pt idx="4">
                  <c:v>37174</c:v>
                </c:pt>
              </c:numCache>
            </c:numRef>
          </c:val>
          <c:smooth val="0"/>
          <c:extLst xmlns:c16r2="http://schemas.microsoft.com/office/drawing/2015/06/chart">
            <c:ext xmlns:c16="http://schemas.microsoft.com/office/drawing/2014/chart" uri="{C3380CC4-5D6E-409C-BE32-E72D297353CC}">
              <c16:uniqueId val="{00000001-17A0-4A42-AFC1-691996065829}"/>
            </c:ext>
          </c:extLst>
        </c:ser>
        <c:dLbls>
          <c:showLegendKey val="0"/>
          <c:showVal val="0"/>
          <c:showCatName val="0"/>
          <c:showSerName val="0"/>
          <c:showPercent val="0"/>
          <c:showBubbleSize val="0"/>
        </c:dLbls>
        <c:marker val="1"/>
        <c:smooth val="0"/>
        <c:axId val="906355976"/>
        <c:axId val="906352056"/>
      </c:lineChart>
      <c:catAx>
        <c:axId val="906355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352056"/>
        <c:crosses val="autoZero"/>
        <c:auto val="1"/>
        <c:lblAlgn val="ctr"/>
        <c:lblOffset val="100"/>
        <c:tickLblSkip val="1"/>
        <c:tickMarkSkip val="1"/>
        <c:noMultiLvlLbl val="0"/>
      </c:catAx>
      <c:valAx>
        <c:axId val="906352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355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7.81</c:v>
                </c:pt>
                <c:pt idx="1">
                  <c:v>7.12</c:v>
                </c:pt>
                <c:pt idx="2">
                  <c:v>8.2200000000000006</c:v>
                </c:pt>
                <c:pt idx="3">
                  <c:v>6.47</c:v>
                </c:pt>
                <c:pt idx="4">
                  <c:v>10.61</c:v>
                </c:pt>
              </c:numCache>
            </c:numRef>
          </c:val>
          <c:extLst xmlns:c16r2="http://schemas.microsoft.com/office/drawing/2015/06/chart">
            <c:ext xmlns:c16="http://schemas.microsoft.com/office/drawing/2014/chart" uri="{C3380CC4-5D6E-409C-BE32-E72D297353CC}">
              <c16:uniqueId val="{00000000-257F-420B-A596-764E94C94C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16.760000000000002</c:v>
                </c:pt>
                <c:pt idx="1">
                  <c:v>14.03</c:v>
                </c:pt>
                <c:pt idx="2">
                  <c:v>13.17</c:v>
                </c:pt>
                <c:pt idx="3">
                  <c:v>10.7</c:v>
                </c:pt>
                <c:pt idx="4">
                  <c:v>7.9</c:v>
                </c:pt>
              </c:numCache>
            </c:numRef>
          </c:val>
          <c:extLst xmlns:c16r2="http://schemas.microsoft.com/office/drawing/2015/06/chart">
            <c:ext xmlns:c16="http://schemas.microsoft.com/office/drawing/2014/chart" uri="{C3380CC4-5D6E-409C-BE32-E72D297353CC}">
              <c16:uniqueId val="{00000001-257F-420B-A596-764E94C94C6E}"/>
            </c:ext>
          </c:extLst>
        </c:ser>
        <c:dLbls>
          <c:showLegendKey val="0"/>
          <c:showVal val="0"/>
          <c:showCatName val="0"/>
          <c:showSerName val="0"/>
          <c:showPercent val="0"/>
          <c:showBubbleSize val="0"/>
        </c:dLbls>
        <c:gapWidth val="250"/>
        <c:overlap val="100"/>
        <c:axId val="906354408"/>
        <c:axId val="90635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-2.36</c:v>
                </c:pt>
                <c:pt idx="1">
                  <c:v>-3.38</c:v>
                </c:pt>
                <c:pt idx="2">
                  <c:v>0.43</c:v>
                </c:pt>
                <c:pt idx="3">
                  <c:v>-3.94</c:v>
                </c:pt>
                <c:pt idx="4">
                  <c:v>1.82</c:v>
                </c:pt>
              </c:numCache>
            </c:numRef>
          </c:val>
          <c:smooth val="0"/>
          <c:extLst xmlns:c16r2="http://schemas.microsoft.com/office/drawing/2015/06/chart">
            <c:ext xmlns:c16="http://schemas.microsoft.com/office/drawing/2014/chart" uri="{C3380CC4-5D6E-409C-BE32-E72D297353CC}">
              <c16:uniqueId val="{00000002-257F-420B-A596-764E94C94C6E}"/>
            </c:ext>
          </c:extLst>
        </c:ser>
        <c:dLbls>
          <c:showLegendKey val="0"/>
          <c:showVal val="0"/>
          <c:showCatName val="0"/>
          <c:showSerName val="0"/>
          <c:showPercent val="0"/>
          <c:showBubbleSize val="0"/>
        </c:dLbls>
        <c:marker val="1"/>
        <c:smooth val="0"/>
        <c:axId val="906354408"/>
        <c:axId val="906356368"/>
      </c:lineChart>
      <c:catAx>
        <c:axId val="90635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6356368"/>
        <c:crosses val="autoZero"/>
        <c:auto val="1"/>
        <c:lblAlgn val="ctr"/>
        <c:lblOffset val="100"/>
        <c:tickLblSkip val="1"/>
        <c:tickMarkSkip val="1"/>
        <c:noMultiLvlLbl val="0"/>
      </c:catAx>
      <c:valAx>
        <c:axId val="90635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35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715-4368-8688-8840C0A0DE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15-4368-8688-8840C0A0DE6D}"/>
            </c:ext>
          </c:extLst>
        </c:ser>
        <c:ser>
          <c:idx val="2"/>
          <c:order val="2"/>
          <c:tx>
            <c:strRef>
              <c:f>データシート!$A$29</c:f>
              <c:strCache>
                <c:ptCount val="1"/>
                <c:pt idx="0">
                  <c:v>武蔵高萩駅北土地区画整理事業特別会計（宅地造成分）</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#N/A</c:v>
                </c:pt>
                <c:pt idx="3">
                  <c:v>0.05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715-4368-8688-8840C0A0DE6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0.04</c:v>
                </c:pt>
                <c:pt idx="4">
                  <c:v>#N/A</c:v>
                </c:pt>
                <c:pt idx="5">
                  <c:v>0.05</c:v>
                </c:pt>
                <c:pt idx="6">
                  <c:v>#N/A</c:v>
                </c:pt>
                <c:pt idx="7">
                  <c:v>0.13</c:v>
                </c:pt>
                <c:pt idx="8">
                  <c:v>#N/A</c:v>
                </c:pt>
                <c:pt idx="9">
                  <c:v>0.02</c:v>
                </c:pt>
              </c:numCache>
            </c:numRef>
          </c:val>
          <c:extLst xmlns:c16r2="http://schemas.microsoft.com/office/drawing/2015/06/chart">
            <c:ext xmlns:c16="http://schemas.microsoft.com/office/drawing/2014/chart" uri="{C3380CC4-5D6E-409C-BE32-E72D297353CC}">
              <c16:uniqueId val="{00000003-6715-4368-8688-8840C0A0DE6D}"/>
            </c:ext>
          </c:extLst>
        </c:ser>
        <c:ser>
          <c:idx val="4"/>
          <c:order val="4"/>
          <c:tx>
            <c:strRef>
              <c:f>データシート!$A$31</c:f>
              <c:strCache>
                <c:ptCount val="1"/>
                <c:pt idx="0">
                  <c:v>武蔵高萩駅北土地区画整理事業特別会計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0.68</c:v>
                </c:pt>
                <c:pt idx="2">
                  <c:v>#N/A</c:v>
                </c:pt>
                <c:pt idx="3">
                  <c:v>0.67</c:v>
                </c:pt>
                <c:pt idx="4">
                  <c:v>#N/A</c:v>
                </c:pt>
                <c:pt idx="5">
                  <c:v>0.62</c:v>
                </c:pt>
                <c:pt idx="6">
                  <c:v>#N/A</c:v>
                </c:pt>
                <c:pt idx="7">
                  <c:v>0.31</c:v>
                </c:pt>
                <c:pt idx="8">
                  <c:v>#N/A</c:v>
                </c:pt>
                <c:pt idx="9">
                  <c:v>0.22</c:v>
                </c:pt>
              </c:numCache>
            </c:numRef>
          </c:val>
          <c:extLst xmlns:c16r2="http://schemas.microsoft.com/office/drawing/2015/06/chart">
            <c:ext xmlns:c16="http://schemas.microsoft.com/office/drawing/2014/chart" uri="{C3380CC4-5D6E-409C-BE32-E72D297353CC}">
              <c16:uniqueId val="{00000004-6715-4368-8688-8840C0A0DE6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1.01</c:v>
                </c:pt>
                <c:pt idx="2">
                  <c:v>#N/A</c:v>
                </c:pt>
                <c:pt idx="3">
                  <c:v>1.34</c:v>
                </c:pt>
                <c:pt idx="4">
                  <c:v>#N/A</c:v>
                </c:pt>
                <c:pt idx="5">
                  <c:v>0.48</c:v>
                </c:pt>
                <c:pt idx="6">
                  <c:v>#N/A</c:v>
                </c:pt>
                <c:pt idx="7">
                  <c:v>0.43</c:v>
                </c:pt>
                <c:pt idx="8">
                  <c:v>#N/A</c:v>
                </c:pt>
                <c:pt idx="9">
                  <c:v>0.49</c:v>
                </c:pt>
              </c:numCache>
            </c:numRef>
          </c:val>
          <c:extLst xmlns:c16r2="http://schemas.microsoft.com/office/drawing/2015/06/chart">
            <c:ext xmlns:c16="http://schemas.microsoft.com/office/drawing/2014/chart" uri="{C3380CC4-5D6E-409C-BE32-E72D297353CC}">
              <c16:uniqueId val="{00000005-6715-4368-8688-8840C0A0DE6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2.09</c:v>
                </c:pt>
                <c:pt idx="2">
                  <c:v>#N/A</c:v>
                </c:pt>
                <c:pt idx="3">
                  <c:v>2.09</c:v>
                </c:pt>
                <c:pt idx="4">
                  <c:v>#N/A</c:v>
                </c:pt>
                <c:pt idx="5">
                  <c:v>1.86</c:v>
                </c:pt>
                <c:pt idx="6">
                  <c:v>#N/A</c:v>
                </c:pt>
                <c:pt idx="7">
                  <c:v>1.05</c:v>
                </c:pt>
                <c:pt idx="8">
                  <c:v>#N/A</c:v>
                </c:pt>
                <c:pt idx="9">
                  <c:v>1.01</c:v>
                </c:pt>
              </c:numCache>
            </c:numRef>
          </c:val>
          <c:extLst xmlns:c16r2="http://schemas.microsoft.com/office/drawing/2015/06/chart">
            <c:ext xmlns:c16="http://schemas.microsoft.com/office/drawing/2014/chart" uri="{C3380CC4-5D6E-409C-BE32-E72D297353CC}">
              <c16:uniqueId val="{00000006-6715-4368-8688-8840C0A0DE6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7.7</c:v>
                </c:pt>
                <c:pt idx="2">
                  <c:v>#N/A</c:v>
                </c:pt>
                <c:pt idx="3">
                  <c:v>6.8</c:v>
                </c:pt>
                <c:pt idx="4">
                  <c:v>#N/A</c:v>
                </c:pt>
                <c:pt idx="5">
                  <c:v>5.97</c:v>
                </c:pt>
                <c:pt idx="6">
                  <c:v>#N/A</c:v>
                </c:pt>
                <c:pt idx="7">
                  <c:v>5.05</c:v>
                </c:pt>
                <c:pt idx="8">
                  <c:v>#N/A</c:v>
                </c:pt>
                <c:pt idx="9">
                  <c:v>4.99</c:v>
                </c:pt>
              </c:numCache>
            </c:numRef>
          </c:val>
          <c:extLst xmlns:c16r2="http://schemas.microsoft.com/office/drawing/2015/06/chart">
            <c:ext xmlns:c16="http://schemas.microsoft.com/office/drawing/2014/chart" uri="{C3380CC4-5D6E-409C-BE32-E72D297353CC}">
              <c16:uniqueId val="{00000007-6715-4368-8688-8840C0A0DE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7.12</c:v>
                </c:pt>
                <c:pt idx="2">
                  <c:v>#N/A</c:v>
                </c:pt>
                <c:pt idx="3">
                  <c:v>6.39</c:v>
                </c:pt>
                <c:pt idx="4">
                  <c:v>#N/A</c:v>
                </c:pt>
                <c:pt idx="5">
                  <c:v>7.59</c:v>
                </c:pt>
                <c:pt idx="6">
                  <c:v>#N/A</c:v>
                </c:pt>
                <c:pt idx="7">
                  <c:v>6.15</c:v>
                </c:pt>
                <c:pt idx="8">
                  <c:v>#N/A</c:v>
                </c:pt>
                <c:pt idx="9">
                  <c:v>10.39</c:v>
                </c:pt>
              </c:numCache>
            </c:numRef>
          </c:val>
          <c:extLst xmlns:c16r2="http://schemas.microsoft.com/office/drawing/2015/06/chart">
            <c:ext xmlns:c16="http://schemas.microsoft.com/office/drawing/2014/chart" uri="{C3380CC4-5D6E-409C-BE32-E72D297353CC}">
              <c16:uniqueId val="{00000008-6715-4368-8688-8840C0A0DE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15.74</c:v>
                </c:pt>
                <c:pt idx="2">
                  <c:v>#N/A</c:v>
                </c:pt>
                <c:pt idx="3">
                  <c:v>17.23</c:v>
                </c:pt>
                <c:pt idx="4">
                  <c:v>#N/A</c:v>
                </c:pt>
                <c:pt idx="5">
                  <c:v>17.7</c:v>
                </c:pt>
                <c:pt idx="6">
                  <c:v>#N/A</c:v>
                </c:pt>
                <c:pt idx="7">
                  <c:v>18.25</c:v>
                </c:pt>
                <c:pt idx="8">
                  <c:v>#N/A</c:v>
                </c:pt>
                <c:pt idx="9">
                  <c:v>18.940000000000001</c:v>
                </c:pt>
              </c:numCache>
            </c:numRef>
          </c:val>
          <c:extLst xmlns:c16r2="http://schemas.microsoft.com/office/drawing/2015/06/chart">
            <c:ext xmlns:c16="http://schemas.microsoft.com/office/drawing/2014/chart" uri="{C3380CC4-5D6E-409C-BE32-E72D297353CC}">
              <c16:uniqueId val="{00000009-6715-4368-8688-8840C0A0DE6D}"/>
            </c:ext>
          </c:extLst>
        </c:ser>
        <c:dLbls>
          <c:showLegendKey val="0"/>
          <c:showVal val="0"/>
          <c:showCatName val="0"/>
          <c:showSerName val="0"/>
          <c:showPercent val="0"/>
          <c:showBubbleSize val="0"/>
        </c:dLbls>
        <c:gapWidth val="150"/>
        <c:overlap val="100"/>
        <c:axId val="906357544"/>
        <c:axId val="906354016"/>
      </c:barChart>
      <c:catAx>
        <c:axId val="90635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6354016"/>
        <c:crosses val="autoZero"/>
        <c:auto val="1"/>
        <c:lblAlgn val="ctr"/>
        <c:lblOffset val="100"/>
        <c:tickLblSkip val="1"/>
        <c:tickMarkSkip val="1"/>
        <c:noMultiLvlLbl val="0"/>
      </c:catAx>
      <c:valAx>
        <c:axId val="90635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357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1359</c:v>
                </c:pt>
                <c:pt idx="5">
                  <c:v>1349</c:v>
                </c:pt>
                <c:pt idx="8">
                  <c:v>1416</c:v>
                </c:pt>
                <c:pt idx="11">
                  <c:v>1337</c:v>
                </c:pt>
                <c:pt idx="14">
                  <c:v>1373</c:v>
                </c:pt>
              </c:numCache>
            </c:numRef>
          </c:val>
          <c:extLst xmlns:c16r2="http://schemas.microsoft.com/office/drawing/2015/06/chart">
            <c:ext xmlns:c16="http://schemas.microsoft.com/office/drawing/2014/chart" uri="{C3380CC4-5D6E-409C-BE32-E72D297353CC}">
              <c16:uniqueId val="{00000000-3062-4BD6-99E5-F782C91CA9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062-4BD6-99E5-F782C91CA9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3062-4BD6-99E5-F782C91CA9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67</c:v>
                </c:pt>
                <c:pt idx="6">
                  <c:v>45</c:v>
                </c:pt>
                <c:pt idx="9">
                  <c:v>44</c:v>
                </c:pt>
                <c:pt idx="12">
                  <c:v>42</c:v>
                </c:pt>
              </c:numCache>
            </c:numRef>
          </c:val>
          <c:extLst xmlns:c16r2="http://schemas.microsoft.com/office/drawing/2015/06/chart">
            <c:ext xmlns:c16="http://schemas.microsoft.com/office/drawing/2014/chart" uri="{C3380CC4-5D6E-409C-BE32-E72D297353CC}">
              <c16:uniqueId val="{00000003-3062-4BD6-99E5-F782C91CA9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294</c:v>
                </c:pt>
                <c:pt idx="3">
                  <c:v>194</c:v>
                </c:pt>
                <c:pt idx="6">
                  <c:v>157</c:v>
                </c:pt>
                <c:pt idx="9">
                  <c:v>140</c:v>
                </c:pt>
                <c:pt idx="12">
                  <c:v>129</c:v>
                </c:pt>
              </c:numCache>
            </c:numRef>
          </c:val>
          <c:extLst xmlns:c16r2="http://schemas.microsoft.com/office/drawing/2015/06/chart">
            <c:ext xmlns:c16="http://schemas.microsoft.com/office/drawing/2014/chart" uri="{C3380CC4-5D6E-409C-BE32-E72D297353CC}">
              <c16:uniqueId val="{00000004-3062-4BD6-99E5-F782C91CA9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62-4BD6-99E5-F782C91CA9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062-4BD6-99E5-F782C91CA9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1249</c:v>
                </c:pt>
                <c:pt idx="3">
                  <c:v>1275</c:v>
                </c:pt>
                <c:pt idx="6">
                  <c:v>1425</c:v>
                </c:pt>
                <c:pt idx="9">
                  <c:v>1448</c:v>
                </c:pt>
                <c:pt idx="12">
                  <c:v>1588</c:v>
                </c:pt>
              </c:numCache>
            </c:numRef>
          </c:val>
          <c:extLst xmlns:c16r2="http://schemas.microsoft.com/office/drawing/2015/06/chart">
            <c:ext xmlns:c16="http://schemas.microsoft.com/office/drawing/2014/chart" uri="{C3380CC4-5D6E-409C-BE32-E72D297353CC}">
              <c16:uniqueId val="{00000007-3062-4BD6-99E5-F782C91CA9F7}"/>
            </c:ext>
          </c:extLst>
        </c:ser>
        <c:dLbls>
          <c:showLegendKey val="0"/>
          <c:showVal val="0"/>
          <c:showCatName val="0"/>
          <c:showSerName val="0"/>
          <c:showPercent val="0"/>
          <c:showBubbleSize val="0"/>
        </c:dLbls>
        <c:gapWidth val="100"/>
        <c:overlap val="100"/>
        <c:axId val="906349312"/>
        <c:axId val="906356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245</c:v>
                </c:pt>
                <c:pt idx="2">
                  <c:v>#N/A</c:v>
                </c:pt>
                <c:pt idx="3">
                  <c:v>#N/A</c:v>
                </c:pt>
                <c:pt idx="4">
                  <c:v>188</c:v>
                </c:pt>
                <c:pt idx="5">
                  <c:v>#N/A</c:v>
                </c:pt>
                <c:pt idx="6">
                  <c:v>#N/A</c:v>
                </c:pt>
                <c:pt idx="7">
                  <c:v>212</c:v>
                </c:pt>
                <c:pt idx="8">
                  <c:v>#N/A</c:v>
                </c:pt>
                <c:pt idx="9">
                  <c:v>#N/A</c:v>
                </c:pt>
                <c:pt idx="10">
                  <c:v>296</c:v>
                </c:pt>
                <c:pt idx="11">
                  <c:v>#N/A</c:v>
                </c:pt>
                <c:pt idx="12">
                  <c:v>#N/A</c:v>
                </c:pt>
                <c:pt idx="13">
                  <c:v>387</c:v>
                </c:pt>
                <c:pt idx="14">
                  <c:v>#N/A</c:v>
                </c:pt>
              </c:numCache>
            </c:numRef>
          </c:val>
          <c:smooth val="0"/>
          <c:extLst xmlns:c16r2="http://schemas.microsoft.com/office/drawing/2015/06/chart">
            <c:ext xmlns:c16="http://schemas.microsoft.com/office/drawing/2014/chart" uri="{C3380CC4-5D6E-409C-BE32-E72D297353CC}">
              <c16:uniqueId val="{00000008-3062-4BD6-99E5-F782C91CA9F7}"/>
            </c:ext>
          </c:extLst>
        </c:ser>
        <c:dLbls>
          <c:showLegendKey val="0"/>
          <c:showVal val="0"/>
          <c:showCatName val="0"/>
          <c:showSerName val="0"/>
          <c:showPercent val="0"/>
          <c:showBubbleSize val="0"/>
        </c:dLbls>
        <c:marker val="1"/>
        <c:smooth val="0"/>
        <c:axId val="906349312"/>
        <c:axId val="906356760"/>
      </c:lineChart>
      <c:catAx>
        <c:axId val="9063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6356760"/>
        <c:crosses val="autoZero"/>
        <c:auto val="1"/>
        <c:lblAlgn val="ctr"/>
        <c:lblOffset val="100"/>
        <c:tickLblSkip val="1"/>
        <c:tickMarkSkip val="1"/>
        <c:noMultiLvlLbl val="0"/>
      </c:catAx>
      <c:valAx>
        <c:axId val="906356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3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15478</c:v>
                </c:pt>
                <c:pt idx="5">
                  <c:v>15314</c:v>
                </c:pt>
                <c:pt idx="8">
                  <c:v>15246</c:v>
                </c:pt>
                <c:pt idx="11">
                  <c:v>13676</c:v>
                </c:pt>
                <c:pt idx="14">
                  <c:v>15278</c:v>
                </c:pt>
              </c:numCache>
            </c:numRef>
          </c:val>
          <c:extLst xmlns:c16r2="http://schemas.microsoft.com/office/drawing/2015/06/chart">
            <c:ext xmlns:c16="http://schemas.microsoft.com/office/drawing/2014/chart" uri="{C3380CC4-5D6E-409C-BE32-E72D297353CC}">
              <c16:uniqueId val="{00000000-95DF-42F9-9D18-AAFA841651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2108</c:v>
                </c:pt>
                <c:pt idx="5">
                  <c:v>1990</c:v>
                </c:pt>
                <c:pt idx="8">
                  <c:v>1357</c:v>
                </c:pt>
                <c:pt idx="11">
                  <c:v>2151</c:v>
                </c:pt>
                <c:pt idx="14">
                  <c:v>2216</c:v>
                </c:pt>
              </c:numCache>
            </c:numRef>
          </c:val>
          <c:extLst xmlns:c16r2="http://schemas.microsoft.com/office/drawing/2015/06/chart">
            <c:ext xmlns:c16="http://schemas.microsoft.com/office/drawing/2014/chart" uri="{C3380CC4-5D6E-409C-BE32-E72D297353CC}">
              <c16:uniqueId val="{00000001-95DF-42F9-9D18-AAFA841651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3443</c:v>
                </c:pt>
                <c:pt idx="5">
                  <c:v>3644</c:v>
                </c:pt>
                <c:pt idx="8">
                  <c:v>3933</c:v>
                </c:pt>
                <c:pt idx="11">
                  <c:v>4098</c:v>
                </c:pt>
                <c:pt idx="14">
                  <c:v>3918</c:v>
                </c:pt>
              </c:numCache>
            </c:numRef>
          </c:val>
          <c:extLst xmlns:c16r2="http://schemas.microsoft.com/office/drawing/2015/06/chart">
            <c:ext xmlns:c16="http://schemas.microsoft.com/office/drawing/2014/chart" uri="{C3380CC4-5D6E-409C-BE32-E72D297353CC}">
              <c16:uniqueId val="{00000002-95DF-42F9-9D18-AAFA841651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DF-42F9-9D18-AAFA841651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DF-42F9-9D18-AAFA841651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DF-42F9-9D18-AAFA841651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1141</c:v>
                </c:pt>
                <c:pt idx="3">
                  <c:v>1029</c:v>
                </c:pt>
                <c:pt idx="6">
                  <c:v>999</c:v>
                </c:pt>
                <c:pt idx="9">
                  <c:v>942</c:v>
                </c:pt>
                <c:pt idx="12">
                  <c:v>936</c:v>
                </c:pt>
              </c:numCache>
            </c:numRef>
          </c:val>
          <c:extLst xmlns:c16r2="http://schemas.microsoft.com/office/drawing/2015/06/chart">
            <c:ext xmlns:c16="http://schemas.microsoft.com/office/drawing/2014/chart" uri="{C3380CC4-5D6E-409C-BE32-E72D297353CC}">
              <c16:uniqueId val="{00000006-95DF-42F9-9D18-AAFA841651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251</c:v>
                </c:pt>
                <c:pt idx="3">
                  <c:v>204</c:v>
                </c:pt>
                <c:pt idx="6">
                  <c:v>248</c:v>
                </c:pt>
                <c:pt idx="9">
                  <c:v>464</c:v>
                </c:pt>
                <c:pt idx="12">
                  <c:v>445</c:v>
                </c:pt>
              </c:numCache>
            </c:numRef>
          </c:val>
          <c:extLst xmlns:c16r2="http://schemas.microsoft.com/office/drawing/2015/06/chart">
            <c:ext xmlns:c16="http://schemas.microsoft.com/office/drawing/2014/chart" uri="{C3380CC4-5D6E-409C-BE32-E72D297353CC}">
              <c16:uniqueId val="{00000007-95DF-42F9-9D18-AAFA841651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3964</c:v>
                </c:pt>
                <c:pt idx="3">
                  <c:v>3041</c:v>
                </c:pt>
                <c:pt idx="6">
                  <c:v>2590</c:v>
                </c:pt>
                <c:pt idx="9">
                  <c:v>1794</c:v>
                </c:pt>
                <c:pt idx="12">
                  <c:v>1530</c:v>
                </c:pt>
              </c:numCache>
            </c:numRef>
          </c:val>
          <c:extLst xmlns:c16r2="http://schemas.microsoft.com/office/drawing/2015/06/chart">
            <c:ext xmlns:c16="http://schemas.microsoft.com/office/drawing/2014/chart" uri="{C3380CC4-5D6E-409C-BE32-E72D297353CC}">
              <c16:uniqueId val="{00000008-95DF-42F9-9D18-AAFA841651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11</c:v>
                </c:pt>
                <c:pt idx="6">
                  <c:v>11</c:v>
                </c:pt>
                <c:pt idx="9">
                  <c:v>10</c:v>
                </c:pt>
                <c:pt idx="12">
                  <c:v>10</c:v>
                </c:pt>
              </c:numCache>
            </c:numRef>
          </c:val>
          <c:extLst xmlns:c16r2="http://schemas.microsoft.com/office/drawing/2015/06/chart">
            <c:ext xmlns:c16="http://schemas.microsoft.com/office/drawing/2014/chart" uri="{C3380CC4-5D6E-409C-BE32-E72D297353CC}">
              <c16:uniqueId val="{00000009-95DF-42F9-9D18-AAFA841651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16487</c:v>
                </c:pt>
                <c:pt idx="3">
                  <c:v>17007</c:v>
                </c:pt>
                <c:pt idx="6">
                  <c:v>17053</c:v>
                </c:pt>
                <c:pt idx="9">
                  <c:v>16631</c:v>
                </c:pt>
                <c:pt idx="12">
                  <c:v>16784</c:v>
                </c:pt>
              </c:numCache>
            </c:numRef>
          </c:val>
          <c:extLst xmlns:c16r2="http://schemas.microsoft.com/office/drawing/2015/06/chart">
            <c:ext xmlns:c16="http://schemas.microsoft.com/office/drawing/2014/chart" uri="{C3380CC4-5D6E-409C-BE32-E72D297353CC}">
              <c16:uniqueId val="{0000000A-95DF-42F9-9D18-AAFA8416510B}"/>
            </c:ext>
          </c:extLst>
        </c:ser>
        <c:dLbls>
          <c:showLegendKey val="0"/>
          <c:showVal val="0"/>
          <c:showCatName val="0"/>
          <c:showSerName val="0"/>
          <c:showPercent val="0"/>
          <c:showBubbleSize val="0"/>
        </c:dLbls>
        <c:gapWidth val="100"/>
        <c:overlap val="100"/>
        <c:axId val="906358720"/>
        <c:axId val="906346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827</c:v>
                </c:pt>
                <c:pt idx="2">
                  <c:v>#N/A</c:v>
                </c:pt>
                <c:pt idx="3">
                  <c:v>#N/A</c:v>
                </c:pt>
                <c:pt idx="4">
                  <c:v>344</c:v>
                </c:pt>
                <c:pt idx="5">
                  <c:v>#N/A</c:v>
                </c:pt>
                <c:pt idx="6">
                  <c:v>#N/A</c:v>
                </c:pt>
                <c:pt idx="7">
                  <c:v>365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5DF-42F9-9D18-AAFA8416510B}"/>
            </c:ext>
          </c:extLst>
        </c:ser>
        <c:dLbls>
          <c:showLegendKey val="0"/>
          <c:showVal val="0"/>
          <c:showCatName val="0"/>
          <c:showSerName val="0"/>
          <c:showPercent val="0"/>
          <c:showBubbleSize val="0"/>
        </c:dLbls>
        <c:marker val="1"/>
        <c:smooth val="0"/>
        <c:axId val="906358720"/>
        <c:axId val="906346568"/>
      </c:lineChart>
      <c:catAx>
        <c:axId val="9063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6346568"/>
        <c:crosses val="autoZero"/>
        <c:auto val="1"/>
        <c:lblAlgn val="ctr"/>
        <c:lblOffset val="100"/>
        <c:tickLblSkip val="1"/>
        <c:tickMarkSkip val="1"/>
        <c:noMultiLvlLbl val="0"/>
      </c:catAx>
      <c:valAx>
        <c:axId val="906346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635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1445</c:v>
                </c:pt>
                <c:pt idx="1">
                  <c:v>1190</c:v>
                </c:pt>
                <c:pt idx="2">
                  <c:v>903</c:v>
                </c:pt>
              </c:numCache>
            </c:numRef>
          </c:val>
          <c:extLst xmlns:c16r2="http://schemas.microsoft.com/office/drawing/2015/06/chart">
            <c:ext xmlns:c16="http://schemas.microsoft.com/office/drawing/2014/chart" uri="{C3380CC4-5D6E-409C-BE32-E72D297353CC}">
              <c16:uniqueId val="{00000000-A977-41FE-9030-B9CDEA38A3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194</c:v>
                </c:pt>
                <c:pt idx="1">
                  <c:v>194</c:v>
                </c:pt>
                <c:pt idx="2">
                  <c:v>4</c:v>
                </c:pt>
              </c:numCache>
            </c:numRef>
          </c:val>
          <c:extLst xmlns:c16r2="http://schemas.microsoft.com/office/drawing/2015/06/chart">
            <c:ext xmlns:c16="http://schemas.microsoft.com/office/drawing/2014/chart" uri="{C3380CC4-5D6E-409C-BE32-E72D297353CC}">
              <c16:uniqueId val="{00000001-A977-41FE-9030-B9CDEA38A3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1583</c:v>
                </c:pt>
                <c:pt idx="1">
                  <c:v>1945</c:v>
                </c:pt>
                <c:pt idx="2">
                  <c:v>2211</c:v>
                </c:pt>
              </c:numCache>
            </c:numRef>
          </c:val>
          <c:extLst xmlns:c16r2="http://schemas.microsoft.com/office/drawing/2015/06/chart">
            <c:ext xmlns:c16="http://schemas.microsoft.com/office/drawing/2014/chart" uri="{C3380CC4-5D6E-409C-BE32-E72D297353CC}">
              <c16:uniqueId val="{00000002-A977-41FE-9030-B9CDEA38A3B1}"/>
            </c:ext>
          </c:extLst>
        </c:ser>
        <c:dLbls>
          <c:showLegendKey val="0"/>
          <c:showVal val="0"/>
          <c:showCatName val="0"/>
          <c:showSerName val="0"/>
          <c:showPercent val="0"/>
          <c:showBubbleSize val="0"/>
        </c:dLbls>
        <c:gapWidth val="120"/>
        <c:overlap val="100"/>
        <c:axId val="906347744"/>
        <c:axId val="906348136"/>
      </c:barChart>
      <c:catAx>
        <c:axId val="90634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06348136"/>
        <c:crosses val="autoZero"/>
        <c:auto val="1"/>
        <c:lblAlgn val="ctr"/>
        <c:lblOffset val="100"/>
        <c:tickLblSkip val="1"/>
        <c:tickMarkSkip val="1"/>
        <c:noMultiLvlLbl val="0"/>
      </c:catAx>
      <c:valAx>
        <c:axId val="906348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0634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A6-498B-B334-C9DA8331F798}"/>
                </c:ext>
                <c:ext xmlns:c15="http://schemas.microsoft.com/office/drawing/2012/chart" uri="{CE6537A1-D6FC-4f65-9D91-7224C49458BB}">
                  <c15:layout/>
                  <c15:dlblFieldTable>
                    <c15:dlblFTEntry>
                      <c15:txfldGUID>{CAC8C687-5083-469D-AD49-621DB40CEB3A}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A6-498B-B334-C9DA8331F798}"/>
                </c:ext>
                <c:ext xmlns:c15="http://schemas.microsoft.com/office/drawing/2012/chart" uri="{CE6537A1-D6FC-4f65-9D91-7224C49458BB}">
                  <c15:dlblFieldTable>
                    <c15:dlblFTEntry>
                      <c15:txfldGUID>{8703516F-6CAD-4E1A-BEB0-3F0FEDAA9E4E}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A6-498B-B334-C9DA8331F798}"/>
                </c:ext>
                <c:ext xmlns:c15="http://schemas.microsoft.com/office/drawing/2012/chart" uri="{CE6537A1-D6FC-4f65-9D91-7224C49458BB}">
                  <c15:dlblFieldTable>
                    <c15:dlblFTEntry>
                      <c15:txfldGUID>{3D77F836-C912-4A3C-89FD-5F33A41EE2C2}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A6-498B-B334-C9DA8331F798}"/>
                </c:ext>
                <c:ext xmlns:c15="http://schemas.microsoft.com/office/drawing/2012/chart" uri="{CE6537A1-D6FC-4f65-9D91-7224C49458BB}">
                  <c15:dlblFieldTable>
                    <c15:dlblFTEntry>
                      <c15:txfldGUID>{7417D406-3975-44ED-9BA7-9EE7688BD118}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A6-498B-B334-C9DA8331F798}"/>
                </c:ext>
                <c:ext xmlns:c15="http://schemas.microsoft.com/office/drawing/2012/chart" uri="{CE6537A1-D6FC-4f65-9D91-7224C49458BB}">
                  <c15:dlblFieldTable>
                    <c15:dlblFTEntry>
                      <c15:txfldGUID>{EB53C53B-2A01-41EC-BF8C-2EEBFC43031E}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A6-498B-B334-C9DA8331F798}"/>
                </c:ext>
                <c:ext xmlns:c15="http://schemas.microsoft.com/office/drawing/2012/chart" uri="{CE6537A1-D6FC-4f65-9D91-7224C49458BB}">
                  <c15:layout/>
                  <c15:dlblFieldTable>
                    <c15:dlblFTEntry>
                      <c15:txfldGUID>{A3760253-A199-492E-9B8B-B8D8B01B7429}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A6-498B-B334-C9DA8331F798}"/>
                </c:ext>
                <c:ext xmlns:c15="http://schemas.microsoft.com/office/drawing/2012/chart" uri="{CE6537A1-D6FC-4f65-9D91-7224C49458BB}">
                  <c15:layout/>
                  <c15:dlblFieldTable>
                    <c15:dlblFTEntry>
                      <c15:txfldGUID>{CC5686BC-0296-4CC9-A33A-1DEB179EC5EF}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A6-498B-B334-C9DA8331F798}"/>
                </c:ext>
                <c:ext xmlns:c15="http://schemas.microsoft.com/office/drawing/2012/chart" uri="{CE6537A1-D6FC-4f65-9D91-7224C49458BB}">
                  <c15:dlblFieldTable>
                    <c15:dlblFTEntry>
                      <c15:txfldGUID>{3A0387DE-30EC-45AC-AFC5-65731E35D0EB}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A6-498B-B334-C9DA8331F798}"/>
                </c:ext>
                <c:ext xmlns:c15="http://schemas.microsoft.com/office/drawing/2012/chart" uri="{CE6537A1-D6FC-4f65-9D91-7224C49458BB}">
                  <c15:dlblFieldTable>
                    <c15:dlblFTEntry>
                      <c15:txfldGUID>{C9386097-3613-4072-AD5E-630B14C8C147}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50.9</c:v>
                </c:pt>
                <c:pt idx="16">
                  <c:v>52.6</c:v>
                </c:pt>
                <c:pt idx="24">
                  <c:v>54.6</c:v>
                </c:pt>
                <c:pt idx="32">
                  <c:v>55.5</c:v>
                </c:pt>
              </c:numCache>
            </c:numRef>
          </c:xVal>
          <c:yVal>
            <c:numRef>
              <c:f>公会計指標分析・財政指標組合せ分析表!$BP$51:$DC$51</c:f>
              <c:numCache>
                <c:formatCode>#,##0.0;"▲ "#,##0.0</c:formatCode>
                <c:ptCount val="40"/>
                <c:pt idx="0">
                  <c:v>8.4</c:v>
                </c:pt>
                <c:pt idx="8">
                  <c:v>3.5</c:v>
                </c:pt>
                <c:pt idx="16">
                  <c:v>3.7</c:v>
                </c:pt>
              </c:numCache>
            </c:numRef>
          </c:yVal>
          <c:smooth val="0"/>
          <c:extLst xmlns:c16r2="http://schemas.microsoft.com/office/drawing/2015/06/chart">
            <c:ext xmlns:c16="http://schemas.microsoft.com/office/drawing/2014/chart" uri="{C3380CC4-5D6E-409C-BE32-E72D297353CC}">
              <c16:uniqueId val="{00000009-C5A6-498B-B334-C9DA8331F7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A6-498B-B334-C9DA8331F798}"/>
                </c:ext>
                <c:ext xmlns:c15="http://schemas.microsoft.com/office/drawing/2012/chart" uri="{CE6537A1-D6FC-4f65-9D91-7224C49458BB}">
                  <c15:layout/>
                  <c15:dlblFieldTable>
                    <c15:dlblFTEntry>
                      <c15:txfldGUID>{125144A6-0A33-41E3-98F9-4087A1F9B0EC}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A6-498B-B334-C9DA8331F798}"/>
                </c:ext>
                <c:ext xmlns:c15="http://schemas.microsoft.com/office/drawing/2012/chart" uri="{CE6537A1-D6FC-4f65-9D91-7224C49458BB}">
                  <c15:dlblFieldTable>
                    <c15:dlblFTEntry>
                      <c15:txfldGUID>{6C8E8F5D-8470-4970-BF52-70B8D9F3F4EE}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A6-498B-B334-C9DA8331F798}"/>
                </c:ext>
                <c:ext xmlns:c15="http://schemas.microsoft.com/office/drawing/2012/chart" uri="{CE6537A1-D6FC-4f65-9D91-7224C49458BB}">
                  <c15:dlblFieldTable>
                    <c15:dlblFTEntry>
                      <c15:txfldGUID>{3EDEDC8B-B020-4F9B-8035-C457F589730B}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A6-498B-B334-C9DA8331F798}"/>
                </c:ext>
                <c:ext xmlns:c15="http://schemas.microsoft.com/office/drawing/2012/chart" uri="{CE6537A1-D6FC-4f65-9D91-7224C49458BB}">
                  <c15:dlblFieldTable>
                    <c15:dlblFTEntry>
                      <c15:txfldGUID>{EAE7411C-89C0-4BF3-9312-6A03F4C1413A}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A6-498B-B334-C9DA8331F798}"/>
                </c:ext>
                <c:ext xmlns:c15="http://schemas.microsoft.com/office/drawing/2012/chart" uri="{CE6537A1-D6FC-4f65-9D91-7224C49458BB}">
                  <c15:dlblFieldTable>
                    <c15:dlblFTEntry>
                      <c15:txfldGUID>{5DAD7080-477C-419A-B7F2-7EE5B70E1947}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A6-498B-B334-C9DA8331F798}"/>
                </c:ext>
                <c:ext xmlns:c15="http://schemas.microsoft.com/office/drawing/2012/chart" uri="{CE6537A1-D6FC-4f65-9D91-7224C49458BB}">
                  <c15:layout/>
                  <c15:dlblFieldTable>
                    <c15:dlblFTEntry>
                      <c15:txfldGUID>{B92E4126-E6C2-497A-A726-815F97DE3518}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A6-498B-B334-C9DA8331F798}"/>
                </c:ext>
                <c:ext xmlns:c15="http://schemas.microsoft.com/office/drawing/2012/chart" uri="{CE6537A1-D6FC-4f65-9D91-7224C49458BB}">
                  <c15:layout/>
                  <c15:dlblFieldTable>
                    <c15:dlblFTEntry>
                      <c15:txfldGUID>{2A49BCCE-D6A3-4E07-9E7B-351D445786C4}</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A6-498B-B334-C9DA8331F798}"/>
                </c:ext>
                <c:ext xmlns:c15="http://schemas.microsoft.com/office/drawing/2012/chart" uri="{CE6537A1-D6FC-4f65-9D91-7224C49458BB}">
                  <c15:layout/>
                  <c15:dlblFieldTable>
                    <c15:dlblFTEntry>
                      <c15:txfldGUID>{23E1D63C-696B-4394-9974-97240C731515}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A6-498B-B334-C9DA8331F798}"/>
                </c:ext>
                <c:ext xmlns:c15="http://schemas.microsoft.com/office/drawing/2012/chart" uri="{CE6537A1-D6FC-4f65-9D91-7224C49458BB}">
                  <c15:layout/>
                  <c15:dlblFieldTable>
                    <c15:dlblFTEntry>
                      <c15:txfldGUID>{591E78BF-6D13-4874-9F1B-978FE61AC743}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C5A6-498B-B334-C9DA8331F798}"/>
            </c:ext>
          </c:extLst>
        </c:ser>
        <c:dLbls>
          <c:showLegendKey val="0"/>
          <c:showVal val="1"/>
          <c:showCatName val="0"/>
          <c:showSerName val="0"/>
          <c:showPercent val="0"/>
          <c:showBubbleSize val="0"/>
        </c:dLbls>
        <c:axId val="906404584"/>
        <c:axId val="906348528"/>
      </c:scatterChart>
      <c:valAx>
        <c:axId val="90640458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6348528"/>
        <c:crosses val="autoZero"/>
        <c:crossBetween val="midCat"/>
      </c:valAx>
      <c:valAx>
        <c:axId val="90634852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0640458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E1-48F5-886B-E9F1BA3D9E77}"/>
                </c:ext>
                <c:ext xmlns:c15="http://schemas.microsoft.com/office/drawing/2012/chart" uri="{CE6537A1-D6FC-4f65-9D91-7224C49458BB}">
                  <c15:layout/>
                  <c15:dlblFieldTable>
                    <c15:dlblFTEntry>
                      <c15:txfldGUID>{D11BF456-A936-4851-8721-9C20DCD329DB}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E1-48F5-886B-E9F1BA3D9E77}"/>
                </c:ext>
                <c:ext xmlns:c15="http://schemas.microsoft.com/office/drawing/2012/chart" uri="{CE6537A1-D6FC-4f65-9D91-7224C49458BB}">
                  <c15:dlblFieldTable>
                    <c15:dlblFTEntry>
                      <c15:txfldGUID>{B871DB7F-1F6F-4D73-B037-8A58E567051A}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E1-48F5-886B-E9F1BA3D9E77}"/>
                </c:ext>
                <c:ext xmlns:c15="http://schemas.microsoft.com/office/drawing/2012/chart" uri="{CE6537A1-D6FC-4f65-9D91-7224C49458BB}">
                  <c15:dlblFieldTable>
                    <c15:dlblFTEntry>
                      <c15:txfldGUID>{F1629795-02A8-4EC9-8580-33444D46EA63}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E1-48F5-886B-E9F1BA3D9E77}"/>
                </c:ext>
                <c:ext xmlns:c15="http://schemas.microsoft.com/office/drawing/2012/chart" uri="{CE6537A1-D6FC-4f65-9D91-7224C49458BB}">
                  <c15:dlblFieldTable>
                    <c15:dlblFTEntry>
                      <c15:txfldGUID>{91DEE97F-3167-46FB-9AA4-D499440E81EC}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E1-48F5-886B-E9F1BA3D9E77}"/>
                </c:ext>
                <c:ext xmlns:c15="http://schemas.microsoft.com/office/drawing/2012/chart" uri="{CE6537A1-D6FC-4f65-9D91-7224C49458BB}">
                  <c15:dlblFieldTable>
                    <c15:dlblFTEntry>
                      <c15:txfldGUID>{505E6D84-7927-451F-92E3-79A9416934F9}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E1-48F5-886B-E9F1BA3D9E77}"/>
                </c:ext>
                <c:ext xmlns:c15="http://schemas.microsoft.com/office/drawing/2012/chart" uri="{CE6537A1-D6FC-4f65-9D91-7224C49458BB}">
                  <c15:layout/>
                  <c15:dlblFieldTable>
                    <c15:dlblFTEntry>
                      <c15:txfldGUID>{BA628DC9-EE51-4C95-AD86-2182D42A50B1}</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E1-48F5-886B-E9F1BA3D9E77}"/>
                </c:ext>
                <c:ext xmlns:c15="http://schemas.microsoft.com/office/drawing/2012/chart" uri="{CE6537A1-D6FC-4f65-9D91-7224C49458BB}">
                  <c15:layout/>
                  <c15:dlblFieldTable>
                    <c15:dlblFTEntry>
                      <c15:txfldGUID>{931509BB-9F34-4755-B8FC-1A20F4884650}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E1-48F5-886B-E9F1BA3D9E77}"/>
                </c:ext>
                <c:ext xmlns:c15="http://schemas.microsoft.com/office/drawing/2012/chart" uri="{CE6537A1-D6FC-4f65-9D91-7224C49458BB}">
                  <c15:dlblFieldTable>
                    <c15:dlblFTEntry>
                      <c15:txfldGUID>{482E1D9D-C977-4180-9AC9-AAB5D7D3AE4D}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E1-48F5-886B-E9F1BA3D9E77}"/>
                </c:ext>
                <c:ext xmlns:c15="http://schemas.microsoft.com/office/drawing/2012/chart" uri="{CE6537A1-D6FC-4f65-9D91-7224C49458BB}">
                  <c15:dlblFieldTable>
                    <c15:dlblFTEntry>
                      <c15:txfldGUID>{0E3A6216-D313-4511-84AB-5B4AFC436293}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1.8</c:v>
                </c:pt>
                <c:pt idx="16">
                  <c:v>2.1</c:v>
                </c:pt>
                <c:pt idx="24">
                  <c:v>2.2999999999999998</c:v>
                </c:pt>
                <c:pt idx="32">
                  <c:v>2.9</c:v>
                </c:pt>
              </c:numCache>
            </c:numRef>
          </c:xVal>
          <c:yVal>
            <c:numRef>
              <c:f>公会計指標分析・財政指標組合せ分析表!$BP$73:$DC$73</c:f>
              <c:numCache>
                <c:formatCode>#,##0.0;"▲ "#,##0.0</c:formatCode>
                <c:ptCount val="40"/>
                <c:pt idx="0">
                  <c:v>8.4</c:v>
                </c:pt>
                <c:pt idx="8">
                  <c:v>3.5</c:v>
                </c:pt>
                <c:pt idx="16">
                  <c:v>3.7</c:v>
                </c:pt>
              </c:numCache>
            </c:numRef>
          </c:yVal>
          <c:smooth val="0"/>
          <c:extLst xmlns:c16r2="http://schemas.microsoft.com/office/drawing/2015/06/chart">
            <c:ext xmlns:c16="http://schemas.microsoft.com/office/drawing/2014/chart" uri="{C3380CC4-5D6E-409C-BE32-E72D297353CC}">
              <c16:uniqueId val="{00000009-49E1-48F5-886B-E9F1BA3D9E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E1-48F5-886B-E9F1BA3D9E77}"/>
                </c:ext>
                <c:ext xmlns:c15="http://schemas.microsoft.com/office/drawing/2012/chart" uri="{CE6537A1-D6FC-4f65-9D91-7224C49458BB}">
                  <c15:layout/>
                  <c15:dlblFieldTable>
                    <c15:dlblFTEntry>
                      <c15:txfldGUID>{21E743EF-5BCF-4563-9FF0-59F0372764DB}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E1-48F5-886B-E9F1BA3D9E77}"/>
                </c:ext>
                <c:ext xmlns:c15="http://schemas.microsoft.com/office/drawing/2012/chart" uri="{CE6537A1-D6FC-4f65-9D91-7224C49458BB}">
                  <c15:dlblFieldTable>
                    <c15:dlblFTEntry>
                      <c15:txfldGUID>{9DE37A84-064C-4560-BD98-B4F3FA195ABD}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E1-48F5-886B-E9F1BA3D9E77}"/>
                </c:ext>
                <c:ext xmlns:c15="http://schemas.microsoft.com/office/drawing/2012/chart" uri="{CE6537A1-D6FC-4f65-9D91-7224C49458BB}">
                  <c15:dlblFieldTable>
                    <c15:dlblFTEntry>
                      <c15:txfldGUID>{BF970E04-A683-471B-B855-5886E101C336}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E1-48F5-886B-E9F1BA3D9E77}"/>
                </c:ext>
                <c:ext xmlns:c15="http://schemas.microsoft.com/office/drawing/2012/chart" uri="{CE6537A1-D6FC-4f65-9D91-7224C49458BB}">
                  <c15:dlblFieldTable>
                    <c15:dlblFTEntry>
                      <c15:txfldGUID>{B7768E31-5399-434E-9780-39183BBAC1F9}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E1-48F5-886B-E9F1BA3D9E77}"/>
                </c:ext>
                <c:ext xmlns:c15="http://schemas.microsoft.com/office/drawing/2012/chart" uri="{CE6537A1-D6FC-4f65-9D91-7224C49458BB}">
                  <c15:dlblFieldTable>
                    <c15:dlblFTEntry>
                      <c15:txfldGUID>{A8BBA05E-E812-4436-9E3A-6E48A0559614}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E1-48F5-886B-E9F1BA3D9E77}"/>
                </c:ext>
                <c:ext xmlns:c15="http://schemas.microsoft.com/office/drawing/2012/chart" uri="{CE6537A1-D6FC-4f65-9D91-7224C49458BB}">
                  <c15:layout/>
                  <c15:dlblFieldTable>
                    <c15:dlblFTEntry>
                      <c15:txfldGUID>{707DA95E-95F6-40BC-B01B-1771759850C3}</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6.036172167131113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E1-48F5-886B-E9F1BA3D9E77}"/>
                </c:ext>
                <c:ext xmlns:c15="http://schemas.microsoft.com/office/drawing/2012/chart" uri="{CE6537A1-D6FC-4f65-9D91-7224C49458BB}">
                  <c15:layout/>
                  <c15:dlblFieldTable>
                    <c15:dlblFTEntry>
                      <c15:txfldGUID>{DEB7F27A-F2C0-4FB3-ACDC-E126FA107E31}</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2.65753229486535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E1-48F5-886B-E9F1BA3D9E77}"/>
                </c:ext>
                <c:ext xmlns:c15="http://schemas.microsoft.com/office/drawing/2012/chart" uri="{CE6537A1-D6FC-4f65-9D91-7224C49458BB}">
                  <c15:layout/>
                  <c15:dlblFieldTable>
                    <c15:dlblFTEntry>
                      <c15:txfldGUID>{F0702CCC-F7EB-4C44-ABC9-E64960EA77A4}</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8.693533218211844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E1-48F5-886B-E9F1BA3D9E77}"/>
                </c:ext>
                <c:ext xmlns:c15="http://schemas.microsoft.com/office/drawing/2012/chart" uri="{CE6537A1-D6FC-4f65-9D91-7224C49458BB}">
                  <c15:layout/>
                  <c15:dlblFieldTable>
                    <c15:dlblFTEntry>
                      <c15:txfldGUID>{E0D3EEF8-4648-4378-8554-167B06C6C583}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49E1-48F5-886B-E9F1BA3D9E77}"/>
            </c:ext>
          </c:extLst>
        </c:ser>
        <c:dLbls>
          <c:showLegendKey val="0"/>
          <c:showVal val="1"/>
          <c:showCatName val="0"/>
          <c:showSerName val="0"/>
          <c:showPercent val="0"/>
          <c:showBubbleSize val="0"/>
        </c:dLbls>
        <c:axId val="815900632"/>
        <c:axId val="815899064"/>
      </c:scatterChart>
      <c:valAx>
        <c:axId val="815900632"/>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5899064"/>
        <c:crosses val="autoZero"/>
        <c:crossBetween val="midCat"/>
      </c:valAx>
      <c:valAx>
        <c:axId val="81589906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1590063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ポイント増加となっており、近年増加傾向にあるものの、類似団体平均と比較すると低い状況にある。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主な要因としては、土地区画整理事業等の財源とした既発債の償還が開始されたこと等による、元利償還金の増による。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今後も事業の取捨選択を行うとともに、市債の借入れにあたっては、交付税措置のある有利な地方債の選択等に努め、比率について適正な範囲となるよう注視していく必要がある。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将来負担比率については、前年度と同様に算定なしとなった。主な要因としては、公営企業への繰出金が減少したことに伴い、公営企業債等繰入見込額が減少したためである。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普通会計だけでみると近年地方債残高は少しずつ増加しており、また、今後は大規模事業や長寿命化計画に基づいた公共施設の改修等が想定されることから、地方債の発行にあたっては、交付税措置のある有利な地方債の選択等に努め、過度な将来負担を招かぬよう残高等を注視した借入れを行い、健全な財政運営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埼玉県日高市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・令和２年度末の基金残高は、一般会計で約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・これは、まちづくり基金で約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億円、公共施設整備基金で約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億円の積立てをを行ったものの、歳入歳出の財源不足を補うために財政調整基金を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億円積立て）や、市債の償還に充当するため、減債基金を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億円取崩しを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行ったこと等が主な要因である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は、大規模事業や長寿命化計画に基づいた公共施設の改修等が想定されることから、特定目的基金である公共施設整備基金に積立てを行っていくことを予定しているが、経済事情の変動や市の財政状況を考慮しながら財政調整基金を取崩し、今後の財政需要に適切に対応していけるよう、財政調整基金の一定の残高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・公共施設整備基金：公共施設の建設及び改修に要する経費の財源に充てることを目的とした基金。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・まちづくり基金：市を応援しようとする個人及び法人その他の団体からの寄附金を適正に管理し、寄附者の意向に沿った各種事業の財源に充てることを目的とした基金。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・緑の基金：市内に残る貴重な自然環境の保全に要する経費の財源に充てることを目的とした基金。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・森林環境譲与税基金：森林の整備及びその促進に関する施策に要する経費の財源に充てることを目的とした基金。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・清流文化都市ひだか創生基金：地域再生計画に基づく地方創生事業に対し、寄附を行った法人からの寄附金を適正に管理し、</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寄附者の意向に沿った各種事業の財源に充てることを目的とした基金。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・公共施設整備基金：今後の大規模事業や長寿命化計画に基づいた公共施設の改修等に備え約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・まちづくり基金：ふるさと納税による寄附額が、事業への充当額よりも増加したことにより約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億円の増加。</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・森林環境譲与税基金：森林環境譲与税を積み立てたことによる約４百万円の増加。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・清流文化都市ひだか創生基金：令和２年度より基金を創設したことによる皆増。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・公共施設整備基金：今後の大規模事業や長寿命化計画に基づいた公共施設の改修等に備え、一定の基金残高を確保していく予定。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・まちづくり基金：積立予定同等額程度を事業の財源に充て、計画的な基金の運用を行っていく予定。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・緑の基金：積立予定同等額程度を事業の財源に充て、計画的な基金の運用を行っていく予定。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・森林環境譲与税基金：交付額を積み立てるとともに、森林の整備等による取崩しを行いながら計画的な基金の運用を行っていく予定。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・清流文化都市ひだか創生基金：地方創生に資する事業の財源に充て、計画的な基金の運用を行っていく予定。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・令和２年度末の基金残高は、約９億円となっており、前年度から約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２年度は、災害に関する経費を始め、経済事情の変動等により市税が減収したことなどから、歳入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歳出の財源不足を補うために取崩しを行ったことが要因である。</a:t>
          </a: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・財政調整基金の残高は、災害への備えや経済事情の変動による歳入の減少などに対応するため、標準財政規模の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・令和２年度末の基金残高は、約４百万円となっており、前年度から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・経済事情の変動等による影響で財源不足が生じる状況であったことから、市債の償還に充当するため取崩しを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・既発債の償還がピークとなる時期や、今後借入れを行う際の金利状況等への備えを始め、市の財政状況を考慮し、必要に応じ積立てや取崩しを行っていく予定。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55,294
54,419
47.48
26,963,874
25,090,786
1,213,702
11,434,518
16,783,583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有形固定資産減価償却率は昨年度と比較すると、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ポイントの増加となっているが、全国、埼玉県平均及び類似団体内平均値よりも下回っており、他団体平均よりも減価償却は進んでいない状況である。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しかしながら、教育施設などの建物を中心に減価償却が進んでいる状況である。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今後も個別施設計画や長寿命化計画に基づき、更新や修繕などの管理をしていく必要がある。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1" name="直線コネクタ 70"/>
        <xdr:cNvCxnSpPr/>
      </xdr:nvCxnSpPr>
      <xdr:spPr>
        <a:xfrm flipV="1">
          <a:off x="40747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2" name="有形固定資産減価償却率最小値テキスト"/>
        <xdr:cNvSpPr txBox="1"/>
      </xdr:nvSpPr>
      <xdr:spPr>
        <a:xfrm>
          <a:off x="41275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3" name="直線コネクタ 72"/>
        <xdr:cNvCxnSpPr/>
      </xdr:nvCxnSpPr>
      <xdr:spPr>
        <a:xfrm>
          <a:off x="3987800" y="68344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4" name="有形固定資産減価償却率最大値テキスト"/>
        <xdr:cNvSpPr txBox="1"/>
      </xdr:nvSpPr>
      <xdr:spPr>
        <a:xfrm>
          <a:off x="41275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5" name="直線コネクタ 74"/>
        <xdr:cNvCxnSpPr/>
      </xdr:nvCxnSpPr>
      <xdr:spPr>
        <a:xfrm>
          <a:off x="3987800" y="53076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6" name="有形固定資産減価償却率平均値テキスト"/>
        <xdr:cNvSpPr txBox="1"/>
      </xdr:nvSpPr>
      <xdr:spPr>
        <a:xfrm>
          <a:off x="41275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xdr:cNvSpPr/>
      </xdr:nvSpPr>
      <xdr:spPr>
        <a:xfrm>
          <a:off x="40259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8" name="フローチャート: 判断 77"/>
        <xdr:cNvSpPr/>
      </xdr:nvSpPr>
      <xdr:spPr>
        <a:xfrm>
          <a:off x="3429000" y="61821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9" name="フローチャート: 判断 78"/>
        <xdr:cNvSpPr/>
      </xdr:nvSpPr>
      <xdr:spPr>
        <a:xfrm>
          <a:off x="2781300" y="61420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0" name="フローチャート: 判断 79"/>
        <xdr:cNvSpPr/>
      </xdr:nvSpPr>
      <xdr:spPr>
        <a:xfrm>
          <a:off x="2133600" y="6117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1" name="フローチャート: 判断 80"/>
        <xdr:cNvSpPr/>
      </xdr:nvSpPr>
      <xdr:spPr>
        <a:xfrm>
          <a:off x="1485900" y="61482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82097</xdr:rowOff>
    </xdr:from>
    <xdr:to>
      <xdr:col>23</xdr:col>
      <xdr:colOff>136525</xdr:colOff>
      <xdr:row>31</xdr:row>
      <xdr:rowOff>12247</xdr:rowOff>
    </xdr:to>
    <xdr:sp macro="" textlink="">
      <xdr:nvSpPr>
        <xdr:cNvPr id="87" name="楕円 86"/>
        <xdr:cNvSpPr/>
      </xdr:nvSpPr>
      <xdr:spPr>
        <a:xfrm>
          <a:off x="40259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104974</xdr:rowOff>
    </xdr:from>
    <xdr:ext cx="405111" cy="259045"/>
    <xdr:sp macro="" textlink="">
      <xdr:nvSpPr>
        <xdr:cNvPr id="88" name="有形固定資産減価償却率該当値テキスト"/>
        <xdr:cNvSpPr txBox="1"/>
      </xdr:nvSpPr>
      <xdr:spPr>
        <a:xfrm>
          <a:off x="4127500" y="584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9" name="楕円 88"/>
        <xdr:cNvSpPr/>
      </xdr:nvSpPr>
      <xdr:spPr>
        <a:xfrm>
          <a:off x="3429000" y="5969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132897</xdr:rowOff>
    </xdr:to>
    <xdr:cxnSp macro="">
      <xdr:nvCxnSpPr>
        <xdr:cNvPr id="90" name="直線コネクタ 89"/>
        <xdr:cNvCxnSpPr/>
      </xdr:nvCxnSpPr>
      <xdr:spPr>
        <a:xfrm>
          <a:off x="3479800" y="6020163"/>
          <a:ext cx="5969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91" name="楕円 90"/>
        <xdr:cNvSpPr/>
      </xdr:nvSpPr>
      <xdr:spPr>
        <a:xfrm>
          <a:off x="2781300" y="59076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105138</xdr:rowOff>
    </xdr:to>
    <xdr:cxnSp macro="">
      <xdr:nvCxnSpPr>
        <xdr:cNvPr id="92" name="直線コネクタ 91"/>
        <xdr:cNvCxnSpPr/>
      </xdr:nvCxnSpPr>
      <xdr:spPr>
        <a:xfrm>
          <a:off x="2832100" y="5958477"/>
          <a:ext cx="6477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93" name="楕円 92"/>
        <xdr:cNvSpPr/>
      </xdr:nvSpPr>
      <xdr:spPr>
        <a:xfrm>
          <a:off x="2133600" y="58552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43452</xdr:rowOff>
    </xdr:to>
    <xdr:cxnSp macro="">
      <xdr:nvCxnSpPr>
        <xdr:cNvPr id="94" name="直線コネクタ 93"/>
        <xdr:cNvCxnSpPr/>
      </xdr:nvCxnSpPr>
      <xdr:spPr>
        <a:xfrm>
          <a:off x="2184400" y="5906044"/>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17326</xdr:rowOff>
    </xdr:from>
    <xdr:to>
      <xdr:col>7</xdr:col>
      <xdr:colOff>187325</xdr:colOff>
      <xdr:row>30</xdr:row>
      <xdr:rowOff>118926</xdr:rowOff>
    </xdr:to>
    <xdr:sp macro="" textlink="">
      <xdr:nvSpPr>
        <xdr:cNvPr id="95" name="楕円 94"/>
        <xdr:cNvSpPr/>
      </xdr:nvSpPr>
      <xdr:spPr>
        <a:xfrm>
          <a:off x="1485900" y="59323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30</xdr:row>
      <xdr:rowOff>68126</xdr:rowOff>
    </xdr:to>
    <xdr:cxnSp macro="">
      <xdr:nvCxnSpPr>
        <xdr:cNvPr id="96" name="直線コネクタ 95"/>
        <xdr:cNvCxnSpPr/>
      </xdr:nvCxnSpPr>
      <xdr:spPr>
        <a:xfrm flipV="1">
          <a:off x="1536700" y="5906044"/>
          <a:ext cx="6477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7" name="n_1aveValue有形固定資産減価償却率"/>
        <xdr:cNvSpPr txBox="1"/>
      </xdr:nvSpPr>
      <xdr:spPr>
        <a:xfrm>
          <a:off x="3293119"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8" name="n_2aveValue有形固定資産減価償却率"/>
        <xdr:cNvSpPr txBox="1"/>
      </xdr:nvSpPr>
      <xdr:spPr>
        <a:xfrm>
          <a:off x="2658119"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9" name="n_3aveValue有形固定資産減価償却率"/>
        <xdr:cNvSpPr txBox="1"/>
      </xdr:nvSpPr>
      <xdr:spPr>
        <a:xfrm>
          <a:off x="2010419"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0" name="n_4aveValue有形固定資産減価償却率"/>
        <xdr:cNvSpPr txBox="1"/>
      </xdr:nvSpPr>
      <xdr:spPr>
        <a:xfrm>
          <a:off x="1362719"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101" name="n_1mainValue有形固定資産減価償却率"/>
        <xdr:cNvSpPr txBox="1"/>
      </xdr:nvSpPr>
      <xdr:spPr>
        <a:xfrm>
          <a:off x="3293119"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102" name="n_2mainValue有形固定資産減価償却率"/>
        <xdr:cNvSpPr txBox="1"/>
      </xdr:nvSpPr>
      <xdr:spPr>
        <a:xfrm>
          <a:off x="2658119"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103" name="n_3mainValue有形固定資産減価償却率"/>
        <xdr:cNvSpPr txBox="1"/>
      </xdr:nvSpPr>
      <xdr:spPr>
        <a:xfrm>
          <a:off x="2010419"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135453</xdr:rowOff>
    </xdr:from>
    <xdr:ext cx="405111" cy="259045"/>
    <xdr:sp macro="" textlink="">
      <xdr:nvSpPr>
        <xdr:cNvPr id="104" name="n_4mainValue有形固定資産減価償却率"/>
        <xdr:cNvSpPr txBox="1"/>
      </xdr:nvSpPr>
      <xdr:spPr>
        <a:xfrm>
          <a:off x="1362719"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債務償還比率においては、昨年度と比較すると減少となっており、全国平均、埼玉県平均及び類似団体内平均値よりも低くなっており、債務償還に充てられる歳入の割合は低くなっている。</a:t>
          </a:r>
        </a:p>
        <a:p>
          <a:r>
            <a:rPr kumimoji="1" lang="ja-JP" altLang="en-US" sz="1100">
              <a:latin typeface="ＭＳ Ｐゴシック" panose="020B0600070205080204" pitchFamily="50" charset="-128"/>
              <a:ea typeface="ＭＳ Ｐゴシック" panose="020B0600070205080204" pitchFamily="50" charset="-128"/>
            </a:rPr>
            <a:t>　しかしながら、地方債残高は増加傾向にあるため、今後は市債の発行と償還のバランスを取りながら、コスト縮減等により償還財源を確保しておくことが必要となる。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3" name="直線コネクタ 132"/>
        <xdr:cNvCxnSpPr/>
      </xdr:nvCxnSpPr>
      <xdr:spPr>
        <a:xfrm flipV="1">
          <a:off x="12593320"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4" name="債務償還比率最小値テキスト"/>
        <xdr:cNvSpPr txBox="1"/>
      </xdr:nvSpPr>
      <xdr:spPr>
        <a:xfrm>
          <a:off x="12646025"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5" name="直線コネクタ 134"/>
        <xdr:cNvCxnSpPr/>
      </xdr:nvCxnSpPr>
      <xdr:spPr>
        <a:xfrm>
          <a:off x="12534900" y="66901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38" name="債務償還比率平均値テキスト"/>
        <xdr:cNvSpPr txBox="1"/>
      </xdr:nvSpPr>
      <xdr:spPr>
        <a:xfrm>
          <a:off x="12646025"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9" name="フローチャート: 判断 138"/>
        <xdr:cNvSpPr/>
      </xdr:nvSpPr>
      <xdr:spPr>
        <a:xfrm>
          <a:off x="12573000" y="60140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0" name="フローチャート: 判断 139"/>
        <xdr:cNvSpPr/>
      </xdr:nvSpPr>
      <xdr:spPr>
        <a:xfrm>
          <a:off x="11947525"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1" name="フローチャート: 判断 140"/>
        <xdr:cNvSpPr/>
      </xdr:nvSpPr>
      <xdr:spPr>
        <a:xfrm>
          <a:off x="11299825"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2" name="フローチャート: 判断 141"/>
        <xdr:cNvSpPr/>
      </xdr:nvSpPr>
      <xdr:spPr>
        <a:xfrm>
          <a:off x="10652125"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3" name="フローチャート: 判断 142"/>
        <xdr:cNvSpPr/>
      </xdr:nvSpPr>
      <xdr:spPr>
        <a:xfrm>
          <a:off x="10004425"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31531</xdr:rowOff>
    </xdr:from>
    <xdr:to>
      <xdr:col>76</xdr:col>
      <xdr:colOff>73025</xdr:colOff>
      <xdr:row>30</xdr:row>
      <xdr:rowOff>133131</xdr:rowOff>
    </xdr:to>
    <xdr:sp macro="" textlink="">
      <xdr:nvSpPr>
        <xdr:cNvPr id="149" name="楕円 148"/>
        <xdr:cNvSpPr/>
      </xdr:nvSpPr>
      <xdr:spPr>
        <a:xfrm>
          <a:off x="12573000" y="5946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54408</xdr:rowOff>
    </xdr:from>
    <xdr:ext cx="469744" cy="259045"/>
    <xdr:sp macro="" textlink="">
      <xdr:nvSpPr>
        <xdr:cNvPr id="150" name="債務償還比率該当値テキスト"/>
        <xdr:cNvSpPr txBox="1"/>
      </xdr:nvSpPr>
      <xdr:spPr>
        <a:xfrm>
          <a:off x="12646025" y="57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120170</xdr:rowOff>
    </xdr:from>
    <xdr:to>
      <xdr:col>72</xdr:col>
      <xdr:colOff>123825</xdr:colOff>
      <xdr:row>31</xdr:row>
      <xdr:rowOff>50320</xdr:rowOff>
    </xdr:to>
    <xdr:sp macro="" textlink="">
      <xdr:nvSpPr>
        <xdr:cNvPr id="151" name="楕円 150"/>
        <xdr:cNvSpPr/>
      </xdr:nvSpPr>
      <xdr:spPr>
        <a:xfrm>
          <a:off x="11947525" y="60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82331</xdr:rowOff>
    </xdr:from>
    <xdr:to>
      <xdr:col>76</xdr:col>
      <xdr:colOff>22225</xdr:colOff>
      <xdr:row>30</xdr:row>
      <xdr:rowOff>170970</xdr:rowOff>
    </xdr:to>
    <xdr:cxnSp macro="">
      <xdr:nvCxnSpPr>
        <xdr:cNvPr id="152" name="直線コネクタ 151"/>
        <xdr:cNvCxnSpPr/>
      </xdr:nvCxnSpPr>
      <xdr:spPr>
        <a:xfrm flipV="1">
          <a:off x="11998325" y="5997356"/>
          <a:ext cx="596900" cy="8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64707</xdr:rowOff>
    </xdr:from>
    <xdr:to>
      <xdr:col>68</xdr:col>
      <xdr:colOff>123825</xdr:colOff>
      <xdr:row>31</xdr:row>
      <xdr:rowOff>166307</xdr:rowOff>
    </xdr:to>
    <xdr:sp macro="" textlink="">
      <xdr:nvSpPr>
        <xdr:cNvPr id="153" name="楕円 152"/>
        <xdr:cNvSpPr/>
      </xdr:nvSpPr>
      <xdr:spPr>
        <a:xfrm>
          <a:off x="11299825" y="61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170970</xdr:rowOff>
    </xdr:from>
    <xdr:to>
      <xdr:col>72</xdr:col>
      <xdr:colOff>73025</xdr:colOff>
      <xdr:row>31</xdr:row>
      <xdr:rowOff>115507</xdr:rowOff>
    </xdr:to>
    <xdr:cxnSp macro="">
      <xdr:nvCxnSpPr>
        <xdr:cNvPr id="154" name="直線コネクタ 153"/>
        <xdr:cNvCxnSpPr/>
      </xdr:nvCxnSpPr>
      <xdr:spPr>
        <a:xfrm flipV="1">
          <a:off x="11350625" y="6085995"/>
          <a:ext cx="647700" cy="1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105008</xdr:rowOff>
    </xdr:from>
    <xdr:to>
      <xdr:col>64</xdr:col>
      <xdr:colOff>123825</xdr:colOff>
      <xdr:row>32</xdr:row>
      <xdr:rowOff>35158</xdr:rowOff>
    </xdr:to>
    <xdr:sp macro="" textlink="">
      <xdr:nvSpPr>
        <xdr:cNvPr id="155" name="楕円 154"/>
        <xdr:cNvSpPr/>
      </xdr:nvSpPr>
      <xdr:spPr>
        <a:xfrm>
          <a:off x="10652125" y="61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115507</xdr:rowOff>
    </xdr:from>
    <xdr:to>
      <xdr:col>68</xdr:col>
      <xdr:colOff>73025</xdr:colOff>
      <xdr:row>31</xdr:row>
      <xdr:rowOff>155808</xdr:rowOff>
    </xdr:to>
    <xdr:cxnSp macro="">
      <xdr:nvCxnSpPr>
        <xdr:cNvPr id="156" name="直線コネクタ 155"/>
        <xdr:cNvCxnSpPr/>
      </xdr:nvCxnSpPr>
      <xdr:spPr>
        <a:xfrm flipV="1">
          <a:off x="10702925" y="6201982"/>
          <a:ext cx="6477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124319</xdr:rowOff>
    </xdr:from>
    <xdr:to>
      <xdr:col>60</xdr:col>
      <xdr:colOff>123825</xdr:colOff>
      <xdr:row>32</xdr:row>
      <xdr:rowOff>54469</xdr:rowOff>
    </xdr:to>
    <xdr:sp macro="" textlink="">
      <xdr:nvSpPr>
        <xdr:cNvPr id="157" name="楕円 156"/>
        <xdr:cNvSpPr/>
      </xdr:nvSpPr>
      <xdr:spPr>
        <a:xfrm>
          <a:off x="10004425" y="62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155808</xdr:rowOff>
    </xdr:from>
    <xdr:to>
      <xdr:col>64</xdr:col>
      <xdr:colOff>73025</xdr:colOff>
      <xdr:row>32</xdr:row>
      <xdr:rowOff>3669</xdr:rowOff>
    </xdr:to>
    <xdr:cxnSp macro="">
      <xdr:nvCxnSpPr>
        <xdr:cNvPr id="158" name="直線コネクタ 157"/>
        <xdr:cNvCxnSpPr/>
      </xdr:nvCxnSpPr>
      <xdr:spPr>
        <a:xfrm flipV="1">
          <a:off x="10055225" y="6242283"/>
          <a:ext cx="6477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9" name="n_1aveValue債務償還比率"/>
        <xdr:cNvSpPr txBox="1"/>
      </xdr:nvSpPr>
      <xdr:spPr>
        <a:xfrm>
          <a:off x="117793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60" name="n_2aveValue債務償還比率"/>
        <xdr:cNvSpPr txBox="1"/>
      </xdr:nvSpPr>
      <xdr:spPr>
        <a:xfrm>
          <a:off x="111443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61" name="n_3aveValue債務償還比率"/>
        <xdr:cNvSpPr txBox="1"/>
      </xdr:nvSpPr>
      <xdr:spPr>
        <a:xfrm>
          <a:off x="104966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62" name="n_4aveValue債務償還比率"/>
        <xdr:cNvSpPr txBox="1"/>
      </xdr:nvSpPr>
      <xdr:spPr>
        <a:xfrm>
          <a:off x="98489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41447</xdr:rowOff>
    </xdr:from>
    <xdr:ext cx="469744" cy="259045"/>
    <xdr:sp macro="" textlink="">
      <xdr:nvSpPr>
        <xdr:cNvPr id="163" name="n_1mainValue債務償還比率"/>
        <xdr:cNvSpPr txBox="1"/>
      </xdr:nvSpPr>
      <xdr:spPr>
        <a:xfrm>
          <a:off x="11779327" y="612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157434</xdr:rowOff>
    </xdr:from>
    <xdr:ext cx="469744" cy="259045"/>
    <xdr:sp macro="" textlink="">
      <xdr:nvSpPr>
        <xdr:cNvPr id="164" name="n_2mainValue債務償還比率"/>
        <xdr:cNvSpPr txBox="1"/>
      </xdr:nvSpPr>
      <xdr:spPr>
        <a:xfrm>
          <a:off x="11144327" y="62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26285</xdr:rowOff>
    </xdr:from>
    <xdr:ext cx="469744" cy="259045"/>
    <xdr:sp macro="" textlink="">
      <xdr:nvSpPr>
        <xdr:cNvPr id="165" name="n_3mainValue債務償還比率"/>
        <xdr:cNvSpPr txBox="1"/>
      </xdr:nvSpPr>
      <xdr:spPr>
        <a:xfrm>
          <a:off x="10496627" y="628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45596</xdr:rowOff>
    </xdr:from>
    <xdr:ext cx="469744" cy="259045"/>
    <xdr:sp macro="" textlink="">
      <xdr:nvSpPr>
        <xdr:cNvPr id="166" name="n_4mainValue債務償還比率"/>
        <xdr:cNvSpPr txBox="1"/>
      </xdr:nvSpPr>
      <xdr:spPr>
        <a:xfrm>
          <a:off x="9848927" y="63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55,294
54,419
47.48
26,963,874
25,090,786
1,213,702
11,434,518
16,783,583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39490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39878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3889375" y="72754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39878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38989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203575" y="6631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428875"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68275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36625" y="656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4" name="楕円 73"/>
        <xdr:cNvSpPr/>
      </xdr:nvSpPr>
      <xdr:spPr>
        <a:xfrm>
          <a:off x="38989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5" name="【道路】&#10;有形固定資産減価償却率該当値テキスト"/>
        <xdr:cNvSpPr txBox="1"/>
      </xdr:nvSpPr>
      <xdr:spPr>
        <a:xfrm>
          <a:off x="39878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154396</xdr:rowOff>
    </xdr:from>
    <xdr:to>
      <xdr:col>20</xdr:col>
      <xdr:colOff>38100</xdr:colOff>
      <xdr:row>36</xdr:row>
      <xdr:rowOff>84546</xdr:rowOff>
    </xdr:to>
    <xdr:sp macro="" textlink="">
      <xdr:nvSpPr>
        <xdr:cNvPr id="76" name="楕円 75"/>
        <xdr:cNvSpPr/>
      </xdr:nvSpPr>
      <xdr:spPr>
        <a:xfrm>
          <a:off x="3203575" y="6155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33746</xdr:rowOff>
    </xdr:from>
    <xdr:to>
      <xdr:col>24</xdr:col>
      <xdr:colOff>63500</xdr:colOff>
      <xdr:row>36</xdr:row>
      <xdr:rowOff>99060</xdr:rowOff>
    </xdr:to>
    <xdr:cxnSp macro="">
      <xdr:nvCxnSpPr>
        <xdr:cNvPr id="77" name="直線コネクタ 76"/>
        <xdr:cNvCxnSpPr/>
      </xdr:nvCxnSpPr>
      <xdr:spPr>
        <a:xfrm>
          <a:off x="3235325" y="6205946"/>
          <a:ext cx="7143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113574</xdr:rowOff>
    </xdr:from>
    <xdr:to>
      <xdr:col>15</xdr:col>
      <xdr:colOff>101600</xdr:colOff>
      <xdr:row>36</xdr:row>
      <xdr:rowOff>43724</xdr:rowOff>
    </xdr:to>
    <xdr:sp macro="" textlink="">
      <xdr:nvSpPr>
        <xdr:cNvPr id="78" name="楕円 77"/>
        <xdr:cNvSpPr/>
      </xdr:nvSpPr>
      <xdr:spPr>
        <a:xfrm>
          <a:off x="2428875"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164374</xdr:rowOff>
    </xdr:from>
    <xdr:to>
      <xdr:col>19</xdr:col>
      <xdr:colOff>177800</xdr:colOff>
      <xdr:row>36</xdr:row>
      <xdr:rowOff>33746</xdr:rowOff>
    </xdr:to>
    <xdr:cxnSp macro="">
      <xdr:nvCxnSpPr>
        <xdr:cNvPr id="79" name="直線コネクタ 78"/>
        <xdr:cNvCxnSpPr/>
      </xdr:nvCxnSpPr>
      <xdr:spPr>
        <a:xfrm>
          <a:off x="2479675" y="6165124"/>
          <a:ext cx="7556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95613</xdr:rowOff>
    </xdr:from>
    <xdr:to>
      <xdr:col>10</xdr:col>
      <xdr:colOff>165100</xdr:colOff>
      <xdr:row>36</xdr:row>
      <xdr:rowOff>25763</xdr:rowOff>
    </xdr:to>
    <xdr:sp macro="" textlink="">
      <xdr:nvSpPr>
        <xdr:cNvPr id="80" name="楕円 79"/>
        <xdr:cNvSpPr/>
      </xdr:nvSpPr>
      <xdr:spPr>
        <a:xfrm>
          <a:off x="168275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146413</xdr:rowOff>
    </xdr:from>
    <xdr:to>
      <xdr:col>15</xdr:col>
      <xdr:colOff>50800</xdr:colOff>
      <xdr:row>35</xdr:row>
      <xdr:rowOff>164374</xdr:rowOff>
    </xdr:to>
    <xdr:cxnSp macro="">
      <xdr:nvCxnSpPr>
        <xdr:cNvPr id="81" name="直線コネクタ 80"/>
        <xdr:cNvCxnSpPr/>
      </xdr:nvCxnSpPr>
      <xdr:spPr>
        <a:xfrm>
          <a:off x="1733550" y="6147163"/>
          <a:ext cx="74612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146231</xdr:rowOff>
    </xdr:from>
    <xdr:to>
      <xdr:col>6</xdr:col>
      <xdr:colOff>38100</xdr:colOff>
      <xdr:row>36</xdr:row>
      <xdr:rowOff>76381</xdr:rowOff>
    </xdr:to>
    <xdr:sp macro="" textlink="">
      <xdr:nvSpPr>
        <xdr:cNvPr id="82" name="楕円 81"/>
        <xdr:cNvSpPr/>
      </xdr:nvSpPr>
      <xdr:spPr>
        <a:xfrm>
          <a:off x="936625" y="61469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146413</xdr:rowOff>
    </xdr:from>
    <xdr:to>
      <xdr:col>10</xdr:col>
      <xdr:colOff>114300</xdr:colOff>
      <xdr:row>36</xdr:row>
      <xdr:rowOff>25581</xdr:rowOff>
    </xdr:to>
    <xdr:cxnSp macro="">
      <xdr:nvCxnSpPr>
        <xdr:cNvPr id="83" name="直線コネクタ 82"/>
        <xdr:cNvCxnSpPr/>
      </xdr:nvCxnSpPr>
      <xdr:spPr>
        <a:xfrm flipV="1">
          <a:off x="968375" y="6147163"/>
          <a:ext cx="765175"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06769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30569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559569"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8134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101073</xdr:rowOff>
    </xdr:from>
    <xdr:ext cx="405111" cy="259045"/>
    <xdr:sp macro="" textlink="">
      <xdr:nvSpPr>
        <xdr:cNvPr id="88" name="n_1mainValue【道路】&#10;有形固定資産減価償却率"/>
        <xdr:cNvSpPr txBox="1"/>
      </xdr:nvSpPr>
      <xdr:spPr>
        <a:xfrm>
          <a:off x="306769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60251</xdr:rowOff>
    </xdr:from>
    <xdr:ext cx="405111" cy="259045"/>
    <xdr:sp macro="" textlink="">
      <xdr:nvSpPr>
        <xdr:cNvPr id="89" name="n_2mainValue【道路】&#10;有形固定資産減価償却率"/>
        <xdr:cNvSpPr txBox="1"/>
      </xdr:nvSpPr>
      <xdr:spPr>
        <a:xfrm>
          <a:off x="230569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90" name="n_3mainValue【道路】&#10;有形固定資産減価償却率"/>
        <xdr:cNvSpPr txBox="1"/>
      </xdr:nvSpPr>
      <xdr:spPr>
        <a:xfrm>
          <a:off x="1559569"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92908</xdr:rowOff>
    </xdr:from>
    <xdr:ext cx="405111" cy="259045"/>
    <xdr:sp macro="" textlink="">
      <xdr:nvSpPr>
        <xdr:cNvPr id="91" name="n_4mainValue【道路】&#10;有形固定資産減価償却率"/>
        <xdr:cNvSpPr txBox="1"/>
      </xdr:nvSpPr>
      <xdr:spPr>
        <a:xfrm>
          <a:off x="8134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8905240"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8943975"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8845550" y="72381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8943975"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8845550" y="59527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8943975"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8883650" y="69042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815975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7413625" y="6912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6638925"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58928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38392</xdr:rowOff>
    </xdr:from>
    <xdr:to>
      <xdr:col>55</xdr:col>
      <xdr:colOff>50800</xdr:colOff>
      <xdr:row>39</xdr:row>
      <xdr:rowOff>139992</xdr:rowOff>
    </xdr:to>
    <xdr:sp macro="" textlink="">
      <xdr:nvSpPr>
        <xdr:cNvPr id="131" name="楕円 130"/>
        <xdr:cNvSpPr/>
      </xdr:nvSpPr>
      <xdr:spPr>
        <a:xfrm>
          <a:off x="8883650" y="67249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61269</xdr:rowOff>
    </xdr:from>
    <xdr:ext cx="534377" cy="259045"/>
    <xdr:sp macro="" textlink="">
      <xdr:nvSpPr>
        <xdr:cNvPr id="132" name="【道路】&#10;一人当たり延長該当値テキスト"/>
        <xdr:cNvSpPr txBox="1"/>
      </xdr:nvSpPr>
      <xdr:spPr>
        <a:xfrm>
          <a:off x="8943975" y="65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65367</xdr:rowOff>
    </xdr:from>
    <xdr:to>
      <xdr:col>50</xdr:col>
      <xdr:colOff>165100</xdr:colOff>
      <xdr:row>39</xdr:row>
      <xdr:rowOff>166967</xdr:rowOff>
    </xdr:to>
    <xdr:sp macro="" textlink="">
      <xdr:nvSpPr>
        <xdr:cNvPr id="133" name="楕円 132"/>
        <xdr:cNvSpPr/>
      </xdr:nvSpPr>
      <xdr:spPr>
        <a:xfrm>
          <a:off x="8159750" y="67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89192</xdr:rowOff>
    </xdr:from>
    <xdr:to>
      <xdr:col>55</xdr:col>
      <xdr:colOff>0</xdr:colOff>
      <xdr:row>39</xdr:row>
      <xdr:rowOff>116167</xdr:rowOff>
    </xdr:to>
    <xdr:cxnSp macro="">
      <xdr:nvCxnSpPr>
        <xdr:cNvPr id="134" name="直線コネクタ 133"/>
        <xdr:cNvCxnSpPr/>
      </xdr:nvCxnSpPr>
      <xdr:spPr>
        <a:xfrm flipV="1">
          <a:off x="8210550" y="6775742"/>
          <a:ext cx="695325"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55537</xdr:rowOff>
    </xdr:from>
    <xdr:to>
      <xdr:col>46</xdr:col>
      <xdr:colOff>38100</xdr:colOff>
      <xdr:row>39</xdr:row>
      <xdr:rowOff>157137</xdr:rowOff>
    </xdr:to>
    <xdr:sp macro="" textlink="">
      <xdr:nvSpPr>
        <xdr:cNvPr id="135" name="楕円 134"/>
        <xdr:cNvSpPr/>
      </xdr:nvSpPr>
      <xdr:spPr>
        <a:xfrm>
          <a:off x="7413625" y="67420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106337</xdr:rowOff>
    </xdr:from>
    <xdr:to>
      <xdr:col>50</xdr:col>
      <xdr:colOff>114300</xdr:colOff>
      <xdr:row>39</xdr:row>
      <xdr:rowOff>116167</xdr:rowOff>
    </xdr:to>
    <xdr:cxnSp macro="">
      <xdr:nvCxnSpPr>
        <xdr:cNvPr id="136" name="直線コネクタ 135"/>
        <xdr:cNvCxnSpPr/>
      </xdr:nvCxnSpPr>
      <xdr:spPr>
        <a:xfrm>
          <a:off x="7445375" y="6792887"/>
          <a:ext cx="765175"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44603</xdr:rowOff>
    </xdr:from>
    <xdr:to>
      <xdr:col>41</xdr:col>
      <xdr:colOff>101600</xdr:colOff>
      <xdr:row>39</xdr:row>
      <xdr:rowOff>146203</xdr:rowOff>
    </xdr:to>
    <xdr:sp macro="" textlink="">
      <xdr:nvSpPr>
        <xdr:cNvPr id="137" name="楕円 136"/>
        <xdr:cNvSpPr/>
      </xdr:nvSpPr>
      <xdr:spPr>
        <a:xfrm>
          <a:off x="6638925" y="67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95403</xdr:rowOff>
    </xdr:from>
    <xdr:to>
      <xdr:col>45</xdr:col>
      <xdr:colOff>177800</xdr:colOff>
      <xdr:row>39</xdr:row>
      <xdr:rowOff>106337</xdr:rowOff>
    </xdr:to>
    <xdr:cxnSp macro="">
      <xdr:nvCxnSpPr>
        <xdr:cNvPr id="138" name="直線コネクタ 137"/>
        <xdr:cNvCxnSpPr/>
      </xdr:nvCxnSpPr>
      <xdr:spPr>
        <a:xfrm>
          <a:off x="6689725" y="6781953"/>
          <a:ext cx="75565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49594</xdr:rowOff>
    </xdr:from>
    <xdr:to>
      <xdr:col>36</xdr:col>
      <xdr:colOff>165100</xdr:colOff>
      <xdr:row>39</xdr:row>
      <xdr:rowOff>151194</xdr:rowOff>
    </xdr:to>
    <xdr:sp macro="" textlink="">
      <xdr:nvSpPr>
        <xdr:cNvPr id="139" name="楕円 138"/>
        <xdr:cNvSpPr/>
      </xdr:nvSpPr>
      <xdr:spPr>
        <a:xfrm>
          <a:off x="5892800" y="67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95403</xdr:rowOff>
    </xdr:from>
    <xdr:to>
      <xdr:col>41</xdr:col>
      <xdr:colOff>50800</xdr:colOff>
      <xdr:row>39</xdr:row>
      <xdr:rowOff>100394</xdr:rowOff>
    </xdr:to>
    <xdr:cxnSp macro="">
      <xdr:nvCxnSpPr>
        <xdr:cNvPr id="140" name="直線コネクタ 139"/>
        <xdr:cNvCxnSpPr/>
      </xdr:nvCxnSpPr>
      <xdr:spPr>
        <a:xfrm flipV="1">
          <a:off x="5943600" y="6781953"/>
          <a:ext cx="746125"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7991552"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72581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6483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5737302"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12044</xdr:rowOff>
    </xdr:from>
    <xdr:ext cx="534377" cy="259045"/>
    <xdr:sp macro="" textlink="">
      <xdr:nvSpPr>
        <xdr:cNvPr id="145" name="n_1mainValue【道路】&#10;一人当たり延長"/>
        <xdr:cNvSpPr txBox="1"/>
      </xdr:nvSpPr>
      <xdr:spPr>
        <a:xfrm>
          <a:off x="7959236" y="65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2214</xdr:rowOff>
    </xdr:from>
    <xdr:ext cx="534377" cy="259045"/>
    <xdr:sp macro="" textlink="">
      <xdr:nvSpPr>
        <xdr:cNvPr id="146" name="n_2mainValue【道路】&#10;一人当たり延長"/>
        <xdr:cNvSpPr txBox="1"/>
      </xdr:nvSpPr>
      <xdr:spPr>
        <a:xfrm>
          <a:off x="7225811" y="65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162730</xdr:rowOff>
    </xdr:from>
    <xdr:ext cx="534377" cy="259045"/>
    <xdr:sp macro="" textlink="">
      <xdr:nvSpPr>
        <xdr:cNvPr id="147" name="n_3mainValue【道路】&#10;一人当たり延長"/>
        <xdr:cNvSpPr txBox="1"/>
      </xdr:nvSpPr>
      <xdr:spPr>
        <a:xfrm>
          <a:off x="6479686" y="65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167721</xdr:rowOff>
    </xdr:from>
    <xdr:ext cx="534377" cy="259045"/>
    <xdr:sp macro="" textlink="">
      <xdr:nvSpPr>
        <xdr:cNvPr id="148" name="n_4mainValue【道路】&#10;一人当たり延長"/>
        <xdr:cNvSpPr txBox="1"/>
      </xdr:nvSpPr>
      <xdr:spPr>
        <a:xfrm>
          <a:off x="5704986" y="65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39490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39878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3889375" y="10886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39878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3889375" y="96436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39878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38989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203575" y="1037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428875"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68275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936625" y="10309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90" name="楕円 189"/>
        <xdr:cNvSpPr/>
      </xdr:nvSpPr>
      <xdr:spPr>
        <a:xfrm>
          <a:off x="38989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91" name="【橋りょう・トンネル】&#10;有形固定資産減価償却率該当値テキスト"/>
        <xdr:cNvSpPr txBox="1"/>
      </xdr:nvSpPr>
      <xdr:spPr>
        <a:xfrm>
          <a:off x="39878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92" name="楕円 191"/>
        <xdr:cNvSpPr/>
      </xdr:nvSpPr>
      <xdr:spPr>
        <a:xfrm>
          <a:off x="3203575" y="104321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45720</xdr:rowOff>
    </xdr:to>
    <xdr:cxnSp macro="">
      <xdr:nvCxnSpPr>
        <xdr:cNvPr id="193" name="直線コネクタ 192"/>
        <xdr:cNvCxnSpPr/>
      </xdr:nvCxnSpPr>
      <xdr:spPr>
        <a:xfrm>
          <a:off x="3235325" y="10482943"/>
          <a:ext cx="7143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127181</xdr:rowOff>
    </xdr:from>
    <xdr:to>
      <xdr:col>15</xdr:col>
      <xdr:colOff>101600</xdr:colOff>
      <xdr:row>61</xdr:row>
      <xdr:rowOff>57331</xdr:rowOff>
    </xdr:to>
    <xdr:sp macro="" textlink="">
      <xdr:nvSpPr>
        <xdr:cNvPr id="194" name="楕円 193"/>
        <xdr:cNvSpPr/>
      </xdr:nvSpPr>
      <xdr:spPr>
        <a:xfrm>
          <a:off x="2428875"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xdr:rowOff>
    </xdr:from>
    <xdr:to>
      <xdr:col>19</xdr:col>
      <xdr:colOff>177800</xdr:colOff>
      <xdr:row>61</xdr:row>
      <xdr:rowOff>24493</xdr:rowOff>
    </xdr:to>
    <xdr:cxnSp macro="">
      <xdr:nvCxnSpPr>
        <xdr:cNvPr id="195" name="直線コネクタ 194"/>
        <xdr:cNvCxnSpPr/>
      </xdr:nvCxnSpPr>
      <xdr:spPr>
        <a:xfrm>
          <a:off x="2479675" y="10464981"/>
          <a:ext cx="7556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6" name="楕円 195"/>
        <xdr:cNvSpPr/>
      </xdr:nvSpPr>
      <xdr:spPr>
        <a:xfrm>
          <a:off x="168275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6531</xdr:rowOff>
    </xdr:to>
    <xdr:cxnSp macro="">
      <xdr:nvCxnSpPr>
        <xdr:cNvPr id="197" name="直線コネクタ 196"/>
        <xdr:cNvCxnSpPr/>
      </xdr:nvCxnSpPr>
      <xdr:spPr>
        <a:xfrm>
          <a:off x="1733550" y="10438856"/>
          <a:ext cx="74612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198" name="楕円 197"/>
        <xdr:cNvSpPr/>
      </xdr:nvSpPr>
      <xdr:spPr>
        <a:xfrm>
          <a:off x="936625" y="103896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60</xdr:row>
      <xdr:rowOff>153488</xdr:rowOff>
    </xdr:to>
    <xdr:cxnSp macro="">
      <xdr:nvCxnSpPr>
        <xdr:cNvPr id="199" name="直線コネクタ 198"/>
        <xdr:cNvCxnSpPr/>
      </xdr:nvCxnSpPr>
      <xdr:spPr>
        <a:xfrm flipV="1">
          <a:off x="968375" y="10438856"/>
          <a:ext cx="7651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06769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3056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559569"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8134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204" name="n_1mainValue【橋りょう・トンネル】&#10;有形固定資産減価償却率"/>
        <xdr:cNvSpPr txBox="1"/>
      </xdr:nvSpPr>
      <xdr:spPr>
        <a:xfrm>
          <a:off x="306769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5" name="n_2mainValue【橋りょう・トンネル】&#10;有形固定資産減価償却率"/>
        <xdr:cNvSpPr txBox="1"/>
      </xdr:nvSpPr>
      <xdr:spPr>
        <a:xfrm>
          <a:off x="230569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6" name="n_3mainValue【橋りょう・トンネル】&#10;有形固定資産減価償却率"/>
        <xdr:cNvSpPr txBox="1"/>
      </xdr:nvSpPr>
      <xdr:spPr>
        <a:xfrm>
          <a:off x="1559569"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23965</xdr:rowOff>
    </xdr:from>
    <xdr:ext cx="405111" cy="259045"/>
    <xdr:sp macro="" textlink="">
      <xdr:nvSpPr>
        <xdr:cNvPr id="207" name="n_4mainValue【橋りょう・トンネル】&#10;有形固定資産減価償却率"/>
        <xdr:cNvSpPr txBox="1"/>
      </xdr:nvSpPr>
      <xdr:spPr>
        <a:xfrm>
          <a:off x="8134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8905240"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8943975"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8845550" y="110432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8943975"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8845550" y="96671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8943975"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8883650" y="10860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815975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7413625" y="108626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6638925"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58928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114266</xdr:rowOff>
    </xdr:from>
    <xdr:to>
      <xdr:col>55</xdr:col>
      <xdr:colOff>50800</xdr:colOff>
      <xdr:row>64</xdr:row>
      <xdr:rowOff>44416</xdr:rowOff>
    </xdr:to>
    <xdr:sp macro="" textlink="">
      <xdr:nvSpPr>
        <xdr:cNvPr id="247" name="楕円 246"/>
        <xdr:cNvSpPr/>
      </xdr:nvSpPr>
      <xdr:spPr>
        <a:xfrm>
          <a:off x="8883650" y="109156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8943975"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114863</xdr:rowOff>
    </xdr:from>
    <xdr:to>
      <xdr:col>50</xdr:col>
      <xdr:colOff>165100</xdr:colOff>
      <xdr:row>64</xdr:row>
      <xdr:rowOff>45013</xdr:rowOff>
    </xdr:to>
    <xdr:sp macro="" textlink="">
      <xdr:nvSpPr>
        <xdr:cNvPr id="249" name="楕円 248"/>
        <xdr:cNvSpPr/>
      </xdr:nvSpPr>
      <xdr:spPr>
        <a:xfrm>
          <a:off x="8159750" y="10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165066</xdr:rowOff>
    </xdr:from>
    <xdr:to>
      <xdr:col>55</xdr:col>
      <xdr:colOff>0</xdr:colOff>
      <xdr:row>63</xdr:row>
      <xdr:rowOff>165663</xdr:rowOff>
    </xdr:to>
    <xdr:cxnSp macro="">
      <xdr:nvCxnSpPr>
        <xdr:cNvPr id="250" name="直線コネクタ 249"/>
        <xdr:cNvCxnSpPr/>
      </xdr:nvCxnSpPr>
      <xdr:spPr>
        <a:xfrm flipV="1">
          <a:off x="8210550" y="10966416"/>
          <a:ext cx="695325"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115798</xdr:rowOff>
    </xdr:from>
    <xdr:to>
      <xdr:col>46</xdr:col>
      <xdr:colOff>38100</xdr:colOff>
      <xdr:row>64</xdr:row>
      <xdr:rowOff>45948</xdr:rowOff>
    </xdr:to>
    <xdr:sp macro="" textlink="">
      <xdr:nvSpPr>
        <xdr:cNvPr id="251" name="楕円 250"/>
        <xdr:cNvSpPr/>
      </xdr:nvSpPr>
      <xdr:spPr>
        <a:xfrm>
          <a:off x="7413625" y="109171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165663</xdr:rowOff>
    </xdr:from>
    <xdr:to>
      <xdr:col>50</xdr:col>
      <xdr:colOff>114300</xdr:colOff>
      <xdr:row>63</xdr:row>
      <xdr:rowOff>166598</xdr:rowOff>
    </xdr:to>
    <xdr:cxnSp macro="">
      <xdr:nvCxnSpPr>
        <xdr:cNvPr id="252" name="直線コネクタ 251"/>
        <xdr:cNvCxnSpPr/>
      </xdr:nvCxnSpPr>
      <xdr:spPr>
        <a:xfrm flipV="1">
          <a:off x="7445375" y="10967013"/>
          <a:ext cx="765175"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116393</xdr:rowOff>
    </xdr:from>
    <xdr:to>
      <xdr:col>41</xdr:col>
      <xdr:colOff>101600</xdr:colOff>
      <xdr:row>64</xdr:row>
      <xdr:rowOff>46543</xdr:rowOff>
    </xdr:to>
    <xdr:sp macro="" textlink="">
      <xdr:nvSpPr>
        <xdr:cNvPr id="253" name="楕円 252"/>
        <xdr:cNvSpPr/>
      </xdr:nvSpPr>
      <xdr:spPr>
        <a:xfrm>
          <a:off x="6638925" y="109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166598</xdr:rowOff>
    </xdr:from>
    <xdr:to>
      <xdr:col>45</xdr:col>
      <xdr:colOff>177800</xdr:colOff>
      <xdr:row>63</xdr:row>
      <xdr:rowOff>167193</xdr:rowOff>
    </xdr:to>
    <xdr:cxnSp macro="">
      <xdr:nvCxnSpPr>
        <xdr:cNvPr id="254" name="直線コネクタ 253"/>
        <xdr:cNvCxnSpPr/>
      </xdr:nvCxnSpPr>
      <xdr:spPr>
        <a:xfrm flipV="1">
          <a:off x="6689725" y="10967948"/>
          <a:ext cx="75565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114590</xdr:rowOff>
    </xdr:from>
    <xdr:to>
      <xdr:col>36</xdr:col>
      <xdr:colOff>165100</xdr:colOff>
      <xdr:row>64</xdr:row>
      <xdr:rowOff>44740</xdr:rowOff>
    </xdr:to>
    <xdr:sp macro="" textlink="">
      <xdr:nvSpPr>
        <xdr:cNvPr id="255" name="楕円 254"/>
        <xdr:cNvSpPr/>
      </xdr:nvSpPr>
      <xdr:spPr>
        <a:xfrm>
          <a:off x="5892800" y="109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165390</xdr:rowOff>
    </xdr:from>
    <xdr:to>
      <xdr:col>41</xdr:col>
      <xdr:colOff>50800</xdr:colOff>
      <xdr:row>63</xdr:row>
      <xdr:rowOff>167193</xdr:rowOff>
    </xdr:to>
    <xdr:cxnSp macro="">
      <xdr:nvCxnSpPr>
        <xdr:cNvPr id="256" name="直線コネクタ 255"/>
        <xdr:cNvCxnSpPr/>
      </xdr:nvCxnSpPr>
      <xdr:spPr>
        <a:xfrm>
          <a:off x="5943600" y="10966740"/>
          <a:ext cx="746125"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793644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71934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6447370"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5672670"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36140</xdr:rowOff>
    </xdr:from>
    <xdr:ext cx="534377" cy="259045"/>
    <xdr:sp macro="" textlink="">
      <xdr:nvSpPr>
        <xdr:cNvPr id="261" name="n_1mainValue【橋りょう・トンネル】&#10;一人当たり有形固定資産（償却資産）額"/>
        <xdr:cNvSpPr txBox="1"/>
      </xdr:nvSpPr>
      <xdr:spPr>
        <a:xfrm>
          <a:off x="7959236" y="110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37075</xdr:rowOff>
    </xdr:from>
    <xdr:ext cx="534377" cy="259045"/>
    <xdr:sp macro="" textlink="">
      <xdr:nvSpPr>
        <xdr:cNvPr id="262" name="n_2mainValue【橋りょう・トンネル】&#10;一人当たり有形固定資産（償却資産）額"/>
        <xdr:cNvSpPr txBox="1"/>
      </xdr:nvSpPr>
      <xdr:spPr>
        <a:xfrm>
          <a:off x="7225811" y="110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37670</xdr:rowOff>
    </xdr:from>
    <xdr:ext cx="534377" cy="259045"/>
    <xdr:sp macro="" textlink="">
      <xdr:nvSpPr>
        <xdr:cNvPr id="263" name="n_3mainValue【橋りょう・トンネル】&#10;一人当たり有形固定資産（償却資産）額"/>
        <xdr:cNvSpPr txBox="1"/>
      </xdr:nvSpPr>
      <xdr:spPr>
        <a:xfrm>
          <a:off x="6479686" y="110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35867</xdr:rowOff>
    </xdr:from>
    <xdr:ext cx="534377" cy="259045"/>
    <xdr:sp macro="" textlink="">
      <xdr:nvSpPr>
        <xdr:cNvPr id="264" name="n_4mainValue【橋りょう・トンネル】&#10;一人当たり有形固定資産（償却資産）額"/>
        <xdr:cNvSpPr txBox="1"/>
      </xdr:nvSpPr>
      <xdr:spPr>
        <a:xfrm>
          <a:off x="5704986" y="110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39490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39878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3889375" y="133750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39878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38989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203575" y="14070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428875"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68275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936625" y="14044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305" name="楕円 304"/>
        <xdr:cNvSpPr/>
      </xdr:nvSpPr>
      <xdr:spPr>
        <a:xfrm>
          <a:off x="38989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154957</xdr:rowOff>
    </xdr:from>
    <xdr:ext cx="405111" cy="259045"/>
    <xdr:sp macro="" textlink="">
      <xdr:nvSpPr>
        <xdr:cNvPr id="306" name="【公営住宅】&#10;有形固定資産減価償却率該当値テキスト"/>
        <xdr:cNvSpPr txBox="1"/>
      </xdr:nvSpPr>
      <xdr:spPr>
        <a:xfrm>
          <a:off x="398780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307" name="楕円 306"/>
        <xdr:cNvSpPr/>
      </xdr:nvSpPr>
      <xdr:spPr>
        <a:xfrm>
          <a:off x="3203575" y="13975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11430</xdr:rowOff>
    </xdr:to>
    <xdr:cxnSp macro="">
      <xdr:nvCxnSpPr>
        <xdr:cNvPr id="308" name="直線コネクタ 307"/>
        <xdr:cNvCxnSpPr/>
      </xdr:nvCxnSpPr>
      <xdr:spPr>
        <a:xfrm>
          <a:off x="3235325" y="14026514"/>
          <a:ext cx="71437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309" name="楕円 308"/>
        <xdr:cNvSpPr/>
      </xdr:nvSpPr>
      <xdr:spPr>
        <a:xfrm>
          <a:off x="2428875"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139064</xdr:rowOff>
    </xdr:to>
    <xdr:cxnSp macro="">
      <xdr:nvCxnSpPr>
        <xdr:cNvPr id="310" name="直線コネクタ 309"/>
        <xdr:cNvCxnSpPr/>
      </xdr:nvCxnSpPr>
      <xdr:spPr>
        <a:xfrm>
          <a:off x="2479675" y="13980795"/>
          <a:ext cx="7556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311" name="楕円 310"/>
        <xdr:cNvSpPr/>
      </xdr:nvSpPr>
      <xdr:spPr>
        <a:xfrm>
          <a:off x="168275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93345</xdr:rowOff>
    </xdr:to>
    <xdr:cxnSp macro="">
      <xdr:nvCxnSpPr>
        <xdr:cNvPr id="312" name="直線コネクタ 311"/>
        <xdr:cNvCxnSpPr/>
      </xdr:nvCxnSpPr>
      <xdr:spPr>
        <a:xfrm>
          <a:off x="1733550" y="13938886"/>
          <a:ext cx="7461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313" name="楕円 312"/>
        <xdr:cNvSpPr/>
      </xdr:nvSpPr>
      <xdr:spPr>
        <a:xfrm>
          <a:off x="936625" y="138404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51436</xdr:rowOff>
    </xdr:to>
    <xdr:cxnSp macro="">
      <xdr:nvCxnSpPr>
        <xdr:cNvPr id="314" name="直線コネクタ 313"/>
        <xdr:cNvCxnSpPr/>
      </xdr:nvCxnSpPr>
      <xdr:spPr>
        <a:xfrm>
          <a:off x="968375" y="13891261"/>
          <a:ext cx="7651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06769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30569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559569"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8134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34941</xdr:rowOff>
    </xdr:from>
    <xdr:ext cx="405111" cy="259045"/>
    <xdr:sp macro="" textlink="">
      <xdr:nvSpPr>
        <xdr:cNvPr id="319" name="n_1mainValue【公営住宅】&#10;有形固定資産減価償却率"/>
        <xdr:cNvSpPr txBox="1"/>
      </xdr:nvSpPr>
      <xdr:spPr>
        <a:xfrm>
          <a:off x="306769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320" name="n_2mainValue【公営住宅】&#10;有形固定資産減価償却率"/>
        <xdr:cNvSpPr txBox="1"/>
      </xdr:nvSpPr>
      <xdr:spPr>
        <a:xfrm>
          <a:off x="230569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1" name="n_3mainValue【公営住宅】&#10;有形固定資産減価償却率"/>
        <xdr:cNvSpPr txBox="1"/>
      </xdr:nvSpPr>
      <xdr:spPr>
        <a:xfrm>
          <a:off x="1559569"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22" name="n_4mainValue【公営住宅】&#10;有形固定資産減価償却率"/>
        <xdr:cNvSpPr txBox="1"/>
      </xdr:nvSpPr>
      <xdr:spPr>
        <a:xfrm>
          <a:off x="8134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8905240"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8943975"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8845550" y="148582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8943975"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8845550" y="135449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8943975"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8883650" y="146104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815975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7413625" y="146154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6638925"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58928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26924</xdr:rowOff>
    </xdr:from>
    <xdr:to>
      <xdr:col>55</xdr:col>
      <xdr:colOff>50800</xdr:colOff>
      <xdr:row>86</xdr:row>
      <xdr:rowOff>128524</xdr:rowOff>
    </xdr:to>
    <xdr:sp macro="" textlink="">
      <xdr:nvSpPr>
        <xdr:cNvPr id="362" name="楕円 361"/>
        <xdr:cNvSpPr/>
      </xdr:nvSpPr>
      <xdr:spPr>
        <a:xfrm>
          <a:off x="8883650" y="147716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113301</xdr:rowOff>
    </xdr:from>
    <xdr:ext cx="469744" cy="259045"/>
    <xdr:sp macro="" textlink="">
      <xdr:nvSpPr>
        <xdr:cNvPr id="363" name="【公営住宅】&#10;一人当たり面積該当値テキスト"/>
        <xdr:cNvSpPr txBox="1"/>
      </xdr:nvSpPr>
      <xdr:spPr>
        <a:xfrm>
          <a:off x="8943975" y="1468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27305</xdr:rowOff>
    </xdr:from>
    <xdr:to>
      <xdr:col>50</xdr:col>
      <xdr:colOff>165100</xdr:colOff>
      <xdr:row>86</xdr:row>
      <xdr:rowOff>128905</xdr:rowOff>
    </xdr:to>
    <xdr:sp macro="" textlink="">
      <xdr:nvSpPr>
        <xdr:cNvPr id="364" name="楕円 363"/>
        <xdr:cNvSpPr/>
      </xdr:nvSpPr>
      <xdr:spPr>
        <a:xfrm>
          <a:off x="815975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77724</xdr:rowOff>
    </xdr:from>
    <xdr:to>
      <xdr:col>55</xdr:col>
      <xdr:colOff>0</xdr:colOff>
      <xdr:row>86</xdr:row>
      <xdr:rowOff>78105</xdr:rowOff>
    </xdr:to>
    <xdr:cxnSp macro="">
      <xdr:nvCxnSpPr>
        <xdr:cNvPr id="365" name="直線コネクタ 364"/>
        <xdr:cNvCxnSpPr/>
      </xdr:nvCxnSpPr>
      <xdr:spPr>
        <a:xfrm flipV="1">
          <a:off x="8210550" y="14822424"/>
          <a:ext cx="69532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27305</xdr:rowOff>
    </xdr:from>
    <xdr:to>
      <xdr:col>46</xdr:col>
      <xdr:colOff>38100</xdr:colOff>
      <xdr:row>86</xdr:row>
      <xdr:rowOff>128905</xdr:rowOff>
    </xdr:to>
    <xdr:sp macro="" textlink="">
      <xdr:nvSpPr>
        <xdr:cNvPr id="366" name="楕円 365"/>
        <xdr:cNvSpPr/>
      </xdr:nvSpPr>
      <xdr:spPr>
        <a:xfrm>
          <a:off x="7413625" y="147720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78105</xdr:rowOff>
    </xdr:from>
    <xdr:to>
      <xdr:col>50</xdr:col>
      <xdr:colOff>114300</xdr:colOff>
      <xdr:row>86</xdr:row>
      <xdr:rowOff>78105</xdr:rowOff>
    </xdr:to>
    <xdr:cxnSp macro="">
      <xdr:nvCxnSpPr>
        <xdr:cNvPr id="367" name="直線コネクタ 366"/>
        <xdr:cNvCxnSpPr/>
      </xdr:nvCxnSpPr>
      <xdr:spPr>
        <a:xfrm>
          <a:off x="7445375" y="1482280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27687</xdr:rowOff>
    </xdr:from>
    <xdr:to>
      <xdr:col>41</xdr:col>
      <xdr:colOff>101600</xdr:colOff>
      <xdr:row>86</xdr:row>
      <xdr:rowOff>129287</xdr:rowOff>
    </xdr:to>
    <xdr:sp macro="" textlink="">
      <xdr:nvSpPr>
        <xdr:cNvPr id="368" name="楕円 367"/>
        <xdr:cNvSpPr/>
      </xdr:nvSpPr>
      <xdr:spPr>
        <a:xfrm>
          <a:off x="6638925" y="14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78105</xdr:rowOff>
    </xdr:from>
    <xdr:to>
      <xdr:col>45</xdr:col>
      <xdr:colOff>177800</xdr:colOff>
      <xdr:row>86</xdr:row>
      <xdr:rowOff>78487</xdr:rowOff>
    </xdr:to>
    <xdr:cxnSp macro="">
      <xdr:nvCxnSpPr>
        <xdr:cNvPr id="369" name="直線コネクタ 368"/>
        <xdr:cNvCxnSpPr/>
      </xdr:nvCxnSpPr>
      <xdr:spPr>
        <a:xfrm flipV="1">
          <a:off x="6689725" y="14822805"/>
          <a:ext cx="7556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27687</xdr:rowOff>
    </xdr:from>
    <xdr:to>
      <xdr:col>36</xdr:col>
      <xdr:colOff>165100</xdr:colOff>
      <xdr:row>86</xdr:row>
      <xdr:rowOff>129287</xdr:rowOff>
    </xdr:to>
    <xdr:sp macro="" textlink="">
      <xdr:nvSpPr>
        <xdr:cNvPr id="370" name="楕円 369"/>
        <xdr:cNvSpPr/>
      </xdr:nvSpPr>
      <xdr:spPr>
        <a:xfrm>
          <a:off x="5892800" y="14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78487</xdr:rowOff>
    </xdr:from>
    <xdr:to>
      <xdr:col>41</xdr:col>
      <xdr:colOff>50800</xdr:colOff>
      <xdr:row>86</xdr:row>
      <xdr:rowOff>78487</xdr:rowOff>
    </xdr:to>
    <xdr:cxnSp macro="">
      <xdr:nvCxnSpPr>
        <xdr:cNvPr id="371" name="直線コネクタ 370"/>
        <xdr:cNvCxnSpPr/>
      </xdr:nvCxnSpPr>
      <xdr:spPr>
        <a:xfrm>
          <a:off x="5943600" y="14823187"/>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7991552"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72581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6483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5737302"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120032</xdr:rowOff>
    </xdr:from>
    <xdr:ext cx="469744" cy="259045"/>
    <xdr:sp macro="" textlink="">
      <xdr:nvSpPr>
        <xdr:cNvPr id="376" name="n_1mainValue【公営住宅】&#10;一人当たり面積"/>
        <xdr:cNvSpPr txBox="1"/>
      </xdr:nvSpPr>
      <xdr:spPr>
        <a:xfrm>
          <a:off x="799155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120032</xdr:rowOff>
    </xdr:from>
    <xdr:ext cx="469744" cy="259045"/>
    <xdr:sp macro="" textlink="">
      <xdr:nvSpPr>
        <xdr:cNvPr id="377" name="n_2mainValue【公営住宅】&#10;一人当たり面積"/>
        <xdr:cNvSpPr txBox="1"/>
      </xdr:nvSpPr>
      <xdr:spPr>
        <a:xfrm>
          <a:off x="72581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120414</xdr:rowOff>
    </xdr:from>
    <xdr:ext cx="469744" cy="259045"/>
    <xdr:sp macro="" textlink="">
      <xdr:nvSpPr>
        <xdr:cNvPr id="378" name="n_3mainValue【公営住宅】&#10;一人当たり面積"/>
        <xdr:cNvSpPr txBox="1"/>
      </xdr:nvSpPr>
      <xdr:spPr>
        <a:xfrm>
          <a:off x="6483427" y="14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120414</xdr:rowOff>
    </xdr:from>
    <xdr:ext cx="469744" cy="259045"/>
    <xdr:sp macro="" textlink="">
      <xdr:nvSpPr>
        <xdr:cNvPr id="379" name="n_4mainValue【公営住宅】&#10;一人当たり面積"/>
        <xdr:cNvSpPr txBox="1"/>
      </xdr:nvSpPr>
      <xdr:spPr>
        <a:xfrm>
          <a:off x="5737302" y="14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3889989"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3928725"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3801725" y="7262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3928725"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3801725" y="58614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3928725"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3839825" y="6556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3115925"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23698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1623675" y="65372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0848975"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437" name="楕円 436"/>
        <xdr:cNvSpPr/>
      </xdr:nvSpPr>
      <xdr:spPr>
        <a:xfrm>
          <a:off x="13839825" y="6605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438" name="【認定こども園・幼稚園・保育所】&#10;有形固定資産減価償却率該当値テキスト"/>
        <xdr:cNvSpPr txBox="1"/>
      </xdr:nvSpPr>
      <xdr:spPr>
        <a:xfrm>
          <a:off x="13928725"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100512</xdr:rowOff>
    </xdr:from>
    <xdr:to>
      <xdr:col>81</xdr:col>
      <xdr:colOff>101600</xdr:colOff>
      <xdr:row>39</xdr:row>
      <xdr:rowOff>30662</xdr:rowOff>
    </xdr:to>
    <xdr:sp macro="" textlink="">
      <xdr:nvSpPr>
        <xdr:cNvPr id="439" name="楕円 438"/>
        <xdr:cNvSpPr/>
      </xdr:nvSpPr>
      <xdr:spPr>
        <a:xfrm>
          <a:off x="13115925"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38</xdr:row>
      <xdr:rowOff>151312</xdr:rowOff>
    </xdr:to>
    <xdr:cxnSp macro="">
      <xdr:nvCxnSpPr>
        <xdr:cNvPr id="440" name="直線コネクタ 439"/>
        <xdr:cNvCxnSpPr/>
      </xdr:nvCxnSpPr>
      <xdr:spPr>
        <a:xfrm flipV="1">
          <a:off x="13166725" y="6656615"/>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41" name="楕円 440"/>
        <xdr:cNvSpPr/>
      </xdr:nvSpPr>
      <xdr:spPr>
        <a:xfrm>
          <a:off x="123698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131717</xdr:rowOff>
    </xdr:from>
    <xdr:to>
      <xdr:col>81</xdr:col>
      <xdr:colOff>50800</xdr:colOff>
      <xdr:row>38</xdr:row>
      <xdr:rowOff>151312</xdr:rowOff>
    </xdr:to>
    <xdr:cxnSp macro="">
      <xdr:nvCxnSpPr>
        <xdr:cNvPr id="442" name="直線コネクタ 441"/>
        <xdr:cNvCxnSpPr/>
      </xdr:nvCxnSpPr>
      <xdr:spPr>
        <a:xfrm>
          <a:off x="12420600" y="6646817"/>
          <a:ext cx="74612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62956</xdr:rowOff>
    </xdr:from>
    <xdr:to>
      <xdr:col>72</xdr:col>
      <xdr:colOff>38100</xdr:colOff>
      <xdr:row>38</xdr:row>
      <xdr:rowOff>164556</xdr:rowOff>
    </xdr:to>
    <xdr:sp macro="" textlink="">
      <xdr:nvSpPr>
        <xdr:cNvPr id="443" name="楕円 442"/>
        <xdr:cNvSpPr/>
      </xdr:nvSpPr>
      <xdr:spPr>
        <a:xfrm>
          <a:off x="11623675" y="65780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38</xdr:row>
      <xdr:rowOff>131717</xdr:rowOff>
    </xdr:to>
    <xdr:cxnSp macro="">
      <xdr:nvCxnSpPr>
        <xdr:cNvPr id="444" name="直線コネクタ 443"/>
        <xdr:cNvCxnSpPr/>
      </xdr:nvCxnSpPr>
      <xdr:spPr>
        <a:xfrm>
          <a:off x="11655425" y="6628856"/>
          <a:ext cx="7651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51526</xdr:rowOff>
    </xdr:from>
    <xdr:to>
      <xdr:col>67</xdr:col>
      <xdr:colOff>101600</xdr:colOff>
      <xdr:row>38</xdr:row>
      <xdr:rowOff>153126</xdr:rowOff>
    </xdr:to>
    <xdr:sp macro="" textlink="">
      <xdr:nvSpPr>
        <xdr:cNvPr id="445" name="楕円 444"/>
        <xdr:cNvSpPr/>
      </xdr:nvSpPr>
      <xdr:spPr>
        <a:xfrm>
          <a:off x="10848975"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102326</xdr:rowOff>
    </xdr:from>
    <xdr:to>
      <xdr:col>71</xdr:col>
      <xdr:colOff>177800</xdr:colOff>
      <xdr:row>38</xdr:row>
      <xdr:rowOff>113756</xdr:rowOff>
    </xdr:to>
    <xdr:cxnSp macro="">
      <xdr:nvCxnSpPr>
        <xdr:cNvPr id="446" name="直線コネクタ 445"/>
        <xdr:cNvCxnSpPr/>
      </xdr:nvCxnSpPr>
      <xdr:spPr>
        <a:xfrm>
          <a:off x="10899775" y="6617426"/>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2980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2246619"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150049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072579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21789</xdr:rowOff>
    </xdr:from>
    <xdr:ext cx="405111" cy="259045"/>
    <xdr:sp macro="" textlink="">
      <xdr:nvSpPr>
        <xdr:cNvPr id="451" name="n_1mainValue【認定こども園・幼稚園・保育所】&#10;有形固定資産減価償却率"/>
        <xdr:cNvSpPr txBox="1"/>
      </xdr:nvSpPr>
      <xdr:spPr>
        <a:xfrm>
          <a:off x="12980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452" name="n_2mainValue【認定こども園・幼稚園・保育所】&#10;有形固定資産減価償却率"/>
        <xdr:cNvSpPr txBox="1"/>
      </xdr:nvSpPr>
      <xdr:spPr>
        <a:xfrm>
          <a:off x="12246619"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155683</xdr:rowOff>
    </xdr:from>
    <xdr:ext cx="405111" cy="259045"/>
    <xdr:sp macro="" textlink="">
      <xdr:nvSpPr>
        <xdr:cNvPr id="453" name="n_3mainValue【認定こども園・幼稚園・保育所】&#10;有形固定資産減価償却率"/>
        <xdr:cNvSpPr txBox="1"/>
      </xdr:nvSpPr>
      <xdr:spPr>
        <a:xfrm>
          <a:off x="1150049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54" name="n_4mainValue【認定こども園・幼稚園・保育所】&#10;有形固定資産減価償却率"/>
        <xdr:cNvSpPr txBox="1"/>
      </xdr:nvSpPr>
      <xdr:spPr>
        <a:xfrm>
          <a:off x="1072579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188461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188849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18786475" y="57683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xdr:cNvSpPr txBox="1"/>
      </xdr:nvSpPr>
      <xdr:spPr>
        <a:xfrm>
          <a:off x="188849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187960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18100675" y="67050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17325975"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657985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583372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92" name="楕円 491"/>
        <xdr:cNvSpPr/>
      </xdr:nvSpPr>
      <xdr:spPr>
        <a:xfrm>
          <a:off x="187960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493" name="【認定こども園・幼稚園・保育所】&#10;一人当たり面積該当値テキスト"/>
        <xdr:cNvSpPr txBox="1"/>
      </xdr:nvSpPr>
      <xdr:spPr>
        <a:xfrm>
          <a:off x="188849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4" name="楕円 493"/>
        <xdr:cNvSpPr/>
      </xdr:nvSpPr>
      <xdr:spPr>
        <a:xfrm>
          <a:off x="18100675" y="695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495" name="直線コネクタ 494"/>
        <xdr:cNvCxnSpPr/>
      </xdr:nvCxnSpPr>
      <xdr:spPr>
        <a:xfrm>
          <a:off x="18132425" y="70027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6" name="楕円 495"/>
        <xdr:cNvSpPr/>
      </xdr:nvSpPr>
      <xdr:spPr>
        <a:xfrm>
          <a:off x="17325975"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497" name="直線コネクタ 496"/>
        <xdr:cNvCxnSpPr/>
      </xdr:nvCxnSpPr>
      <xdr:spPr>
        <a:xfrm>
          <a:off x="17376775" y="70027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98" name="楕円 497"/>
        <xdr:cNvSpPr/>
      </xdr:nvSpPr>
      <xdr:spPr>
        <a:xfrm>
          <a:off x="1657985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149352</xdr:rowOff>
    </xdr:to>
    <xdr:cxnSp macro="">
      <xdr:nvCxnSpPr>
        <xdr:cNvPr id="499" name="直線コネクタ 498"/>
        <xdr:cNvCxnSpPr/>
      </xdr:nvCxnSpPr>
      <xdr:spPr>
        <a:xfrm flipV="1">
          <a:off x="16630650" y="7002780"/>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500" name="楕円 499"/>
        <xdr:cNvSpPr/>
      </xdr:nvSpPr>
      <xdr:spPr>
        <a:xfrm>
          <a:off x="15833725" y="69565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149352</xdr:rowOff>
    </xdr:to>
    <xdr:cxnSp macro="">
      <xdr:nvCxnSpPr>
        <xdr:cNvPr id="501" name="直線コネクタ 500"/>
        <xdr:cNvCxnSpPr/>
      </xdr:nvCxnSpPr>
      <xdr:spPr>
        <a:xfrm>
          <a:off x="15865475" y="700735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xdr:cNvSpPr txBox="1"/>
      </xdr:nvSpPr>
      <xdr:spPr>
        <a:xfrm>
          <a:off x="1793247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xdr:cNvSpPr txBox="1"/>
      </xdr:nvSpPr>
      <xdr:spPr>
        <a:xfrm>
          <a:off x="17170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xdr:cNvSpPr txBox="1"/>
      </xdr:nvSpPr>
      <xdr:spPr>
        <a:xfrm>
          <a:off x="16424352"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xdr:cNvSpPr txBox="1"/>
      </xdr:nvSpPr>
      <xdr:spPr>
        <a:xfrm>
          <a:off x="156782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06" name="n_1mainValue【認定こども園・幼稚園・保育所】&#10;一人当たり面積"/>
        <xdr:cNvSpPr txBox="1"/>
      </xdr:nvSpPr>
      <xdr:spPr>
        <a:xfrm>
          <a:off x="1793247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7" name="n_2mainValue【認定こども園・幼稚園・保育所】&#10;一人当たり面積"/>
        <xdr:cNvSpPr txBox="1"/>
      </xdr:nvSpPr>
      <xdr:spPr>
        <a:xfrm>
          <a:off x="1717047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508" name="n_3mainValue【認定こども園・幼稚園・保育所】&#10;一人当たり面積"/>
        <xdr:cNvSpPr txBox="1"/>
      </xdr:nvSpPr>
      <xdr:spPr>
        <a:xfrm>
          <a:off x="16424352"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509" name="n_4mainValue【認定こども園・幼稚園・保育所】&#10;一人当たり面積"/>
        <xdr:cNvSpPr txBox="1"/>
      </xdr:nvSpPr>
      <xdr:spPr>
        <a:xfrm>
          <a:off x="156782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3889989"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3928725"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3801725" y="108832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3928725"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3801725" y="97821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xdr:cNvSpPr txBox="1"/>
      </xdr:nvSpPr>
      <xdr:spPr>
        <a:xfrm>
          <a:off x="13928725"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3839825" y="10337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3115925"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23698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1623675" y="10314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0848975"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50" name="楕円 549"/>
        <xdr:cNvSpPr/>
      </xdr:nvSpPr>
      <xdr:spPr>
        <a:xfrm>
          <a:off x="13839825" y="10384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51" name="【学校施設】&#10;有形固定資産減価償却率該当値テキスト"/>
        <xdr:cNvSpPr txBox="1"/>
      </xdr:nvSpPr>
      <xdr:spPr>
        <a:xfrm>
          <a:off x="13928725"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552" name="楕円 551"/>
        <xdr:cNvSpPr/>
      </xdr:nvSpPr>
      <xdr:spPr>
        <a:xfrm>
          <a:off x="13115925"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148590</xdr:rowOff>
    </xdr:to>
    <xdr:cxnSp macro="">
      <xdr:nvCxnSpPr>
        <xdr:cNvPr id="553" name="直線コネクタ 552"/>
        <xdr:cNvCxnSpPr/>
      </xdr:nvCxnSpPr>
      <xdr:spPr>
        <a:xfrm>
          <a:off x="13166725" y="10405110"/>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54" name="楕円 553"/>
        <xdr:cNvSpPr/>
      </xdr:nvSpPr>
      <xdr:spPr>
        <a:xfrm>
          <a:off x="123698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118110</xdr:rowOff>
    </xdr:to>
    <xdr:cxnSp macro="">
      <xdr:nvCxnSpPr>
        <xdr:cNvPr id="555" name="直線コネクタ 554"/>
        <xdr:cNvCxnSpPr/>
      </xdr:nvCxnSpPr>
      <xdr:spPr>
        <a:xfrm>
          <a:off x="12420600" y="1036320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6" name="楕円 555"/>
        <xdr:cNvSpPr/>
      </xdr:nvSpPr>
      <xdr:spPr>
        <a:xfrm>
          <a:off x="11623675" y="102781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76200</xdr:rowOff>
    </xdr:to>
    <xdr:cxnSp macro="">
      <xdr:nvCxnSpPr>
        <xdr:cNvPr id="557" name="直線コネクタ 556"/>
        <xdr:cNvCxnSpPr/>
      </xdr:nvCxnSpPr>
      <xdr:spPr>
        <a:xfrm>
          <a:off x="11655425" y="10328910"/>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xdr:rowOff>
    </xdr:from>
    <xdr:to>
      <xdr:col>67</xdr:col>
      <xdr:colOff>101600</xdr:colOff>
      <xdr:row>60</xdr:row>
      <xdr:rowOff>107950</xdr:rowOff>
    </xdr:to>
    <xdr:sp macro="" textlink="">
      <xdr:nvSpPr>
        <xdr:cNvPr id="558" name="楕円 557"/>
        <xdr:cNvSpPr/>
      </xdr:nvSpPr>
      <xdr:spPr>
        <a:xfrm>
          <a:off x="10848975"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57150</xdr:rowOff>
    </xdr:to>
    <xdr:cxnSp macro="">
      <xdr:nvCxnSpPr>
        <xdr:cNvPr id="559" name="直線コネクタ 558"/>
        <xdr:cNvCxnSpPr/>
      </xdr:nvCxnSpPr>
      <xdr:spPr>
        <a:xfrm flipV="1">
          <a:off x="10899775" y="10328910"/>
          <a:ext cx="7556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xdr:cNvSpPr txBox="1"/>
      </xdr:nvSpPr>
      <xdr:spPr>
        <a:xfrm>
          <a:off x="12980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xdr:cNvSpPr txBox="1"/>
      </xdr:nvSpPr>
      <xdr:spPr>
        <a:xfrm>
          <a:off x="12246619"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xdr:cNvSpPr txBox="1"/>
      </xdr:nvSpPr>
      <xdr:spPr>
        <a:xfrm>
          <a:off x="1150049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xdr:cNvSpPr txBox="1"/>
      </xdr:nvSpPr>
      <xdr:spPr>
        <a:xfrm>
          <a:off x="1072579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564" name="n_1mainValue【学校施設】&#10;有形固定資産減価償却率"/>
        <xdr:cNvSpPr txBox="1"/>
      </xdr:nvSpPr>
      <xdr:spPr>
        <a:xfrm>
          <a:off x="12980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565" name="n_2mainValue【学校施設】&#10;有形固定資産減価償却率"/>
        <xdr:cNvSpPr txBox="1"/>
      </xdr:nvSpPr>
      <xdr:spPr>
        <a:xfrm>
          <a:off x="12246619"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mainValue【学校施設】&#10;有形固定資産減価償却率"/>
        <xdr:cNvSpPr txBox="1"/>
      </xdr:nvSpPr>
      <xdr:spPr>
        <a:xfrm>
          <a:off x="1150049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124477</xdr:rowOff>
    </xdr:from>
    <xdr:ext cx="405111" cy="259045"/>
    <xdr:sp macro="" textlink="">
      <xdr:nvSpPr>
        <xdr:cNvPr id="567" name="n_4mainValue【学校施設】&#10;有形固定資産減価償却率"/>
        <xdr:cNvSpPr txBox="1"/>
      </xdr:nvSpPr>
      <xdr:spPr>
        <a:xfrm>
          <a:off x="1072579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188461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188849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18786475" y="108828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188849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18786475" y="96707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188849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187960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18100675" y="107126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17325975"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657985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5833725" y="107212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95123</xdr:rowOff>
    </xdr:from>
    <xdr:to>
      <xdr:col>116</xdr:col>
      <xdr:colOff>114300</xdr:colOff>
      <xdr:row>63</xdr:row>
      <xdr:rowOff>25273</xdr:rowOff>
    </xdr:to>
    <xdr:sp macro="" textlink="">
      <xdr:nvSpPr>
        <xdr:cNvPr id="607" name="楕円 606"/>
        <xdr:cNvSpPr/>
      </xdr:nvSpPr>
      <xdr:spPr>
        <a:xfrm>
          <a:off x="18796000" y="107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xdr:cNvSpPr txBox="1"/>
      </xdr:nvSpPr>
      <xdr:spPr>
        <a:xfrm>
          <a:off x="188849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97028</xdr:rowOff>
    </xdr:from>
    <xdr:to>
      <xdr:col>112</xdr:col>
      <xdr:colOff>38100</xdr:colOff>
      <xdr:row>63</xdr:row>
      <xdr:rowOff>27178</xdr:rowOff>
    </xdr:to>
    <xdr:sp macro="" textlink="">
      <xdr:nvSpPr>
        <xdr:cNvPr id="609" name="楕円 608"/>
        <xdr:cNvSpPr/>
      </xdr:nvSpPr>
      <xdr:spPr>
        <a:xfrm>
          <a:off x="18100675" y="107269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145923</xdr:rowOff>
    </xdr:from>
    <xdr:to>
      <xdr:col>116</xdr:col>
      <xdr:colOff>63500</xdr:colOff>
      <xdr:row>62</xdr:row>
      <xdr:rowOff>147828</xdr:rowOff>
    </xdr:to>
    <xdr:cxnSp macro="">
      <xdr:nvCxnSpPr>
        <xdr:cNvPr id="610" name="直線コネクタ 609"/>
        <xdr:cNvCxnSpPr/>
      </xdr:nvCxnSpPr>
      <xdr:spPr>
        <a:xfrm flipV="1">
          <a:off x="18132425" y="10775823"/>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98933</xdr:rowOff>
    </xdr:from>
    <xdr:to>
      <xdr:col>107</xdr:col>
      <xdr:colOff>101600</xdr:colOff>
      <xdr:row>63</xdr:row>
      <xdr:rowOff>29083</xdr:rowOff>
    </xdr:to>
    <xdr:sp macro="" textlink="">
      <xdr:nvSpPr>
        <xdr:cNvPr id="611" name="楕円 610"/>
        <xdr:cNvSpPr/>
      </xdr:nvSpPr>
      <xdr:spPr>
        <a:xfrm>
          <a:off x="17325975"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147828</xdr:rowOff>
    </xdr:from>
    <xdr:to>
      <xdr:col>111</xdr:col>
      <xdr:colOff>177800</xdr:colOff>
      <xdr:row>62</xdr:row>
      <xdr:rowOff>149733</xdr:rowOff>
    </xdr:to>
    <xdr:cxnSp macro="">
      <xdr:nvCxnSpPr>
        <xdr:cNvPr id="612" name="直線コネクタ 611"/>
        <xdr:cNvCxnSpPr/>
      </xdr:nvCxnSpPr>
      <xdr:spPr>
        <a:xfrm flipV="1">
          <a:off x="17376775" y="10777728"/>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100267</xdr:rowOff>
    </xdr:from>
    <xdr:to>
      <xdr:col>102</xdr:col>
      <xdr:colOff>165100</xdr:colOff>
      <xdr:row>63</xdr:row>
      <xdr:rowOff>30417</xdr:rowOff>
    </xdr:to>
    <xdr:sp macro="" textlink="">
      <xdr:nvSpPr>
        <xdr:cNvPr id="613" name="楕円 612"/>
        <xdr:cNvSpPr/>
      </xdr:nvSpPr>
      <xdr:spPr>
        <a:xfrm>
          <a:off x="16579850" y="107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149733</xdr:rowOff>
    </xdr:from>
    <xdr:to>
      <xdr:col>107</xdr:col>
      <xdr:colOff>50800</xdr:colOff>
      <xdr:row>62</xdr:row>
      <xdr:rowOff>151067</xdr:rowOff>
    </xdr:to>
    <xdr:cxnSp macro="">
      <xdr:nvCxnSpPr>
        <xdr:cNvPr id="614" name="直線コネクタ 613"/>
        <xdr:cNvCxnSpPr/>
      </xdr:nvCxnSpPr>
      <xdr:spPr>
        <a:xfrm flipV="1">
          <a:off x="16630650" y="10779633"/>
          <a:ext cx="746125"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101409</xdr:rowOff>
    </xdr:from>
    <xdr:to>
      <xdr:col>98</xdr:col>
      <xdr:colOff>38100</xdr:colOff>
      <xdr:row>63</xdr:row>
      <xdr:rowOff>31559</xdr:rowOff>
    </xdr:to>
    <xdr:sp macro="" textlink="">
      <xdr:nvSpPr>
        <xdr:cNvPr id="615" name="楕円 614"/>
        <xdr:cNvSpPr/>
      </xdr:nvSpPr>
      <xdr:spPr>
        <a:xfrm>
          <a:off x="15833725" y="107313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151067</xdr:rowOff>
    </xdr:from>
    <xdr:to>
      <xdr:col>102</xdr:col>
      <xdr:colOff>114300</xdr:colOff>
      <xdr:row>62</xdr:row>
      <xdr:rowOff>152209</xdr:rowOff>
    </xdr:to>
    <xdr:cxnSp macro="">
      <xdr:nvCxnSpPr>
        <xdr:cNvPr id="616" name="直線コネクタ 615"/>
        <xdr:cNvCxnSpPr/>
      </xdr:nvCxnSpPr>
      <xdr:spPr>
        <a:xfrm flipV="1">
          <a:off x="15865475" y="10780967"/>
          <a:ext cx="765175"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1793247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1717047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6424352"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56782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18305</xdr:rowOff>
    </xdr:from>
    <xdr:ext cx="469744" cy="259045"/>
    <xdr:sp macro="" textlink="">
      <xdr:nvSpPr>
        <xdr:cNvPr id="621" name="n_1mainValue【学校施設】&#10;一人当たり面積"/>
        <xdr:cNvSpPr txBox="1"/>
      </xdr:nvSpPr>
      <xdr:spPr>
        <a:xfrm>
          <a:off x="17932477" y="1081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20210</xdr:rowOff>
    </xdr:from>
    <xdr:ext cx="469744" cy="259045"/>
    <xdr:sp macro="" textlink="">
      <xdr:nvSpPr>
        <xdr:cNvPr id="622" name="n_2mainValue【学校施設】&#10;一人当たり面積"/>
        <xdr:cNvSpPr txBox="1"/>
      </xdr:nvSpPr>
      <xdr:spPr>
        <a:xfrm>
          <a:off x="17170477"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21544</xdr:rowOff>
    </xdr:from>
    <xdr:ext cx="469744" cy="259045"/>
    <xdr:sp macro="" textlink="">
      <xdr:nvSpPr>
        <xdr:cNvPr id="623" name="n_3mainValue【学校施設】&#10;一人当たり面積"/>
        <xdr:cNvSpPr txBox="1"/>
      </xdr:nvSpPr>
      <xdr:spPr>
        <a:xfrm>
          <a:off x="16424352" y="1082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22686</xdr:rowOff>
    </xdr:from>
    <xdr:ext cx="469744" cy="259045"/>
    <xdr:sp macro="" textlink="">
      <xdr:nvSpPr>
        <xdr:cNvPr id="624" name="n_4mainValue【学校施設】&#10;一人当たり面積"/>
        <xdr:cNvSpPr txBox="1"/>
      </xdr:nvSpPr>
      <xdr:spPr>
        <a:xfrm>
          <a:off x="15678227"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xdr:cNvCxnSpPr/>
      </xdr:nvCxnSpPr>
      <xdr:spPr>
        <a:xfrm flipV="1">
          <a:off x="13889989"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xdr:cNvSpPr txBox="1"/>
      </xdr:nvSpPr>
      <xdr:spPr>
        <a:xfrm>
          <a:off x="13928725"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xdr:cNvCxnSpPr/>
      </xdr:nvCxnSpPr>
      <xdr:spPr>
        <a:xfrm>
          <a:off x="13801725" y="17057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70" name="【公民館】&#10;有形固定資産減価償却率平均値テキスト"/>
        <xdr:cNvSpPr txBox="1"/>
      </xdr:nvSpPr>
      <xdr:spPr>
        <a:xfrm>
          <a:off x="13928725"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xdr:cNvSpPr/>
      </xdr:nvSpPr>
      <xdr:spPr>
        <a:xfrm>
          <a:off x="13839825" y="17879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xdr:cNvSpPr/>
      </xdr:nvSpPr>
      <xdr:spPr>
        <a:xfrm>
          <a:off x="13115925"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xdr:cNvSpPr/>
      </xdr:nvSpPr>
      <xdr:spPr>
        <a:xfrm>
          <a:off x="123698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xdr:cNvSpPr/>
      </xdr:nvSpPr>
      <xdr:spPr>
        <a:xfrm>
          <a:off x="11623675" y="178333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xdr:cNvSpPr/>
      </xdr:nvSpPr>
      <xdr:spPr>
        <a:xfrm>
          <a:off x="10848975"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681" name="楕円 680"/>
        <xdr:cNvSpPr/>
      </xdr:nvSpPr>
      <xdr:spPr>
        <a:xfrm>
          <a:off x="13839825" y="18000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682" name="【公民館】&#10;有形固定資産減価償却率該当値テキスト"/>
        <xdr:cNvSpPr txBox="1"/>
      </xdr:nvSpPr>
      <xdr:spPr>
        <a:xfrm>
          <a:off x="13928725"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118745</xdr:rowOff>
    </xdr:from>
    <xdr:to>
      <xdr:col>81</xdr:col>
      <xdr:colOff>101600</xdr:colOff>
      <xdr:row>105</xdr:row>
      <xdr:rowOff>48895</xdr:rowOff>
    </xdr:to>
    <xdr:sp macro="" textlink="">
      <xdr:nvSpPr>
        <xdr:cNvPr id="683" name="楕円 682"/>
        <xdr:cNvSpPr/>
      </xdr:nvSpPr>
      <xdr:spPr>
        <a:xfrm>
          <a:off x="13115925"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169545</xdr:rowOff>
    </xdr:from>
    <xdr:to>
      <xdr:col>85</xdr:col>
      <xdr:colOff>127000</xdr:colOff>
      <xdr:row>105</xdr:row>
      <xdr:rowOff>49530</xdr:rowOff>
    </xdr:to>
    <xdr:cxnSp macro="">
      <xdr:nvCxnSpPr>
        <xdr:cNvPr id="684" name="直線コネクタ 683"/>
        <xdr:cNvCxnSpPr/>
      </xdr:nvCxnSpPr>
      <xdr:spPr>
        <a:xfrm>
          <a:off x="13166725" y="18000345"/>
          <a:ext cx="7239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85" name="楕円 684"/>
        <xdr:cNvSpPr/>
      </xdr:nvSpPr>
      <xdr:spPr>
        <a:xfrm>
          <a:off x="123698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169545</xdr:rowOff>
    </xdr:to>
    <xdr:cxnSp macro="">
      <xdr:nvCxnSpPr>
        <xdr:cNvPr id="686" name="直線コネクタ 685"/>
        <xdr:cNvCxnSpPr/>
      </xdr:nvCxnSpPr>
      <xdr:spPr>
        <a:xfrm>
          <a:off x="12420600" y="17947005"/>
          <a:ext cx="74612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687" name="楕円 686"/>
        <xdr:cNvSpPr/>
      </xdr:nvSpPr>
      <xdr:spPr>
        <a:xfrm>
          <a:off x="11623675" y="17840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116205</xdr:rowOff>
    </xdr:to>
    <xdr:cxnSp macro="">
      <xdr:nvCxnSpPr>
        <xdr:cNvPr id="688" name="直線コネクタ 687"/>
        <xdr:cNvCxnSpPr/>
      </xdr:nvCxnSpPr>
      <xdr:spPr>
        <a:xfrm>
          <a:off x="11655425" y="17891761"/>
          <a:ext cx="765175"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145414</xdr:rowOff>
    </xdr:from>
    <xdr:to>
      <xdr:col>67</xdr:col>
      <xdr:colOff>101600</xdr:colOff>
      <xdr:row>104</xdr:row>
      <xdr:rowOff>75564</xdr:rowOff>
    </xdr:to>
    <xdr:sp macro="" textlink="">
      <xdr:nvSpPr>
        <xdr:cNvPr id="689" name="楕円 688"/>
        <xdr:cNvSpPr/>
      </xdr:nvSpPr>
      <xdr:spPr>
        <a:xfrm>
          <a:off x="10848975"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24764</xdr:rowOff>
    </xdr:from>
    <xdr:to>
      <xdr:col>71</xdr:col>
      <xdr:colOff>177800</xdr:colOff>
      <xdr:row>104</xdr:row>
      <xdr:rowOff>60961</xdr:rowOff>
    </xdr:to>
    <xdr:cxnSp macro="">
      <xdr:nvCxnSpPr>
        <xdr:cNvPr id="690" name="直線コネクタ 689"/>
        <xdr:cNvCxnSpPr/>
      </xdr:nvCxnSpPr>
      <xdr:spPr>
        <a:xfrm>
          <a:off x="10899775" y="17855564"/>
          <a:ext cx="7556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91" name="n_1aveValue【公民館】&#10;有形固定資産減価償却率"/>
        <xdr:cNvSpPr txBox="1"/>
      </xdr:nvSpPr>
      <xdr:spPr>
        <a:xfrm>
          <a:off x="12980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2" name="n_2aveValue【公民館】&#10;有形固定資産減価償却率"/>
        <xdr:cNvSpPr txBox="1"/>
      </xdr:nvSpPr>
      <xdr:spPr>
        <a:xfrm>
          <a:off x="12246619"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93" name="n_3aveValue【公民館】&#10;有形固定資産減価償却率"/>
        <xdr:cNvSpPr txBox="1"/>
      </xdr:nvSpPr>
      <xdr:spPr>
        <a:xfrm>
          <a:off x="1150049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4" name="n_4aveValue【公民館】&#10;有形固定資産減価償却率"/>
        <xdr:cNvSpPr txBox="1"/>
      </xdr:nvSpPr>
      <xdr:spPr>
        <a:xfrm>
          <a:off x="1072579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40022</xdr:rowOff>
    </xdr:from>
    <xdr:ext cx="405111" cy="259045"/>
    <xdr:sp macro="" textlink="">
      <xdr:nvSpPr>
        <xdr:cNvPr id="695" name="n_1mainValue【公民館】&#10;有形固定資産減価償却率"/>
        <xdr:cNvSpPr txBox="1"/>
      </xdr:nvSpPr>
      <xdr:spPr>
        <a:xfrm>
          <a:off x="129800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96" name="n_2mainValue【公民館】&#10;有形固定資産減価償却率"/>
        <xdr:cNvSpPr txBox="1"/>
      </xdr:nvSpPr>
      <xdr:spPr>
        <a:xfrm>
          <a:off x="12246619"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102888</xdr:rowOff>
    </xdr:from>
    <xdr:ext cx="405111" cy="259045"/>
    <xdr:sp macro="" textlink="">
      <xdr:nvSpPr>
        <xdr:cNvPr id="697" name="n_3mainValue【公民館】&#10;有形固定資産減価償却率"/>
        <xdr:cNvSpPr txBox="1"/>
      </xdr:nvSpPr>
      <xdr:spPr>
        <a:xfrm>
          <a:off x="1150049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92091</xdr:rowOff>
    </xdr:from>
    <xdr:ext cx="405111" cy="259045"/>
    <xdr:sp macro="" textlink="">
      <xdr:nvSpPr>
        <xdr:cNvPr id="698" name="n_4mainValue【公民館】&#10;有形固定資産減価償却率"/>
        <xdr:cNvSpPr txBox="1"/>
      </xdr:nvSpPr>
      <xdr:spPr>
        <a:xfrm>
          <a:off x="1072579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xdr:cNvCxnSpPr/>
      </xdr:nvCxnSpPr>
      <xdr:spPr>
        <a:xfrm flipV="1">
          <a:off x="188461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xdr:cNvSpPr txBox="1"/>
      </xdr:nvSpPr>
      <xdr:spPr>
        <a:xfrm>
          <a:off x="188849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xdr:cNvCxnSpPr/>
      </xdr:nvCxnSpPr>
      <xdr:spPr>
        <a:xfrm>
          <a:off x="18786475" y="18687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xdr:cNvSpPr txBox="1"/>
      </xdr:nvSpPr>
      <xdr:spPr>
        <a:xfrm>
          <a:off x="188849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xdr:cNvCxnSpPr/>
      </xdr:nvCxnSpPr>
      <xdr:spPr>
        <a:xfrm>
          <a:off x="18786475" y="171460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729" name="【公民館】&#10;一人当たり面積平均値テキスト"/>
        <xdr:cNvSpPr txBox="1"/>
      </xdr:nvSpPr>
      <xdr:spPr>
        <a:xfrm>
          <a:off x="188849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xdr:cNvSpPr/>
      </xdr:nvSpPr>
      <xdr:spPr>
        <a:xfrm>
          <a:off x="187960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xdr:cNvSpPr/>
      </xdr:nvSpPr>
      <xdr:spPr>
        <a:xfrm>
          <a:off x="18100675" y="1838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xdr:cNvSpPr/>
      </xdr:nvSpPr>
      <xdr:spPr>
        <a:xfrm>
          <a:off x="17325975"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xdr:cNvSpPr/>
      </xdr:nvSpPr>
      <xdr:spPr>
        <a:xfrm>
          <a:off x="1657985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xdr:cNvSpPr/>
      </xdr:nvSpPr>
      <xdr:spPr>
        <a:xfrm>
          <a:off x="15833725" y="183950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740" name="楕円 739"/>
        <xdr:cNvSpPr/>
      </xdr:nvSpPr>
      <xdr:spPr>
        <a:xfrm>
          <a:off x="187960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43378</xdr:rowOff>
    </xdr:from>
    <xdr:ext cx="469744" cy="259045"/>
    <xdr:sp macro="" textlink="">
      <xdr:nvSpPr>
        <xdr:cNvPr id="741" name="【公民館】&#10;一人当たり面積該当値テキスト"/>
        <xdr:cNvSpPr txBox="1"/>
      </xdr:nvSpPr>
      <xdr:spPr>
        <a:xfrm>
          <a:off x="18884900"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742" name="楕円 741"/>
        <xdr:cNvSpPr/>
      </xdr:nvSpPr>
      <xdr:spPr>
        <a:xfrm>
          <a:off x="18100675" y="183689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74568</xdr:rowOff>
    </xdr:to>
    <xdr:cxnSp macro="">
      <xdr:nvCxnSpPr>
        <xdr:cNvPr id="743" name="直線コネクタ 742"/>
        <xdr:cNvCxnSpPr/>
      </xdr:nvCxnSpPr>
      <xdr:spPr>
        <a:xfrm flipV="1">
          <a:off x="18132425" y="18416451"/>
          <a:ext cx="7143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744" name="楕円 743"/>
        <xdr:cNvSpPr/>
      </xdr:nvSpPr>
      <xdr:spPr>
        <a:xfrm>
          <a:off x="17325975"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74568</xdr:rowOff>
    </xdr:to>
    <xdr:cxnSp macro="">
      <xdr:nvCxnSpPr>
        <xdr:cNvPr id="745" name="直線コネクタ 744"/>
        <xdr:cNvCxnSpPr/>
      </xdr:nvCxnSpPr>
      <xdr:spPr>
        <a:xfrm>
          <a:off x="17376775" y="1841971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46" name="楕円 745"/>
        <xdr:cNvSpPr/>
      </xdr:nvSpPr>
      <xdr:spPr>
        <a:xfrm>
          <a:off x="1657985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77832</xdr:rowOff>
    </xdr:to>
    <xdr:cxnSp macro="">
      <xdr:nvCxnSpPr>
        <xdr:cNvPr id="747" name="直線コネクタ 746"/>
        <xdr:cNvCxnSpPr/>
      </xdr:nvCxnSpPr>
      <xdr:spPr>
        <a:xfrm flipV="1">
          <a:off x="16630650" y="18419718"/>
          <a:ext cx="746125"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748" name="楕円 747"/>
        <xdr:cNvSpPr/>
      </xdr:nvSpPr>
      <xdr:spPr>
        <a:xfrm>
          <a:off x="15833725" y="183721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77832</xdr:rowOff>
    </xdr:to>
    <xdr:cxnSp macro="">
      <xdr:nvCxnSpPr>
        <xdr:cNvPr id="749" name="直線コネクタ 748"/>
        <xdr:cNvCxnSpPr/>
      </xdr:nvCxnSpPr>
      <xdr:spPr>
        <a:xfrm>
          <a:off x="15865475" y="1842298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750" name="n_1aveValue【公民館】&#10;一人当たり面積"/>
        <xdr:cNvSpPr txBox="1"/>
      </xdr:nvSpPr>
      <xdr:spPr>
        <a:xfrm>
          <a:off x="1793247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51" name="n_2aveValue【公民館】&#10;一人当たり面積"/>
        <xdr:cNvSpPr txBox="1"/>
      </xdr:nvSpPr>
      <xdr:spPr>
        <a:xfrm>
          <a:off x="1717047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2" name="n_3aveValue【公民館】&#10;一人当たり面積"/>
        <xdr:cNvSpPr txBox="1"/>
      </xdr:nvSpPr>
      <xdr:spPr>
        <a:xfrm>
          <a:off x="16424352"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53" name="n_4aveValue【公民館】&#10;一人当たり面積"/>
        <xdr:cNvSpPr txBox="1"/>
      </xdr:nvSpPr>
      <xdr:spPr>
        <a:xfrm>
          <a:off x="156782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141895</xdr:rowOff>
    </xdr:from>
    <xdr:ext cx="469744" cy="259045"/>
    <xdr:sp macro="" textlink="">
      <xdr:nvSpPr>
        <xdr:cNvPr id="754" name="n_1mainValue【公民館】&#10;一人当たり面積"/>
        <xdr:cNvSpPr txBox="1"/>
      </xdr:nvSpPr>
      <xdr:spPr>
        <a:xfrm>
          <a:off x="1793247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141895</xdr:rowOff>
    </xdr:from>
    <xdr:ext cx="469744" cy="259045"/>
    <xdr:sp macro="" textlink="">
      <xdr:nvSpPr>
        <xdr:cNvPr id="755" name="n_2mainValue【公民館】&#10;一人当たり面積"/>
        <xdr:cNvSpPr txBox="1"/>
      </xdr:nvSpPr>
      <xdr:spPr>
        <a:xfrm>
          <a:off x="1717047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145159</xdr:rowOff>
    </xdr:from>
    <xdr:ext cx="469744" cy="259045"/>
    <xdr:sp macro="" textlink="">
      <xdr:nvSpPr>
        <xdr:cNvPr id="756" name="n_3mainValue【公民館】&#10;一人当たり面積"/>
        <xdr:cNvSpPr txBox="1"/>
      </xdr:nvSpPr>
      <xdr:spPr>
        <a:xfrm>
          <a:off x="16424352"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145159</xdr:rowOff>
    </xdr:from>
    <xdr:ext cx="469744" cy="259045"/>
    <xdr:sp macro="" textlink="">
      <xdr:nvSpPr>
        <xdr:cNvPr id="757" name="n_4mainValue【公民館】&#10;一人当たり面積"/>
        <xdr:cNvSpPr txBox="1"/>
      </xdr:nvSpPr>
      <xdr:spPr>
        <a:xfrm>
          <a:off x="1567822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類似団体と比較して特に有形固定資産減価償却率が高くなっている施設は公民館であり、低くなっている施設は道路である。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公民館については増加傾向にあるが、公共施設等総合管理計画及び公共施設再編計画等に基づき、施設の更新や修繕</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計画的な管理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a:effectLst/>
              <a:latin typeface="ＭＳ Ｐゴシック" panose="020B0600070205080204" pitchFamily="50" charset="-128"/>
              <a:ea typeface="ＭＳ Ｐゴシック" panose="020B0600070205080204" pitchFamily="50" charset="-128"/>
            </a:rPr>
            <a:t>集約化等の再編を行っている。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道路については区画整理事業の実施や毎年度限られた財源の中で効率的に道路の補修等を行っていることにより、低い傾向にある。</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引き続き、公共施設等総合管理計画等に基づき、適正な管理に取り組んでいく。</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55,294
54,419
47.48
26,963,874
25,090,786
1,213,702
11,434,518
16,783,583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39490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39878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3889375" y="71562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39878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3889375" y="5758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39878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38989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203575" y="63739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428875"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68275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936625" y="6347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xdr:cNvSpPr/>
      </xdr:nvSpPr>
      <xdr:spPr>
        <a:xfrm>
          <a:off x="38989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5" name="【図書館】&#10;有形固定資産減価償却率該当値テキスト"/>
        <xdr:cNvSpPr txBox="1"/>
      </xdr:nvSpPr>
      <xdr:spPr>
        <a:xfrm>
          <a:off x="39878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xdr:cNvSpPr/>
      </xdr:nvSpPr>
      <xdr:spPr>
        <a:xfrm>
          <a:off x="3203575" y="6439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5987</xdr:rowOff>
    </xdr:to>
    <xdr:cxnSp macro="">
      <xdr:nvCxnSpPr>
        <xdr:cNvPr id="77" name="直線コネクタ 76"/>
        <xdr:cNvCxnSpPr/>
      </xdr:nvCxnSpPr>
      <xdr:spPr>
        <a:xfrm>
          <a:off x="3235325" y="6490063"/>
          <a:ext cx="714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61323</xdr:rowOff>
    </xdr:from>
    <xdr:to>
      <xdr:col>15</xdr:col>
      <xdr:colOff>101600</xdr:colOff>
      <xdr:row>37</xdr:row>
      <xdr:rowOff>162923</xdr:rowOff>
    </xdr:to>
    <xdr:sp macro="" textlink="">
      <xdr:nvSpPr>
        <xdr:cNvPr id="78" name="楕円 77"/>
        <xdr:cNvSpPr/>
      </xdr:nvSpPr>
      <xdr:spPr>
        <a:xfrm>
          <a:off x="2428875"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112123</xdr:rowOff>
    </xdr:from>
    <xdr:to>
      <xdr:col>19</xdr:col>
      <xdr:colOff>177800</xdr:colOff>
      <xdr:row>37</xdr:row>
      <xdr:rowOff>146413</xdr:rowOff>
    </xdr:to>
    <xdr:cxnSp macro="">
      <xdr:nvCxnSpPr>
        <xdr:cNvPr id="79" name="直線コネクタ 78"/>
        <xdr:cNvCxnSpPr/>
      </xdr:nvCxnSpPr>
      <xdr:spPr>
        <a:xfrm>
          <a:off x="2479675" y="6455773"/>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80" name="楕円 79"/>
        <xdr:cNvSpPr/>
      </xdr:nvSpPr>
      <xdr:spPr>
        <a:xfrm>
          <a:off x="168275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79466</xdr:rowOff>
    </xdr:from>
    <xdr:to>
      <xdr:col>15</xdr:col>
      <xdr:colOff>50800</xdr:colOff>
      <xdr:row>37</xdr:row>
      <xdr:rowOff>112123</xdr:rowOff>
    </xdr:to>
    <xdr:cxnSp macro="">
      <xdr:nvCxnSpPr>
        <xdr:cNvPr id="81" name="直線コネクタ 80"/>
        <xdr:cNvCxnSpPr/>
      </xdr:nvCxnSpPr>
      <xdr:spPr>
        <a:xfrm>
          <a:off x="1733550" y="6423116"/>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22134</xdr:rowOff>
    </xdr:from>
    <xdr:to>
      <xdr:col>6</xdr:col>
      <xdr:colOff>38100</xdr:colOff>
      <xdr:row>37</xdr:row>
      <xdr:rowOff>123734</xdr:rowOff>
    </xdr:to>
    <xdr:sp macro="" textlink="">
      <xdr:nvSpPr>
        <xdr:cNvPr id="82" name="楕円 81"/>
        <xdr:cNvSpPr/>
      </xdr:nvSpPr>
      <xdr:spPr>
        <a:xfrm>
          <a:off x="936625" y="63657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72934</xdr:rowOff>
    </xdr:from>
    <xdr:to>
      <xdr:col>10</xdr:col>
      <xdr:colOff>114300</xdr:colOff>
      <xdr:row>37</xdr:row>
      <xdr:rowOff>79466</xdr:rowOff>
    </xdr:to>
    <xdr:cxnSp macro="">
      <xdr:nvCxnSpPr>
        <xdr:cNvPr id="83" name="直線コネクタ 82"/>
        <xdr:cNvCxnSpPr/>
      </xdr:nvCxnSpPr>
      <xdr:spPr>
        <a:xfrm>
          <a:off x="968375" y="6416584"/>
          <a:ext cx="7651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06769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3056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559569"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8134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8" name="n_1mainValue【図書館】&#10;有形固定資産減価償却率"/>
        <xdr:cNvSpPr txBox="1"/>
      </xdr:nvSpPr>
      <xdr:spPr>
        <a:xfrm>
          <a:off x="306769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9" name="n_2mainValue【図書館】&#10;有形固定資産減価償却率"/>
        <xdr:cNvSpPr txBox="1"/>
      </xdr:nvSpPr>
      <xdr:spPr>
        <a:xfrm>
          <a:off x="230569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121393</xdr:rowOff>
    </xdr:from>
    <xdr:ext cx="405111" cy="259045"/>
    <xdr:sp macro="" textlink="">
      <xdr:nvSpPr>
        <xdr:cNvPr id="90" name="n_3mainValue【図書館】&#10;有形固定資産減価償却率"/>
        <xdr:cNvSpPr txBox="1"/>
      </xdr:nvSpPr>
      <xdr:spPr>
        <a:xfrm>
          <a:off x="1559569"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114861</xdr:rowOff>
    </xdr:from>
    <xdr:ext cx="405111" cy="259045"/>
    <xdr:sp macro="" textlink="">
      <xdr:nvSpPr>
        <xdr:cNvPr id="91" name="n_4mainValue【図書館】&#10;有形固定資産減価償却率"/>
        <xdr:cNvSpPr txBox="1"/>
      </xdr:nvSpPr>
      <xdr:spPr>
        <a:xfrm>
          <a:off x="8134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8905240"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894397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8845550" y="703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8943975"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8845550" y="58540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8943975"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8883650" y="67576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815975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7413625"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6638925"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58928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31115</xdr:rowOff>
    </xdr:from>
    <xdr:to>
      <xdr:col>55</xdr:col>
      <xdr:colOff>50800</xdr:colOff>
      <xdr:row>39</xdr:row>
      <xdr:rowOff>132715</xdr:rowOff>
    </xdr:to>
    <xdr:sp macro="" textlink="">
      <xdr:nvSpPr>
        <xdr:cNvPr id="127" name="楕円 126"/>
        <xdr:cNvSpPr/>
      </xdr:nvSpPr>
      <xdr:spPr>
        <a:xfrm>
          <a:off x="8883650" y="67176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53992</xdr:rowOff>
    </xdr:from>
    <xdr:ext cx="469744" cy="259045"/>
    <xdr:sp macro="" textlink="">
      <xdr:nvSpPr>
        <xdr:cNvPr id="128" name="【図書館】&#10;一人当たり面積該当値テキスト"/>
        <xdr:cNvSpPr txBox="1"/>
      </xdr:nvSpPr>
      <xdr:spPr>
        <a:xfrm>
          <a:off x="8943975" y="656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71120</xdr:rowOff>
    </xdr:from>
    <xdr:to>
      <xdr:col>50</xdr:col>
      <xdr:colOff>165100</xdr:colOff>
      <xdr:row>40</xdr:row>
      <xdr:rowOff>1270</xdr:rowOff>
    </xdr:to>
    <xdr:sp macro="" textlink="">
      <xdr:nvSpPr>
        <xdr:cNvPr id="129" name="楕円 128"/>
        <xdr:cNvSpPr/>
      </xdr:nvSpPr>
      <xdr:spPr>
        <a:xfrm>
          <a:off x="815975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81915</xdr:rowOff>
    </xdr:from>
    <xdr:to>
      <xdr:col>55</xdr:col>
      <xdr:colOff>0</xdr:colOff>
      <xdr:row>39</xdr:row>
      <xdr:rowOff>121920</xdr:rowOff>
    </xdr:to>
    <xdr:cxnSp macro="">
      <xdr:nvCxnSpPr>
        <xdr:cNvPr id="130" name="直線コネクタ 129"/>
        <xdr:cNvCxnSpPr/>
      </xdr:nvCxnSpPr>
      <xdr:spPr>
        <a:xfrm flipV="1">
          <a:off x="8210550" y="6768465"/>
          <a:ext cx="6953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71120</xdr:rowOff>
    </xdr:from>
    <xdr:to>
      <xdr:col>46</xdr:col>
      <xdr:colOff>38100</xdr:colOff>
      <xdr:row>40</xdr:row>
      <xdr:rowOff>1270</xdr:rowOff>
    </xdr:to>
    <xdr:sp macro="" textlink="">
      <xdr:nvSpPr>
        <xdr:cNvPr id="131" name="楕円 130"/>
        <xdr:cNvSpPr/>
      </xdr:nvSpPr>
      <xdr:spPr>
        <a:xfrm>
          <a:off x="7413625" y="6757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121920</xdr:rowOff>
    </xdr:from>
    <xdr:to>
      <xdr:col>50</xdr:col>
      <xdr:colOff>114300</xdr:colOff>
      <xdr:row>39</xdr:row>
      <xdr:rowOff>121920</xdr:rowOff>
    </xdr:to>
    <xdr:cxnSp macro="">
      <xdr:nvCxnSpPr>
        <xdr:cNvPr id="132" name="直線コネクタ 131"/>
        <xdr:cNvCxnSpPr/>
      </xdr:nvCxnSpPr>
      <xdr:spPr>
        <a:xfrm>
          <a:off x="7445375" y="680847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33" name="楕円 132"/>
        <xdr:cNvSpPr/>
      </xdr:nvSpPr>
      <xdr:spPr>
        <a:xfrm>
          <a:off x="6638925"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121920</xdr:rowOff>
    </xdr:from>
    <xdr:to>
      <xdr:col>45</xdr:col>
      <xdr:colOff>177800</xdr:colOff>
      <xdr:row>39</xdr:row>
      <xdr:rowOff>121920</xdr:rowOff>
    </xdr:to>
    <xdr:cxnSp macro="">
      <xdr:nvCxnSpPr>
        <xdr:cNvPr id="134" name="直線コネクタ 133"/>
        <xdr:cNvCxnSpPr/>
      </xdr:nvCxnSpPr>
      <xdr:spPr>
        <a:xfrm>
          <a:off x="6689725" y="680847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71120</xdr:rowOff>
    </xdr:from>
    <xdr:to>
      <xdr:col>36</xdr:col>
      <xdr:colOff>165100</xdr:colOff>
      <xdr:row>40</xdr:row>
      <xdr:rowOff>1270</xdr:rowOff>
    </xdr:to>
    <xdr:sp macro="" textlink="">
      <xdr:nvSpPr>
        <xdr:cNvPr id="135" name="楕円 134"/>
        <xdr:cNvSpPr/>
      </xdr:nvSpPr>
      <xdr:spPr>
        <a:xfrm>
          <a:off x="58928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121920</xdr:rowOff>
    </xdr:from>
    <xdr:to>
      <xdr:col>41</xdr:col>
      <xdr:colOff>50800</xdr:colOff>
      <xdr:row>39</xdr:row>
      <xdr:rowOff>121920</xdr:rowOff>
    </xdr:to>
    <xdr:cxnSp macro="">
      <xdr:nvCxnSpPr>
        <xdr:cNvPr id="136" name="直線コネクタ 135"/>
        <xdr:cNvCxnSpPr/>
      </xdr:nvCxnSpPr>
      <xdr:spPr>
        <a:xfrm>
          <a:off x="5943600" y="680847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7991552"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72581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6483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5737302"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17797</xdr:rowOff>
    </xdr:from>
    <xdr:ext cx="469744" cy="259045"/>
    <xdr:sp macro="" textlink="">
      <xdr:nvSpPr>
        <xdr:cNvPr id="141" name="n_1mainValue【図書館】&#10;一人当たり面積"/>
        <xdr:cNvSpPr txBox="1"/>
      </xdr:nvSpPr>
      <xdr:spPr>
        <a:xfrm>
          <a:off x="7991552"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mainValue【図書館】&#10;一人当たり面積"/>
        <xdr:cNvSpPr txBox="1"/>
      </xdr:nvSpPr>
      <xdr:spPr>
        <a:xfrm>
          <a:off x="72581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17797</xdr:rowOff>
    </xdr:from>
    <xdr:ext cx="469744" cy="259045"/>
    <xdr:sp macro="" textlink="">
      <xdr:nvSpPr>
        <xdr:cNvPr id="143" name="n_3mainValue【図書館】&#10;一人当たり面積"/>
        <xdr:cNvSpPr txBox="1"/>
      </xdr:nvSpPr>
      <xdr:spPr>
        <a:xfrm>
          <a:off x="6483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17797</xdr:rowOff>
    </xdr:from>
    <xdr:ext cx="469744" cy="259045"/>
    <xdr:sp macro="" textlink="">
      <xdr:nvSpPr>
        <xdr:cNvPr id="144" name="n_4mainValue【図書館】&#10;一人当たり面積"/>
        <xdr:cNvSpPr txBox="1"/>
      </xdr:nvSpPr>
      <xdr:spPr>
        <a:xfrm>
          <a:off x="5737302"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39490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39878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3889375" y="110432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39878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3889375" y="949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39878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38989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203575" y="102838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428875"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68275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936625" y="1019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141605</xdr:rowOff>
    </xdr:from>
    <xdr:to>
      <xdr:col>24</xdr:col>
      <xdr:colOff>114300</xdr:colOff>
      <xdr:row>58</xdr:row>
      <xdr:rowOff>71755</xdr:rowOff>
    </xdr:to>
    <xdr:sp macro="" textlink="">
      <xdr:nvSpPr>
        <xdr:cNvPr id="185" name="楕円 184"/>
        <xdr:cNvSpPr/>
      </xdr:nvSpPr>
      <xdr:spPr>
        <a:xfrm>
          <a:off x="38989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164482</xdr:rowOff>
    </xdr:from>
    <xdr:ext cx="405111" cy="259045"/>
    <xdr:sp macro="" textlink="">
      <xdr:nvSpPr>
        <xdr:cNvPr id="186" name="【体育館・プール】&#10;有形固定資産減価償却率該当値テキスト"/>
        <xdr:cNvSpPr txBox="1"/>
      </xdr:nvSpPr>
      <xdr:spPr>
        <a:xfrm>
          <a:off x="39878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87" name="楕円 186"/>
        <xdr:cNvSpPr/>
      </xdr:nvSpPr>
      <xdr:spPr>
        <a:xfrm>
          <a:off x="3203575" y="99333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20955</xdr:rowOff>
    </xdr:from>
    <xdr:to>
      <xdr:col>24</xdr:col>
      <xdr:colOff>63500</xdr:colOff>
      <xdr:row>58</xdr:row>
      <xdr:rowOff>40005</xdr:rowOff>
    </xdr:to>
    <xdr:cxnSp macro="">
      <xdr:nvCxnSpPr>
        <xdr:cNvPr id="188" name="直線コネクタ 187"/>
        <xdr:cNvCxnSpPr/>
      </xdr:nvCxnSpPr>
      <xdr:spPr>
        <a:xfrm flipV="1">
          <a:off x="3235325" y="9965055"/>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89" name="楕円 188"/>
        <xdr:cNvSpPr/>
      </xdr:nvSpPr>
      <xdr:spPr>
        <a:xfrm>
          <a:off x="2428875"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40005</xdr:rowOff>
    </xdr:to>
    <xdr:cxnSp macro="">
      <xdr:nvCxnSpPr>
        <xdr:cNvPr id="190" name="直線コネクタ 189"/>
        <xdr:cNvCxnSpPr/>
      </xdr:nvCxnSpPr>
      <xdr:spPr>
        <a:xfrm>
          <a:off x="2479675" y="9944100"/>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80645</xdr:rowOff>
    </xdr:from>
    <xdr:to>
      <xdr:col>10</xdr:col>
      <xdr:colOff>165100</xdr:colOff>
      <xdr:row>58</xdr:row>
      <xdr:rowOff>10795</xdr:rowOff>
    </xdr:to>
    <xdr:sp macro="" textlink="">
      <xdr:nvSpPr>
        <xdr:cNvPr id="191" name="楕円 190"/>
        <xdr:cNvSpPr/>
      </xdr:nvSpPr>
      <xdr:spPr>
        <a:xfrm>
          <a:off x="168275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131445</xdr:rowOff>
    </xdr:from>
    <xdr:to>
      <xdr:col>15</xdr:col>
      <xdr:colOff>50800</xdr:colOff>
      <xdr:row>58</xdr:row>
      <xdr:rowOff>0</xdr:rowOff>
    </xdr:to>
    <xdr:cxnSp macro="">
      <xdr:nvCxnSpPr>
        <xdr:cNvPr id="192" name="直線コネクタ 191"/>
        <xdr:cNvCxnSpPr/>
      </xdr:nvCxnSpPr>
      <xdr:spPr>
        <a:xfrm>
          <a:off x="1733550" y="9904095"/>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137795</xdr:rowOff>
    </xdr:from>
    <xdr:to>
      <xdr:col>6</xdr:col>
      <xdr:colOff>38100</xdr:colOff>
      <xdr:row>57</xdr:row>
      <xdr:rowOff>67945</xdr:rowOff>
    </xdr:to>
    <xdr:sp macro="" textlink="">
      <xdr:nvSpPr>
        <xdr:cNvPr id="193" name="楕円 192"/>
        <xdr:cNvSpPr/>
      </xdr:nvSpPr>
      <xdr:spPr>
        <a:xfrm>
          <a:off x="936625" y="97389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17145</xdr:rowOff>
    </xdr:from>
    <xdr:to>
      <xdr:col>10</xdr:col>
      <xdr:colOff>114300</xdr:colOff>
      <xdr:row>57</xdr:row>
      <xdr:rowOff>131445</xdr:rowOff>
    </xdr:to>
    <xdr:cxnSp macro="">
      <xdr:nvCxnSpPr>
        <xdr:cNvPr id="194" name="直線コネクタ 193"/>
        <xdr:cNvCxnSpPr/>
      </xdr:nvCxnSpPr>
      <xdr:spPr>
        <a:xfrm>
          <a:off x="968375" y="9789795"/>
          <a:ext cx="7651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06769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30569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559569"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8134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199" name="n_1mainValue【体育館・プール】&#10;有形固定資産減価償却率"/>
        <xdr:cNvSpPr txBox="1"/>
      </xdr:nvSpPr>
      <xdr:spPr>
        <a:xfrm>
          <a:off x="306769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200" name="n_2mainValue【体育館・プール】&#10;有形固定資産減価償却率"/>
        <xdr:cNvSpPr txBox="1"/>
      </xdr:nvSpPr>
      <xdr:spPr>
        <a:xfrm>
          <a:off x="230569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27322</xdr:rowOff>
    </xdr:from>
    <xdr:ext cx="405111" cy="259045"/>
    <xdr:sp macro="" textlink="">
      <xdr:nvSpPr>
        <xdr:cNvPr id="201" name="n_3mainValue【体育館・プール】&#10;有形固定資産減価償却率"/>
        <xdr:cNvSpPr txBox="1"/>
      </xdr:nvSpPr>
      <xdr:spPr>
        <a:xfrm>
          <a:off x="1559569"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84472</xdr:rowOff>
    </xdr:from>
    <xdr:ext cx="405111" cy="259045"/>
    <xdr:sp macro="" textlink="">
      <xdr:nvSpPr>
        <xdr:cNvPr id="202" name="n_4mainValue【体育館・プール】&#10;有形固定資産減価償却率"/>
        <xdr:cNvSpPr txBox="1"/>
      </xdr:nvSpPr>
      <xdr:spPr>
        <a:xfrm>
          <a:off x="8134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8905240"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8943975"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8845550" y="11077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8943975"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8845550" y="958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8943975"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8883650" y="10781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815975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7413625" y="108011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6638925"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58928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24312</xdr:rowOff>
    </xdr:from>
    <xdr:to>
      <xdr:col>55</xdr:col>
      <xdr:colOff>50800</xdr:colOff>
      <xdr:row>63</xdr:row>
      <xdr:rowOff>125912</xdr:rowOff>
    </xdr:to>
    <xdr:sp macro="" textlink="">
      <xdr:nvSpPr>
        <xdr:cNvPr id="244" name="楕円 243"/>
        <xdr:cNvSpPr/>
      </xdr:nvSpPr>
      <xdr:spPr>
        <a:xfrm>
          <a:off x="8883650" y="108256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2739</xdr:rowOff>
    </xdr:from>
    <xdr:ext cx="469744" cy="259045"/>
    <xdr:sp macro="" textlink="">
      <xdr:nvSpPr>
        <xdr:cNvPr id="245" name="【体育館・プール】&#10;一人当たり面積該当値テキスト"/>
        <xdr:cNvSpPr txBox="1"/>
      </xdr:nvSpPr>
      <xdr:spPr>
        <a:xfrm>
          <a:off x="8943975"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25944</xdr:rowOff>
    </xdr:from>
    <xdr:to>
      <xdr:col>50</xdr:col>
      <xdr:colOff>165100</xdr:colOff>
      <xdr:row>63</xdr:row>
      <xdr:rowOff>127544</xdr:rowOff>
    </xdr:to>
    <xdr:sp macro="" textlink="">
      <xdr:nvSpPr>
        <xdr:cNvPr id="246" name="楕円 245"/>
        <xdr:cNvSpPr/>
      </xdr:nvSpPr>
      <xdr:spPr>
        <a:xfrm>
          <a:off x="815975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75112</xdr:rowOff>
    </xdr:from>
    <xdr:to>
      <xdr:col>55</xdr:col>
      <xdr:colOff>0</xdr:colOff>
      <xdr:row>63</xdr:row>
      <xdr:rowOff>76744</xdr:rowOff>
    </xdr:to>
    <xdr:cxnSp macro="">
      <xdr:nvCxnSpPr>
        <xdr:cNvPr id="247" name="直線コネクタ 246"/>
        <xdr:cNvCxnSpPr/>
      </xdr:nvCxnSpPr>
      <xdr:spPr>
        <a:xfrm flipV="1">
          <a:off x="8210550" y="10876462"/>
          <a:ext cx="6953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27577</xdr:rowOff>
    </xdr:from>
    <xdr:to>
      <xdr:col>46</xdr:col>
      <xdr:colOff>38100</xdr:colOff>
      <xdr:row>63</xdr:row>
      <xdr:rowOff>129177</xdr:rowOff>
    </xdr:to>
    <xdr:sp macro="" textlink="">
      <xdr:nvSpPr>
        <xdr:cNvPr id="248" name="楕円 247"/>
        <xdr:cNvSpPr/>
      </xdr:nvSpPr>
      <xdr:spPr>
        <a:xfrm>
          <a:off x="7413625" y="108289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76744</xdr:rowOff>
    </xdr:from>
    <xdr:to>
      <xdr:col>50</xdr:col>
      <xdr:colOff>114300</xdr:colOff>
      <xdr:row>63</xdr:row>
      <xdr:rowOff>78377</xdr:rowOff>
    </xdr:to>
    <xdr:cxnSp macro="">
      <xdr:nvCxnSpPr>
        <xdr:cNvPr id="249" name="直線コネクタ 248"/>
        <xdr:cNvCxnSpPr/>
      </xdr:nvCxnSpPr>
      <xdr:spPr>
        <a:xfrm flipV="1">
          <a:off x="7445375" y="10878094"/>
          <a:ext cx="7651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27577</xdr:rowOff>
    </xdr:from>
    <xdr:to>
      <xdr:col>41</xdr:col>
      <xdr:colOff>101600</xdr:colOff>
      <xdr:row>63</xdr:row>
      <xdr:rowOff>129177</xdr:rowOff>
    </xdr:to>
    <xdr:sp macro="" textlink="">
      <xdr:nvSpPr>
        <xdr:cNvPr id="250" name="楕円 249"/>
        <xdr:cNvSpPr/>
      </xdr:nvSpPr>
      <xdr:spPr>
        <a:xfrm>
          <a:off x="6638925"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78377</xdr:rowOff>
    </xdr:from>
    <xdr:to>
      <xdr:col>45</xdr:col>
      <xdr:colOff>177800</xdr:colOff>
      <xdr:row>63</xdr:row>
      <xdr:rowOff>78377</xdr:rowOff>
    </xdr:to>
    <xdr:cxnSp macro="">
      <xdr:nvCxnSpPr>
        <xdr:cNvPr id="251" name="直線コネクタ 250"/>
        <xdr:cNvCxnSpPr/>
      </xdr:nvCxnSpPr>
      <xdr:spPr>
        <a:xfrm>
          <a:off x="6689725" y="10879727"/>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29210</xdr:rowOff>
    </xdr:from>
    <xdr:to>
      <xdr:col>36</xdr:col>
      <xdr:colOff>165100</xdr:colOff>
      <xdr:row>63</xdr:row>
      <xdr:rowOff>130810</xdr:rowOff>
    </xdr:to>
    <xdr:sp macro="" textlink="">
      <xdr:nvSpPr>
        <xdr:cNvPr id="252" name="楕円 251"/>
        <xdr:cNvSpPr/>
      </xdr:nvSpPr>
      <xdr:spPr>
        <a:xfrm>
          <a:off x="58928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78377</xdr:rowOff>
    </xdr:from>
    <xdr:to>
      <xdr:col>41</xdr:col>
      <xdr:colOff>50800</xdr:colOff>
      <xdr:row>63</xdr:row>
      <xdr:rowOff>80010</xdr:rowOff>
    </xdr:to>
    <xdr:cxnSp macro="">
      <xdr:nvCxnSpPr>
        <xdr:cNvPr id="253" name="直線コネクタ 252"/>
        <xdr:cNvCxnSpPr/>
      </xdr:nvCxnSpPr>
      <xdr:spPr>
        <a:xfrm flipV="1">
          <a:off x="5943600" y="10879727"/>
          <a:ext cx="7461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7991552"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72581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6483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573730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118671</xdr:rowOff>
    </xdr:from>
    <xdr:ext cx="469744" cy="259045"/>
    <xdr:sp macro="" textlink="">
      <xdr:nvSpPr>
        <xdr:cNvPr id="258" name="n_1mainValue【体育館・プール】&#10;一人当たり面積"/>
        <xdr:cNvSpPr txBox="1"/>
      </xdr:nvSpPr>
      <xdr:spPr>
        <a:xfrm>
          <a:off x="7991552"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120304</xdr:rowOff>
    </xdr:from>
    <xdr:ext cx="469744" cy="259045"/>
    <xdr:sp macro="" textlink="">
      <xdr:nvSpPr>
        <xdr:cNvPr id="259" name="n_2mainValue【体育館・プール】&#10;一人当たり面積"/>
        <xdr:cNvSpPr txBox="1"/>
      </xdr:nvSpPr>
      <xdr:spPr>
        <a:xfrm>
          <a:off x="72581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120304</xdr:rowOff>
    </xdr:from>
    <xdr:ext cx="469744" cy="259045"/>
    <xdr:sp macro="" textlink="">
      <xdr:nvSpPr>
        <xdr:cNvPr id="260" name="n_3mainValue【体育館・プール】&#10;一人当たり面積"/>
        <xdr:cNvSpPr txBox="1"/>
      </xdr:nvSpPr>
      <xdr:spPr>
        <a:xfrm>
          <a:off x="6483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121937</xdr:rowOff>
    </xdr:from>
    <xdr:ext cx="469744" cy="259045"/>
    <xdr:sp macro="" textlink="">
      <xdr:nvSpPr>
        <xdr:cNvPr id="261" name="n_4mainValue【体育館・プール】&#10;一人当たり面積"/>
        <xdr:cNvSpPr txBox="1"/>
      </xdr:nvSpPr>
      <xdr:spPr>
        <a:xfrm>
          <a:off x="5737302"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318" name="直線コネクタ 317"/>
        <xdr:cNvCxnSpPr/>
      </xdr:nvCxnSpPr>
      <xdr:spPr>
        <a:xfrm flipV="1">
          <a:off x="13889989"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319" name="【一般廃棄物処理施設】&#10;有形固定資産減価償却率最小値テキスト"/>
        <xdr:cNvSpPr txBox="1"/>
      </xdr:nvSpPr>
      <xdr:spPr>
        <a:xfrm>
          <a:off x="13928725"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320" name="直線コネクタ 319"/>
        <xdr:cNvCxnSpPr/>
      </xdr:nvCxnSpPr>
      <xdr:spPr>
        <a:xfrm>
          <a:off x="13801725"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1" name="【一般廃棄物処理施設】&#10;有形固定資産減価償却率最大値テキスト"/>
        <xdr:cNvSpPr txBox="1"/>
      </xdr:nvSpPr>
      <xdr:spPr>
        <a:xfrm>
          <a:off x="13928725"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2" name="直線コネクタ 321"/>
        <xdr:cNvCxnSpPr/>
      </xdr:nvCxnSpPr>
      <xdr:spPr>
        <a:xfrm>
          <a:off x="13801725" y="56521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323" name="【一般廃棄物処理施設】&#10;有形固定資産減価償却率平均値テキスト"/>
        <xdr:cNvSpPr txBox="1"/>
      </xdr:nvSpPr>
      <xdr:spPr>
        <a:xfrm>
          <a:off x="13928725"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324" name="フローチャート: 判断 323"/>
        <xdr:cNvSpPr/>
      </xdr:nvSpPr>
      <xdr:spPr>
        <a:xfrm>
          <a:off x="13839825"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25" name="フローチャート: 判断 324"/>
        <xdr:cNvSpPr/>
      </xdr:nvSpPr>
      <xdr:spPr>
        <a:xfrm>
          <a:off x="13115925"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26" name="フローチャート: 判断 325"/>
        <xdr:cNvSpPr/>
      </xdr:nvSpPr>
      <xdr:spPr>
        <a:xfrm>
          <a:off x="123698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327" name="フローチャート: 判断 326"/>
        <xdr:cNvSpPr/>
      </xdr:nvSpPr>
      <xdr:spPr>
        <a:xfrm>
          <a:off x="11623675" y="64090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328" name="フローチャート: 判断 327"/>
        <xdr:cNvSpPr/>
      </xdr:nvSpPr>
      <xdr:spPr>
        <a:xfrm>
          <a:off x="1084897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34" name="楕円 333"/>
        <xdr:cNvSpPr/>
      </xdr:nvSpPr>
      <xdr:spPr>
        <a:xfrm>
          <a:off x="13839825" y="6485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335" name="【一般廃棄物処理施設】&#10;有形固定資産減価償却率該当値テキスト"/>
        <xdr:cNvSpPr txBox="1"/>
      </xdr:nvSpPr>
      <xdr:spPr>
        <a:xfrm>
          <a:off x="13928725"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336" name="楕円 335"/>
        <xdr:cNvSpPr/>
      </xdr:nvSpPr>
      <xdr:spPr>
        <a:xfrm>
          <a:off x="13115925"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20955</xdr:rowOff>
    </xdr:to>
    <xdr:cxnSp macro="">
      <xdr:nvCxnSpPr>
        <xdr:cNvPr id="337" name="直線コネクタ 336"/>
        <xdr:cNvCxnSpPr/>
      </xdr:nvCxnSpPr>
      <xdr:spPr>
        <a:xfrm>
          <a:off x="13166725" y="6494145"/>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338" name="楕円 337"/>
        <xdr:cNvSpPr/>
      </xdr:nvSpPr>
      <xdr:spPr>
        <a:xfrm>
          <a:off x="123698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41</xdr:row>
      <xdr:rowOff>99060</xdr:rowOff>
    </xdr:to>
    <xdr:cxnSp macro="">
      <xdr:nvCxnSpPr>
        <xdr:cNvPr id="339" name="直線コネクタ 338"/>
        <xdr:cNvCxnSpPr/>
      </xdr:nvCxnSpPr>
      <xdr:spPr>
        <a:xfrm flipV="1">
          <a:off x="12420600" y="6494145"/>
          <a:ext cx="746125" cy="6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31115</xdr:rowOff>
    </xdr:from>
    <xdr:to>
      <xdr:col>72</xdr:col>
      <xdr:colOff>38100</xdr:colOff>
      <xdr:row>41</xdr:row>
      <xdr:rowOff>132715</xdr:rowOff>
    </xdr:to>
    <xdr:sp macro="" textlink="">
      <xdr:nvSpPr>
        <xdr:cNvPr id="340" name="楕円 339"/>
        <xdr:cNvSpPr/>
      </xdr:nvSpPr>
      <xdr:spPr>
        <a:xfrm>
          <a:off x="11623675" y="70605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81915</xdr:rowOff>
    </xdr:from>
    <xdr:to>
      <xdr:col>76</xdr:col>
      <xdr:colOff>114300</xdr:colOff>
      <xdr:row>41</xdr:row>
      <xdr:rowOff>99060</xdr:rowOff>
    </xdr:to>
    <xdr:cxnSp macro="">
      <xdr:nvCxnSpPr>
        <xdr:cNvPr id="341" name="直線コネクタ 340"/>
        <xdr:cNvCxnSpPr/>
      </xdr:nvCxnSpPr>
      <xdr:spPr>
        <a:xfrm>
          <a:off x="11655425" y="7111365"/>
          <a:ext cx="7651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342" name="楕円 341"/>
        <xdr:cNvSpPr/>
      </xdr:nvSpPr>
      <xdr:spPr>
        <a:xfrm>
          <a:off x="10848975"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81915</xdr:rowOff>
    </xdr:to>
    <xdr:cxnSp macro="">
      <xdr:nvCxnSpPr>
        <xdr:cNvPr id="343" name="直線コネクタ 342"/>
        <xdr:cNvCxnSpPr/>
      </xdr:nvCxnSpPr>
      <xdr:spPr>
        <a:xfrm>
          <a:off x="10899775" y="7025640"/>
          <a:ext cx="7556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344" name="n_1aveValue【一般廃棄物処理施設】&#10;有形固定資産減価償却率"/>
        <xdr:cNvSpPr txBox="1"/>
      </xdr:nvSpPr>
      <xdr:spPr>
        <a:xfrm>
          <a:off x="12980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45" name="n_2aveValue【一般廃棄物処理施設】&#10;有形固定資産減価償却率"/>
        <xdr:cNvSpPr txBox="1"/>
      </xdr:nvSpPr>
      <xdr:spPr>
        <a:xfrm>
          <a:off x="12246619"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346" name="n_3aveValue【一般廃棄物処理施設】&#10;有形固定資産減価償却率"/>
        <xdr:cNvSpPr txBox="1"/>
      </xdr:nvSpPr>
      <xdr:spPr>
        <a:xfrm>
          <a:off x="1150049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347" name="n_4aveValue【一般廃棄物処理施設】&#10;有形固定資産減価償却率"/>
        <xdr:cNvSpPr txBox="1"/>
      </xdr:nvSpPr>
      <xdr:spPr>
        <a:xfrm>
          <a:off x="107257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20972</xdr:rowOff>
    </xdr:from>
    <xdr:ext cx="405111" cy="259045"/>
    <xdr:sp macro="" textlink="">
      <xdr:nvSpPr>
        <xdr:cNvPr id="348" name="n_1mainValue【一般廃棄物処理施設】&#10;有形固定資産減価償却率"/>
        <xdr:cNvSpPr txBox="1"/>
      </xdr:nvSpPr>
      <xdr:spPr>
        <a:xfrm>
          <a:off x="12980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349" name="n_2mainValue【一般廃棄物処理施設】&#10;有形固定資産減価償却率"/>
        <xdr:cNvSpPr txBox="1"/>
      </xdr:nvSpPr>
      <xdr:spPr>
        <a:xfrm>
          <a:off x="12246619"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123842</xdr:rowOff>
    </xdr:from>
    <xdr:ext cx="405111" cy="259045"/>
    <xdr:sp macro="" textlink="">
      <xdr:nvSpPr>
        <xdr:cNvPr id="350" name="n_3mainValue【一般廃棄物処理施設】&#10;有形固定資産減価償却率"/>
        <xdr:cNvSpPr txBox="1"/>
      </xdr:nvSpPr>
      <xdr:spPr>
        <a:xfrm>
          <a:off x="1150049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351" name="n_4mainValue【一般廃棄物処理施設】&#10;有形固定資産減価償却率"/>
        <xdr:cNvSpPr txBox="1"/>
      </xdr:nvSpPr>
      <xdr:spPr>
        <a:xfrm>
          <a:off x="1072579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2" name="直線コネクタ 361"/>
        <xdr:cNvCxnSpPr/>
      </xdr:nvCxnSpPr>
      <xdr:spPr>
        <a:xfrm>
          <a:off x="15544800" y="704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3" name="テキスト ボックス 362"/>
        <xdr:cNvSpPr txBox="1"/>
      </xdr:nvSpPr>
      <xdr:spPr>
        <a:xfrm>
          <a:off x="1535316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6" name="直線コネクタ 365"/>
        <xdr:cNvCxnSpPr/>
      </xdr:nvCxnSpPr>
      <xdr:spPr>
        <a:xfrm>
          <a:off x="15544800" y="590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7" name="テキスト ボックス 366"/>
        <xdr:cNvSpPr txBox="1"/>
      </xdr:nvSpPr>
      <xdr:spPr>
        <a:xfrm>
          <a:off x="150636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9" name="テキスト ボックス 368"/>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371" name="直線コネクタ 370"/>
        <xdr:cNvCxnSpPr/>
      </xdr:nvCxnSpPr>
      <xdr:spPr>
        <a:xfrm flipV="1">
          <a:off x="188461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372" name="【一般廃棄物処理施設】&#10;一人当たり有形固定資産（償却資産）額最小値テキスト"/>
        <xdr:cNvSpPr txBox="1"/>
      </xdr:nvSpPr>
      <xdr:spPr>
        <a:xfrm>
          <a:off x="188849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373" name="直線コネクタ 372"/>
        <xdr:cNvCxnSpPr/>
      </xdr:nvCxnSpPr>
      <xdr:spPr>
        <a:xfrm>
          <a:off x="18786475" y="70480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374" name="【一般廃棄物処理施設】&#10;一人当たり有形固定資産（償却資産）額最大値テキスト"/>
        <xdr:cNvSpPr txBox="1"/>
      </xdr:nvSpPr>
      <xdr:spPr>
        <a:xfrm>
          <a:off x="188849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375" name="直線コネクタ 374"/>
        <xdr:cNvCxnSpPr/>
      </xdr:nvCxnSpPr>
      <xdr:spPr>
        <a:xfrm>
          <a:off x="18786475" y="58504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376" name="【一般廃棄物処理施設】&#10;一人当たり有形固定資産（償却資産）額平均値テキスト"/>
        <xdr:cNvSpPr txBox="1"/>
      </xdr:nvSpPr>
      <xdr:spPr>
        <a:xfrm>
          <a:off x="188849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377" name="フローチャート: 判断 376"/>
        <xdr:cNvSpPr/>
      </xdr:nvSpPr>
      <xdr:spPr>
        <a:xfrm>
          <a:off x="187960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378" name="フローチャート: 判断 377"/>
        <xdr:cNvSpPr/>
      </xdr:nvSpPr>
      <xdr:spPr>
        <a:xfrm>
          <a:off x="18100675" y="65853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379" name="フローチャート: 判断 378"/>
        <xdr:cNvSpPr/>
      </xdr:nvSpPr>
      <xdr:spPr>
        <a:xfrm>
          <a:off x="17325975"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380" name="フローチャート: 判断 379"/>
        <xdr:cNvSpPr/>
      </xdr:nvSpPr>
      <xdr:spPr>
        <a:xfrm>
          <a:off x="1657985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381" name="フローチャート: 判断 380"/>
        <xdr:cNvSpPr/>
      </xdr:nvSpPr>
      <xdr:spPr>
        <a:xfrm>
          <a:off x="15833725" y="66213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42705</xdr:rowOff>
    </xdr:from>
    <xdr:to>
      <xdr:col>116</xdr:col>
      <xdr:colOff>114300</xdr:colOff>
      <xdr:row>40</xdr:row>
      <xdr:rowOff>144305</xdr:rowOff>
    </xdr:to>
    <xdr:sp macro="" textlink="">
      <xdr:nvSpPr>
        <xdr:cNvPr id="387" name="楕円 386"/>
        <xdr:cNvSpPr/>
      </xdr:nvSpPr>
      <xdr:spPr>
        <a:xfrm>
          <a:off x="18796000" y="69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129082</xdr:rowOff>
    </xdr:from>
    <xdr:ext cx="534377" cy="259045"/>
    <xdr:sp macro="" textlink="">
      <xdr:nvSpPr>
        <xdr:cNvPr id="388" name="【一般廃棄物処理施設】&#10;一人当たり有形固定資産（償却資産）額該当値テキスト"/>
        <xdr:cNvSpPr txBox="1"/>
      </xdr:nvSpPr>
      <xdr:spPr>
        <a:xfrm>
          <a:off x="18884900" y="68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43734</xdr:rowOff>
    </xdr:from>
    <xdr:to>
      <xdr:col>112</xdr:col>
      <xdr:colOff>38100</xdr:colOff>
      <xdr:row>40</xdr:row>
      <xdr:rowOff>145334</xdr:rowOff>
    </xdr:to>
    <xdr:sp macro="" textlink="">
      <xdr:nvSpPr>
        <xdr:cNvPr id="389" name="楕円 388"/>
        <xdr:cNvSpPr/>
      </xdr:nvSpPr>
      <xdr:spPr>
        <a:xfrm>
          <a:off x="18100675" y="69017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93505</xdr:rowOff>
    </xdr:from>
    <xdr:to>
      <xdr:col>116</xdr:col>
      <xdr:colOff>63500</xdr:colOff>
      <xdr:row>40</xdr:row>
      <xdr:rowOff>94534</xdr:rowOff>
    </xdr:to>
    <xdr:cxnSp macro="">
      <xdr:nvCxnSpPr>
        <xdr:cNvPr id="390" name="直線コネクタ 389"/>
        <xdr:cNvCxnSpPr/>
      </xdr:nvCxnSpPr>
      <xdr:spPr>
        <a:xfrm flipV="1">
          <a:off x="18132425" y="6951505"/>
          <a:ext cx="714375"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78715</xdr:rowOff>
    </xdr:from>
    <xdr:to>
      <xdr:col>107</xdr:col>
      <xdr:colOff>101600</xdr:colOff>
      <xdr:row>41</xdr:row>
      <xdr:rowOff>8865</xdr:rowOff>
    </xdr:to>
    <xdr:sp macro="" textlink="">
      <xdr:nvSpPr>
        <xdr:cNvPr id="391" name="楕円 390"/>
        <xdr:cNvSpPr/>
      </xdr:nvSpPr>
      <xdr:spPr>
        <a:xfrm>
          <a:off x="17325975" y="69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94534</xdr:rowOff>
    </xdr:from>
    <xdr:to>
      <xdr:col>111</xdr:col>
      <xdr:colOff>177800</xdr:colOff>
      <xdr:row>40</xdr:row>
      <xdr:rowOff>129515</xdr:rowOff>
    </xdr:to>
    <xdr:cxnSp macro="">
      <xdr:nvCxnSpPr>
        <xdr:cNvPr id="392" name="直線コネクタ 391"/>
        <xdr:cNvCxnSpPr/>
      </xdr:nvCxnSpPr>
      <xdr:spPr>
        <a:xfrm flipV="1">
          <a:off x="17376775" y="6952534"/>
          <a:ext cx="755650" cy="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79012</xdr:rowOff>
    </xdr:from>
    <xdr:to>
      <xdr:col>102</xdr:col>
      <xdr:colOff>165100</xdr:colOff>
      <xdr:row>41</xdr:row>
      <xdr:rowOff>9162</xdr:rowOff>
    </xdr:to>
    <xdr:sp macro="" textlink="">
      <xdr:nvSpPr>
        <xdr:cNvPr id="393" name="楕円 392"/>
        <xdr:cNvSpPr/>
      </xdr:nvSpPr>
      <xdr:spPr>
        <a:xfrm>
          <a:off x="16579850" y="69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129515</xdr:rowOff>
    </xdr:from>
    <xdr:to>
      <xdr:col>107</xdr:col>
      <xdr:colOff>50800</xdr:colOff>
      <xdr:row>40</xdr:row>
      <xdr:rowOff>129812</xdr:rowOff>
    </xdr:to>
    <xdr:cxnSp macro="">
      <xdr:nvCxnSpPr>
        <xdr:cNvPr id="394" name="直線コネクタ 393"/>
        <xdr:cNvCxnSpPr/>
      </xdr:nvCxnSpPr>
      <xdr:spPr>
        <a:xfrm flipV="1">
          <a:off x="16630650" y="6987515"/>
          <a:ext cx="746125"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79293</xdr:rowOff>
    </xdr:from>
    <xdr:to>
      <xdr:col>98</xdr:col>
      <xdr:colOff>38100</xdr:colOff>
      <xdr:row>41</xdr:row>
      <xdr:rowOff>9443</xdr:rowOff>
    </xdr:to>
    <xdr:sp macro="" textlink="">
      <xdr:nvSpPr>
        <xdr:cNvPr id="395" name="楕円 394"/>
        <xdr:cNvSpPr/>
      </xdr:nvSpPr>
      <xdr:spPr>
        <a:xfrm>
          <a:off x="15833725" y="69372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129812</xdr:rowOff>
    </xdr:from>
    <xdr:to>
      <xdr:col>102</xdr:col>
      <xdr:colOff>114300</xdr:colOff>
      <xdr:row>40</xdr:row>
      <xdr:rowOff>130093</xdr:rowOff>
    </xdr:to>
    <xdr:cxnSp macro="">
      <xdr:nvCxnSpPr>
        <xdr:cNvPr id="396" name="直線コネクタ 395"/>
        <xdr:cNvCxnSpPr/>
      </xdr:nvCxnSpPr>
      <xdr:spPr>
        <a:xfrm flipV="1">
          <a:off x="15865475" y="6987812"/>
          <a:ext cx="765175"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397" name="n_1aveValue【一般廃棄物処理施設】&#10;一人当たり有形固定資産（償却資産）額"/>
        <xdr:cNvSpPr txBox="1"/>
      </xdr:nvSpPr>
      <xdr:spPr>
        <a:xfrm>
          <a:off x="1790016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398" name="n_2aveValue【一般廃棄物処理施設】&#10;一人当たり有形固定資産（償却資産）額"/>
        <xdr:cNvSpPr txBox="1"/>
      </xdr:nvSpPr>
      <xdr:spPr>
        <a:xfrm>
          <a:off x="17166736"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399" name="n_3aveValue【一般廃棄物処理施設】&#10;一人当たり有形固定資産（償却資産）額"/>
        <xdr:cNvSpPr txBox="1"/>
      </xdr:nvSpPr>
      <xdr:spPr>
        <a:xfrm>
          <a:off x="16392036"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400" name="n_4aveValue【一般廃棄物処理施設】&#10;一人当たり有形固定資産（償却資産）額"/>
        <xdr:cNvSpPr txBox="1"/>
      </xdr:nvSpPr>
      <xdr:spPr>
        <a:xfrm>
          <a:off x="156459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136461</xdr:rowOff>
    </xdr:from>
    <xdr:ext cx="534377" cy="259045"/>
    <xdr:sp macro="" textlink="">
      <xdr:nvSpPr>
        <xdr:cNvPr id="401" name="n_1mainValue【一般廃棄物処理施設】&#10;一人当たり有形固定資産（償却資産）額"/>
        <xdr:cNvSpPr txBox="1"/>
      </xdr:nvSpPr>
      <xdr:spPr>
        <a:xfrm>
          <a:off x="17900161" y="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171442</xdr:rowOff>
    </xdr:from>
    <xdr:ext cx="534377" cy="259045"/>
    <xdr:sp macro="" textlink="">
      <xdr:nvSpPr>
        <xdr:cNvPr id="402" name="n_2mainValue【一般廃棄物処理施設】&#10;一人当たり有形固定資産（償却資産）額"/>
        <xdr:cNvSpPr txBox="1"/>
      </xdr:nvSpPr>
      <xdr:spPr>
        <a:xfrm>
          <a:off x="17166736" y="70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289</xdr:rowOff>
    </xdr:from>
    <xdr:ext cx="534377" cy="259045"/>
    <xdr:sp macro="" textlink="">
      <xdr:nvSpPr>
        <xdr:cNvPr id="403" name="n_3mainValue【一般廃棄物処理施設】&#10;一人当たり有形固定資産（償却資産）額"/>
        <xdr:cNvSpPr txBox="1"/>
      </xdr:nvSpPr>
      <xdr:spPr>
        <a:xfrm>
          <a:off x="16392036" y="702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570</xdr:rowOff>
    </xdr:from>
    <xdr:ext cx="534377" cy="259045"/>
    <xdr:sp macro="" textlink="">
      <xdr:nvSpPr>
        <xdr:cNvPr id="404" name="n_4mainValue【一般廃棄物処理施設】&#10;一人当たり有形固定資産（償却資産）額"/>
        <xdr:cNvSpPr txBox="1"/>
      </xdr:nvSpPr>
      <xdr:spPr>
        <a:xfrm>
          <a:off x="15645911" y="70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7" name="テキスト ボックス 416"/>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7" name="テキスト ボックス 426"/>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429" name="直線コネクタ 428"/>
        <xdr:cNvCxnSpPr/>
      </xdr:nvCxnSpPr>
      <xdr:spPr>
        <a:xfrm flipV="1">
          <a:off x="13889989"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0" name="【保健センター・保健所】&#10;有形固定資産減価償却率最小値テキスト"/>
        <xdr:cNvSpPr txBox="1"/>
      </xdr:nvSpPr>
      <xdr:spPr>
        <a:xfrm>
          <a:off x="13928725"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1" name="直線コネクタ 430"/>
        <xdr:cNvCxnSpPr/>
      </xdr:nvCxnSpPr>
      <xdr:spPr>
        <a:xfrm>
          <a:off x="1380172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432" name="【保健センター・保健所】&#10;有形固定資産減価償却率最大値テキスト"/>
        <xdr:cNvSpPr txBox="1"/>
      </xdr:nvSpPr>
      <xdr:spPr>
        <a:xfrm>
          <a:off x="13928725"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433" name="直線コネクタ 432"/>
        <xdr:cNvCxnSpPr/>
      </xdr:nvCxnSpPr>
      <xdr:spPr>
        <a:xfrm>
          <a:off x="13801725" y="944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34" name="【保健センター・保健所】&#10;有形固定資産減価償却率平均値テキスト"/>
        <xdr:cNvSpPr txBox="1"/>
      </xdr:nvSpPr>
      <xdr:spPr>
        <a:xfrm>
          <a:off x="13928725"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35" name="フローチャート: 判断 434"/>
        <xdr:cNvSpPr/>
      </xdr:nvSpPr>
      <xdr:spPr>
        <a:xfrm>
          <a:off x="13839825" y="10049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436" name="フローチャート: 判断 435"/>
        <xdr:cNvSpPr/>
      </xdr:nvSpPr>
      <xdr:spPr>
        <a:xfrm>
          <a:off x="13115925"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437" name="フローチャート: 判断 436"/>
        <xdr:cNvSpPr/>
      </xdr:nvSpPr>
      <xdr:spPr>
        <a:xfrm>
          <a:off x="123698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438" name="フローチャート: 判断 437"/>
        <xdr:cNvSpPr/>
      </xdr:nvSpPr>
      <xdr:spPr>
        <a:xfrm>
          <a:off x="11623675" y="98323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439" name="フローチャート: 判断 438"/>
        <xdr:cNvSpPr/>
      </xdr:nvSpPr>
      <xdr:spPr>
        <a:xfrm>
          <a:off x="10848975"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445" name="楕円 444"/>
        <xdr:cNvSpPr/>
      </xdr:nvSpPr>
      <xdr:spPr>
        <a:xfrm>
          <a:off x="13839825" y="10097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131462</xdr:rowOff>
    </xdr:from>
    <xdr:ext cx="405111" cy="259045"/>
    <xdr:sp macro="" textlink="">
      <xdr:nvSpPr>
        <xdr:cNvPr id="446" name="【保健センター・保健所】&#10;有形固定資産減価償却率該当値テキスト"/>
        <xdr:cNvSpPr txBox="1"/>
      </xdr:nvSpPr>
      <xdr:spPr>
        <a:xfrm>
          <a:off x="13928725"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447" name="楕円 446"/>
        <xdr:cNvSpPr/>
      </xdr:nvSpPr>
      <xdr:spPr>
        <a:xfrm>
          <a:off x="13115925"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32385</xdr:rowOff>
    </xdr:to>
    <xdr:cxnSp macro="">
      <xdr:nvCxnSpPr>
        <xdr:cNvPr id="448" name="直線コネクタ 447"/>
        <xdr:cNvCxnSpPr/>
      </xdr:nvCxnSpPr>
      <xdr:spPr>
        <a:xfrm>
          <a:off x="13166725" y="10111740"/>
          <a:ext cx="723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449" name="楕円 448"/>
        <xdr:cNvSpPr/>
      </xdr:nvSpPr>
      <xdr:spPr>
        <a:xfrm>
          <a:off x="123698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58</xdr:row>
      <xdr:rowOff>167640</xdr:rowOff>
    </xdr:to>
    <xdr:cxnSp macro="">
      <xdr:nvCxnSpPr>
        <xdr:cNvPr id="450" name="直線コネクタ 449"/>
        <xdr:cNvCxnSpPr/>
      </xdr:nvCxnSpPr>
      <xdr:spPr>
        <a:xfrm>
          <a:off x="12420600" y="10071735"/>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51" name="楕円 450"/>
        <xdr:cNvSpPr/>
      </xdr:nvSpPr>
      <xdr:spPr>
        <a:xfrm>
          <a:off x="11623675" y="99828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89535</xdr:rowOff>
    </xdr:from>
    <xdr:to>
      <xdr:col>76</xdr:col>
      <xdr:colOff>114300</xdr:colOff>
      <xdr:row>58</xdr:row>
      <xdr:rowOff>127635</xdr:rowOff>
    </xdr:to>
    <xdr:cxnSp macro="">
      <xdr:nvCxnSpPr>
        <xdr:cNvPr id="452" name="直線コネクタ 451"/>
        <xdr:cNvCxnSpPr/>
      </xdr:nvCxnSpPr>
      <xdr:spPr>
        <a:xfrm>
          <a:off x="11655425" y="10033635"/>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31115</xdr:rowOff>
    </xdr:from>
    <xdr:to>
      <xdr:col>67</xdr:col>
      <xdr:colOff>101600</xdr:colOff>
      <xdr:row>58</xdr:row>
      <xdr:rowOff>132715</xdr:rowOff>
    </xdr:to>
    <xdr:sp macro="" textlink="">
      <xdr:nvSpPr>
        <xdr:cNvPr id="453" name="楕円 452"/>
        <xdr:cNvSpPr/>
      </xdr:nvSpPr>
      <xdr:spPr>
        <a:xfrm>
          <a:off x="10848975"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81915</xdr:rowOff>
    </xdr:from>
    <xdr:to>
      <xdr:col>71</xdr:col>
      <xdr:colOff>177800</xdr:colOff>
      <xdr:row>58</xdr:row>
      <xdr:rowOff>89535</xdr:rowOff>
    </xdr:to>
    <xdr:cxnSp macro="">
      <xdr:nvCxnSpPr>
        <xdr:cNvPr id="454" name="直線コネクタ 453"/>
        <xdr:cNvCxnSpPr/>
      </xdr:nvCxnSpPr>
      <xdr:spPr>
        <a:xfrm>
          <a:off x="10899775" y="10026015"/>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455" name="n_1aveValue【保健センター・保健所】&#10;有形固定資産減価償却率"/>
        <xdr:cNvSpPr txBox="1"/>
      </xdr:nvSpPr>
      <xdr:spPr>
        <a:xfrm>
          <a:off x="12980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456" name="n_2aveValue【保健センター・保健所】&#10;有形固定資産減価償却率"/>
        <xdr:cNvSpPr txBox="1"/>
      </xdr:nvSpPr>
      <xdr:spPr>
        <a:xfrm>
          <a:off x="12246619"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457" name="n_3aveValue【保健センター・保健所】&#10;有形固定資産減価償却率"/>
        <xdr:cNvSpPr txBox="1"/>
      </xdr:nvSpPr>
      <xdr:spPr>
        <a:xfrm>
          <a:off x="1150049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458" name="n_4aveValue【保健センター・保健所】&#10;有形固定資産減価償却率"/>
        <xdr:cNvSpPr txBox="1"/>
      </xdr:nvSpPr>
      <xdr:spPr>
        <a:xfrm>
          <a:off x="1072579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38117</xdr:rowOff>
    </xdr:from>
    <xdr:ext cx="405111" cy="259045"/>
    <xdr:sp macro="" textlink="">
      <xdr:nvSpPr>
        <xdr:cNvPr id="459" name="n_1mainValue【保健センター・保健所】&#10;有形固定資産減価償却率"/>
        <xdr:cNvSpPr txBox="1"/>
      </xdr:nvSpPr>
      <xdr:spPr>
        <a:xfrm>
          <a:off x="12980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169562</xdr:rowOff>
    </xdr:from>
    <xdr:ext cx="405111" cy="259045"/>
    <xdr:sp macro="" textlink="">
      <xdr:nvSpPr>
        <xdr:cNvPr id="460" name="n_2mainValue【保健センター・保健所】&#10;有形固定資産減価償却率"/>
        <xdr:cNvSpPr txBox="1"/>
      </xdr:nvSpPr>
      <xdr:spPr>
        <a:xfrm>
          <a:off x="12246619"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461" name="n_3mainValue【保健センター・保健所】&#10;有形固定資産減価償却率"/>
        <xdr:cNvSpPr txBox="1"/>
      </xdr:nvSpPr>
      <xdr:spPr>
        <a:xfrm>
          <a:off x="1150049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123842</xdr:rowOff>
    </xdr:from>
    <xdr:ext cx="405111" cy="259045"/>
    <xdr:sp macro="" textlink="">
      <xdr:nvSpPr>
        <xdr:cNvPr id="462" name="n_4mainValue【保健センター・保健所】&#10;有形固定資産減価償却率"/>
        <xdr:cNvSpPr txBox="1"/>
      </xdr:nvSpPr>
      <xdr:spPr>
        <a:xfrm>
          <a:off x="1072579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484" name="直線コネクタ 483"/>
        <xdr:cNvCxnSpPr/>
      </xdr:nvCxnSpPr>
      <xdr:spPr>
        <a:xfrm flipV="1">
          <a:off x="188461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85" name="【保健センター・保健所】&#10;一人当たり面積最小値テキスト"/>
        <xdr:cNvSpPr txBox="1"/>
      </xdr:nvSpPr>
      <xdr:spPr>
        <a:xfrm>
          <a:off x="188849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86" name="直線コネクタ 485"/>
        <xdr:cNvCxnSpPr/>
      </xdr:nvCxnSpPr>
      <xdr:spPr>
        <a:xfrm>
          <a:off x="18786475" y="10945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487" name="【保健センター・保健所】&#10;一人当たり面積最大値テキスト"/>
        <xdr:cNvSpPr txBox="1"/>
      </xdr:nvSpPr>
      <xdr:spPr>
        <a:xfrm>
          <a:off x="188849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488" name="直線コネクタ 487"/>
        <xdr:cNvCxnSpPr/>
      </xdr:nvCxnSpPr>
      <xdr:spPr>
        <a:xfrm>
          <a:off x="18786475" y="9573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489" name="【保健センター・保健所】&#10;一人当たり面積平均値テキスト"/>
        <xdr:cNvSpPr txBox="1"/>
      </xdr:nvSpPr>
      <xdr:spPr>
        <a:xfrm>
          <a:off x="188849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90" name="フローチャート: 判断 489"/>
        <xdr:cNvSpPr/>
      </xdr:nvSpPr>
      <xdr:spPr>
        <a:xfrm>
          <a:off x="187960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491" name="フローチャート: 判断 490"/>
        <xdr:cNvSpPr/>
      </xdr:nvSpPr>
      <xdr:spPr>
        <a:xfrm>
          <a:off x="18100675" y="10761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2" name="フローチャート: 判断 491"/>
        <xdr:cNvSpPr/>
      </xdr:nvSpPr>
      <xdr:spPr>
        <a:xfrm>
          <a:off x="17325975"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3" name="フローチャート: 判断 492"/>
        <xdr:cNvSpPr/>
      </xdr:nvSpPr>
      <xdr:spPr>
        <a:xfrm>
          <a:off x="1657985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494" name="フローチャート: 判断 493"/>
        <xdr:cNvSpPr/>
      </xdr:nvSpPr>
      <xdr:spPr>
        <a:xfrm>
          <a:off x="15833725" y="10757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500" name="楕円 499"/>
        <xdr:cNvSpPr/>
      </xdr:nvSpPr>
      <xdr:spPr>
        <a:xfrm>
          <a:off x="187960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01" name="【保健センター・保健所】&#10;一人当たり面積該当値テキスト"/>
        <xdr:cNvSpPr txBox="1"/>
      </xdr:nvSpPr>
      <xdr:spPr>
        <a:xfrm>
          <a:off x="188849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502" name="楕円 501"/>
        <xdr:cNvSpPr/>
      </xdr:nvSpPr>
      <xdr:spPr>
        <a:xfrm>
          <a:off x="18100675" y="10862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112014</xdr:rowOff>
    </xdr:to>
    <xdr:cxnSp macro="">
      <xdr:nvCxnSpPr>
        <xdr:cNvPr id="503" name="直線コネクタ 502"/>
        <xdr:cNvCxnSpPr/>
      </xdr:nvCxnSpPr>
      <xdr:spPr>
        <a:xfrm flipV="1">
          <a:off x="18132425" y="10904220"/>
          <a:ext cx="714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504" name="楕円 503"/>
        <xdr:cNvSpPr/>
      </xdr:nvSpPr>
      <xdr:spPr>
        <a:xfrm>
          <a:off x="17325975"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505" name="直線コネクタ 504"/>
        <xdr:cNvCxnSpPr/>
      </xdr:nvCxnSpPr>
      <xdr:spPr>
        <a:xfrm>
          <a:off x="17376775" y="1091336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506" name="楕円 505"/>
        <xdr:cNvSpPr/>
      </xdr:nvSpPr>
      <xdr:spPr>
        <a:xfrm>
          <a:off x="1657985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507" name="直線コネクタ 506"/>
        <xdr:cNvCxnSpPr/>
      </xdr:nvCxnSpPr>
      <xdr:spPr>
        <a:xfrm>
          <a:off x="16630650" y="1091336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508" name="楕円 507"/>
        <xdr:cNvSpPr/>
      </xdr:nvSpPr>
      <xdr:spPr>
        <a:xfrm>
          <a:off x="15833725" y="10862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112014</xdr:rowOff>
    </xdr:to>
    <xdr:cxnSp macro="">
      <xdr:nvCxnSpPr>
        <xdr:cNvPr id="509" name="直線コネクタ 508"/>
        <xdr:cNvCxnSpPr/>
      </xdr:nvCxnSpPr>
      <xdr:spPr>
        <a:xfrm>
          <a:off x="15865475" y="1091336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510" name="n_1aveValue【保健センター・保健所】&#10;一人当たり面積"/>
        <xdr:cNvSpPr txBox="1"/>
      </xdr:nvSpPr>
      <xdr:spPr>
        <a:xfrm>
          <a:off x="1793247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11" name="n_2aveValue【保健センター・保健所】&#10;一人当たり面積"/>
        <xdr:cNvSpPr txBox="1"/>
      </xdr:nvSpPr>
      <xdr:spPr>
        <a:xfrm>
          <a:off x="1717047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12" name="n_3aveValue【保健センター・保健所】&#10;一人当たり面積"/>
        <xdr:cNvSpPr txBox="1"/>
      </xdr:nvSpPr>
      <xdr:spPr>
        <a:xfrm>
          <a:off x="1642435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513" name="n_4aveValue【保健センター・保健所】&#10;一人当たり面積"/>
        <xdr:cNvSpPr txBox="1"/>
      </xdr:nvSpPr>
      <xdr:spPr>
        <a:xfrm>
          <a:off x="156782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514" name="n_1mainValue【保健センター・保健所】&#10;一人当たり面積"/>
        <xdr:cNvSpPr txBox="1"/>
      </xdr:nvSpPr>
      <xdr:spPr>
        <a:xfrm>
          <a:off x="1793247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515" name="n_2mainValue【保健センター・保健所】&#10;一人当たり面積"/>
        <xdr:cNvSpPr txBox="1"/>
      </xdr:nvSpPr>
      <xdr:spPr>
        <a:xfrm>
          <a:off x="1717047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516" name="n_3mainValue【保健センター・保健所】&#10;一人当たり面積"/>
        <xdr:cNvSpPr txBox="1"/>
      </xdr:nvSpPr>
      <xdr:spPr>
        <a:xfrm>
          <a:off x="1642435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517" name="n_4mainValue【保健センター・保健所】&#10;一人当たり面積"/>
        <xdr:cNvSpPr txBox="1"/>
      </xdr:nvSpPr>
      <xdr:spPr>
        <a:xfrm>
          <a:off x="156782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43" name="直線コネクタ 542"/>
        <xdr:cNvCxnSpPr/>
      </xdr:nvCxnSpPr>
      <xdr:spPr>
        <a:xfrm flipV="1">
          <a:off x="13889989"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46" name="【消防施設】&#10;有形固定資産減価償却率最大値テキスト"/>
        <xdr:cNvSpPr txBox="1"/>
      </xdr:nvSpPr>
      <xdr:spPr>
        <a:xfrm>
          <a:off x="13928725"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47" name="直線コネクタ 546"/>
        <xdr:cNvCxnSpPr/>
      </xdr:nvCxnSpPr>
      <xdr:spPr>
        <a:xfrm>
          <a:off x="13801725" y="133752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48" name="【消防施設】&#10;有形固定資産減価償却率平均値テキスト"/>
        <xdr:cNvSpPr txBox="1"/>
      </xdr:nvSpPr>
      <xdr:spPr>
        <a:xfrm>
          <a:off x="13928725"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49" name="フローチャート: 判断 548"/>
        <xdr:cNvSpPr/>
      </xdr:nvSpPr>
      <xdr:spPr>
        <a:xfrm>
          <a:off x="13839825" y="143254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50" name="フローチャート: 判断 549"/>
        <xdr:cNvSpPr/>
      </xdr:nvSpPr>
      <xdr:spPr>
        <a:xfrm>
          <a:off x="13115925"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51" name="フローチャート: 判断 550"/>
        <xdr:cNvSpPr/>
      </xdr:nvSpPr>
      <xdr:spPr>
        <a:xfrm>
          <a:off x="123698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52" name="フローチャート: 判断 551"/>
        <xdr:cNvSpPr/>
      </xdr:nvSpPr>
      <xdr:spPr>
        <a:xfrm>
          <a:off x="11623675" y="14287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53" name="フローチャート: 判断 552"/>
        <xdr:cNvSpPr/>
      </xdr:nvSpPr>
      <xdr:spPr>
        <a:xfrm>
          <a:off x="10848975"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148952</xdr:rowOff>
    </xdr:from>
    <xdr:to>
      <xdr:col>85</xdr:col>
      <xdr:colOff>177800</xdr:colOff>
      <xdr:row>85</xdr:row>
      <xdr:rowOff>79102</xdr:rowOff>
    </xdr:to>
    <xdr:sp macro="" textlink="">
      <xdr:nvSpPr>
        <xdr:cNvPr id="559" name="楕円 558"/>
        <xdr:cNvSpPr/>
      </xdr:nvSpPr>
      <xdr:spPr>
        <a:xfrm>
          <a:off x="13839825" y="145507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127379</xdr:rowOff>
    </xdr:from>
    <xdr:ext cx="405111" cy="259045"/>
    <xdr:sp macro="" textlink="">
      <xdr:nvSpPr>
        <xdr:cNvPr id="560" name="【消防施設】&#10;有形固定資産減価償却率該当値テキスト"/>
        <xdr:cNvSpPr txBox="1"/>
      </xdr:nvSpPr>
      <xdr:spPr>
        <a:xfrm>
          <a:off x="13928725"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127726</xdr:rowOff>
    </xdr:from>
    <xdr:to>
      <xdr:col>81</xdr:col>
      <xdr:colOff>101600</xdr:colOff>
      <xdr:row>85</xdr:row>
      <xdr:rowOff>57876</xdr:rowOff>
    </xdr:to>
    <xdr:sp macro="" textlink="">
      <xdr:nvSpPr>
        <xdr:cNvPr id="561" name="楕円 560"/>
        <xdr:cNvSpPr/>
      </xdr:nvSpPr>
      <xdr:spPr>
        <a:xfrm>
          <a:off x="13115925"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7076</xdr:rowOff>
    </xdr:from>
    <xdr:to>
      <xdr:col>85</xdr:col>
      <xdr:colOff>127000</xdr:colOff>
      <xdr:row>85</xdr:row>
      <xdr:rowOff>28302</xdr:rowOff>
    </xdr:to>
    <xdr:cxnSp macro="">
      <xdr:nvCxnSpPr>
        <xdr:cNvPr id="562" name="直線コネクタ 561"/>
        <xdr:cNvCxnSpPr/>
      </xdr:nvCxnSpPr>
      <xdr:spPr>
        <a:xfrm>
          <a:off x="13166725" y="14580326"/>
          <a:ext cx="7239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91802</xdr:rowOff>
    </xdr:from>
    <xdr:to>
      <xdr:col>76</xdr:col>
      <xdr:colOff>165100</xdr:colOff>
      <xdr:row>85</xdr:row>
      <xdr:rowOff>21952</xdr:rowOff>
    </xdr:to>
    <xdr:sp macro="" textlink="">
      <xdr:nvSpPr>
        <xdr:cNvPr id="563" name="楕円 562"/>
        <xdr:cNvSpPr/>
      </xdr:nvSpPr>
      <xdr:spPr>
        <a:xfrm>
          <a:off x="123698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142602</xdr:rowOff>
    </xdr:from>
    <xdr:to>
      <xdr:col>81</xdr:col>
      <xdr:colOff>50800</xdr:colOff>
      <xdr:row>85</xdr:row>
      <xdr:rowOff>7076</xdr:rowOff>
    </xdr:to>
    <xdr:cxnSp macro="">
      <xdr:nvCxnSpPr>
        <xdr:cNvPr id="564" name="直線コネクタ 563"/>
        <xdr:cNvCxnSpPr/>
      </xdr:nvCxnSpPr>
      <xdr:spPr>
        <a:xfrm>
          <a:off x="12420600" y="14544402"/>
          <a:ext cx="74612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72208</xdr:rowOff>
    </xdr:from>
    <xdr:to>
      <xdr:col>72</xdr:col>
      <xdr:colOff>38100</xdr:colOff>
      <xdr:row>85</xdr:row>
      <xdr:rowOff>2358</xdr:rowOff>
    </xdr:to>
    <xdr:sp macro="" textlink="">
      <xdr:nvSpPr>
        <xdr:cNvPr id="565" name="楕円 564"/>
        <xdr:cNvSpPr/>
      </xdr:nvSpPr>
      <xdr:spPr>
        <a:xfrm>
          <a:off x="11623675" y="144740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123008</xdr:rowOff>
    </xdr:from>
    <xdr:to>
      <xdr:col>76</xdr:col>
      <xdr:colOff>114300</xdr:colOff>
      <xdr:row>84</xdr:row>
      <xdr:rowOff>142602</xdr:rowOff>
    </xdr:to>
    <xdr:cxnSp macro="">
      <xdr:nvCxnSpPr>
        <xdr:cNvPr id="566" name="直線コネクタ 565"/>
        <xdr:cNvCxnSpPr/>
      </xdr:nvCxnSpPr>
      <xdr:spPr>
        <a:xfrm>
          <a:off x="11655425" y="14524808"/>
          <a:ext cx="7651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127726</xdr:rowOff>
    </xdr:from>
    <xdr:to>
      <xdr:col>67</xdr:col>
      <xdr:colOff>101600</xdr:colOff>
      <xdr:row>85</xdr:row>
      <xdr:rowOff>57876</xdr:rowOff>
    </xdr:to>
    <xdr:sp macro="" textlink="">
      <xdr:nvSpPr>
        <xdr:cNvPr id="567" name="楕円 566"/>
        <xdr:cNvSpPr/>
      </xdr:nvSpPr>
      <xdr:spPr>
        <a:xfrm>
          <a:off x="10848975"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123008</xdr:rowOff>
    </xdr:from>
    <xdr:to>
      <xdr:col>71</xdr:col>
      <xdr:colOff>177800</xdr:colOff>
      <xdr:row>85</xdr:row>
      <xdr:rowOff>7076</xdr:rowOff>
    </xdr:to>
    <xdr:cxnSp macro="">
      <xdr:nvCxnSpPr>
        <xdr:cNvPr id="568" name="直線コネクタ 567"/>
        <xdr:cNvCxnSpPr/>
      </xdr:nvCxnSpPr>
      <xdr:spPr>
        <a:xfrm flipV="1">
          <a:off x="10899775" y="14524808"/>
          <a:ext cx="75565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569" name="n_1aveValue【消防施設】&#10;有形固定資産減価償却率"/>
        <xdr:cNvSpPr txBox="1"/>
      </xdr:nvSpPr>
      <xdr:spPr>
        <a:xfrm>
          <a:off x="12980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570" name="n_2aveValue【消防施設】&#10;有形固定資産減価償却率"/>
        <xdr:cNvSpPr txBox="1"/>
      </xdr:nvSpPr>
      <xdr:spPr>
        <a:xfrm>
          <a:off x="12246619"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571" name="n_3aveValue【消防施設】&#10;有形固定資産減価償却率"/>
        <xdr:cNvSpPr txBox="1"/>
      </xdr:nvSpPr>
      <xdr:spPr>
        <a:xfrm>
          <a:off x="1150049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72" name="n_4aveValue【消防施設】&#10;有形固定資産減価償却率"/>
        <xdr:cNvSpPr txBox="1"/>
      </xdr:nvSpPr>
      <xdr:spPr>
        <a:xfrm>
          <a:off x="1072579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49003</xdr:rowOff>
    </xdr:from>
    <xdr:ext cx="405111" cy="259045"/>
    <xdr:sp macro="" textlink="">
      <xdr:nvSpPr>
        <xdr:cNvPr id="573" name="n_1mainValue【消防施設】&#10;有形固定資産減価償却率"/>
        <xdr:cNvSpPr txBox="1"/>
      </xdr:nvSpPr>
      <xdr:spPr>
        <a:xfrm>
          <a:off x="129800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13079</xdr:rowOff>
    </xdr:from>
    <xdr:ext cx="405111" cy="259045"/>
    <xdr:sp macro="" textlink="">
      <xdr:nvSpPr>
        <xdr:cNvPr id="574" name="n_2mainValue【消防施設】&#10;有形固定資産減価償却率"/>
        <xdr:cNvSpPr txBox="1"/>
      </xdr:nvSpPr>
      <xdr:spPr>
        <a:xfrm>
          <a:off x="12246619"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164935</xdr:rowOff>
    </xdr:from>
    <xdr:ext cx="405111" cy="259045"/>
    <xdr:sp macro="" textlink="">
      <xdr:nvSpPr>
        <xdr:cNvPr id="575" name="n_3mainValue【消防施設】&#10;有形固定資産減価償却率"/>
        <xdr:cNvSpPr txBox="1"/>
      </xdr:nvSpPr>
      <xdr:spPr>
        <a:xfrm>
          <a:off x="1150049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49003</xdr:rowOff>
    </xdr:from>
    <xdr:ext cx="405111" cy="259045"/>
    <xdr:sp macro="" textlink="">
      <xdr:nvSpPr>
        <xdr:cNvPr id="576" name="n_4mainValue【消防施設】&#10;有形固定資産減価償却率"/>
        <xdr:cNvSpPr txBox="1"/>
      </xdr:nvSpPr>
      <xdr:spPr>
        <a:xfrm>
          <a:off x="1072579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7" name="直線コネクタ 586"/>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8" name="テキスト ボックス 587"/>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9" name="直線コネクタ 588"/>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0" name="テキスト ボックス 589"/>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1" name="直線コネクタ 590"/>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2" name="テキスト ボックス 591"/>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3" name="直線コネクタ 592"/>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4" name="テキスト ボックス 593"/>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598" name="直線コネクタ 597"/>
        <xdr:cNvCxnSpPr/>
      </xdr:nvCxnSpPr>
      <xdr:spPr>
        <a:xfrm flipV="1">
          <a:off x="188461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9"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0" name="直線コネクタ 599"/>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01" name="【消防施設】&#10;一人当たり面積最大値テキスト"/>
        <xdr:cNvSpPr txBox="1"/>
      </xdr:nvSpPr>
      <xdr:spPr>
        <a:xfrm>
          <a:off x="188849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02" name="直線コネクタ 601"/>
        <xdr:cNvCxnSpPr/>
      </xdr:nvCxnSpPr>
      <xdr:spPr>
        <a:xfrm>
          <a:off x="18786475" y="13658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603" name="【消防施設】&#10;一人当たり面積平均値テキスト"/>
        <xdr:cNvSpPr txBox="1"/>
      </xdr:nvSpPr>
      <xdr:spPr>
        <a:xfrm>
          <a:off x="188849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04" name="フローチャート: 判断 603"/>
        <xdr:cNvSpPr/>
      </xdr:nvSpPr>
      <xdr:spPr>
        <a:xfrm>
          <a:off x="187960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605" name="フローチャート: 判断 604"/>
        <xdr:cNvSpPr/>
      </xdr:nvSpPr>
      <xdr:spPr>
        <a:xfrm>
          <a:off x="18100675" y="144531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606" name="フローチャート: 判断 605"/>
        <xdr:cNvSpPr/>
      </xdr:nvSpPr>
      <xdr:spPr>
        <a:xfrm>
          <a:off x="17325975"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07" name="フローチャート: 判断 606"/>
        <xdr:cNvSpPr/>
      </xdr:nvSpPr>
      <xdr:spPr>
        <a:xfrm>
          <a:off x="1657985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08" name="フローチャート: 判断 607"/>
        <xdr:cNvSpPr/>
      </xdr:nvSpPr>
      <xdr:spPr>
        <a:xfrm>
          <a:off x="15833725" y="14471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51308</xdr:rowOff>
    </xdr:from>
    <xdr:to>
      <xdr:col>116</xdr:col>
      <xdr:colOff>114300</xdr:colOff>
      <xdr:row>80</xdr:row>
      <xdr:rowOff>152908</xdr:rowOff>
    </xdr:to>
    <xdr:sp macro="" textlink="">
      <xdr:nvSpPr>
        <xdr:cNvPr id="614" name="楕円 613"/>
        <xdr:cNvSpPr/>
      </xdr:nvSpPr>
      <xdr:spPr>
        <a:xfrm>
          <a:off x="187960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74185</xdr:rowOff>
    </xdr:from>
    <xdr:ext cx="469744" cy="259045"/>
    <xdr:sp macro="" textlink="">
      <xdr:nvSpPr>
        <xdr:cNvPr id="615" name="【消防施設】&#10;一人当たり面積該当値テキスト"/>
        <xdr:cNvSpPr txBox="1"/>
      </xdr:nvSpPr>
      <xdr:spPr>
        <a:xfrm>
          <a:off x="18884900" y="136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60452</xdr:rowOff>
    </xdr:from>
    <xdr:to>
      <xdr:col>112</xdr:col>
      <xdr:colOff>38100</xdr:colOff>
      <xdr:row>80</xdr:row>
      <xdr:rowOff>162052</xdr:rowOff>
    </xdr:to>
    <xdr:sp macro="" textlink="">
      <xdr:nvSpPr>
        <xdr:cNvPr id="616" name="楕円 615"/>
        <xdr:cNvSpPr/>
      </xdr:nvSpPr>
      <xdr:spPr>
        <a:xfrm>
          <a:off x="18100675" y="137764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102108</xdr:rowOff>
    </xdr:from>
    <xdr:to>
      <xdr:col>116</xdr:col>
      <xdr:colOff>63500</xdr:colOff>
      <xdr:row>80</xdr:row>
      <xdr:rowOff>111252</xdr:rowOff>
    </xdr:to>
    <xdr:cxnSp macro="">
      <xdr:nvCxnSpPr>
        <xdr:cNvPr id="617" name="直線コネクタ 616"/>
        <xdr:cNvCxnSpPr/>
      </xdr:nvCxnSpPr>
      <xdr:spPr>
        <a:xfrm flipV="1">
          <a:off x="18132425" y="13818108"/>
          <a:ext cx="714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14732</xdr:rowOff>
    </xdr:from>
    <xdr:to>
      <xdr:col>107</xdr:col>
      <xdr:colOff>101600</xdr:colOff>
      <xdr:row>80</xdr:row>
      <xdr:rowOff>116332</xdr:rowOff>
    </xdr:to>
    <xdr:sp macro="" textlink="">
      <xdr:nvSpPr>
        <xdr:cNvPr id="618" name="楕円 617"/>
        <xdr:cNvSpPr/>
      </xdr:nvSpPr>
      <xdr:spPr>
        <a:xfrm>
          <a:off x="17325975"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65532</xdr:rowOff>
    </xdr:from>
    <xdr:to>
      <xdr:col>111</xdr:col>
      <xdr:colOff>177800</xdr:colOff>
      <xdr:row>80</xdr:row>
      <xdr:rowOff>111252</xdr:rowOff>
    </xdr:to>
    <xdr:cxnSp macro="">
      <xdr:nvCxnSpPr>
        <xdr:cNvPr id="619" name="直線コネクタ 618"/>
        <xdr:cNvCxnSpPr/>
      </xdr:nvCxnSpPr>
      <xdr:spPr>
        <a:xfrm>
          <a:off x="17376775" y="13781532"/>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20" name="楕円 619"/>
        <xdr:cNvSpPr/>
      </xdr:nvSpPr>
      <xdr:spPr>
        <a:xfrm>
          <a:off x="1657985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65532</xdr:rowOff>
    </xdr:to>
    <xdr:cxnSp macro="">
      <xdr:nvCxnSpPr>
        <xdr:cNvPr id="621" name="直線コネクタ 620"/>
        <xdr:cNvCxnSpPr/>
      </xdr:nvCxnSpPr>
      <xdr:spPr>
        <a:xfrm>
          <a:off x="16630650" y="13754100"/>
          <a:ext cx="74612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622" name="楕円 621"/>
        <xdr:cNvSpPr/>
      </xdr:nvSpPr>
      <xdr:spPr>
        <a:xfrm>
          <a:off x="15833725" y="144851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84</xdr:row>
      <xdr:rowOff>134113</xdr:rowOff>
    </xdr:to>
    <xdr:cxnSp macro="">
      <xdr:nvCxnSpPr>
        <xdr:cNvPr id="623" name="直線コネクタ 622"/>
        <xdr:cNvCxnSpPr/>
      </xdr:nvCxnSpPr>
      <xdr:spPr>
        <a:xfrm flipV="1">
          <a:off x="15865475" y="13754100"/>
          <a:ext cx="765175" cy="7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624" name="n_1aveValue【消防施設】&#10;一人当たり面積"/>
        <xdr:cNvSpPr txBox="1"/>
      </xdr:nvSpPr>
      <xdr:spPr>
        <a:xfrm>
          <a:off x="1793247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625" name="n_2aveValue【消防施設】&#10;一人当たり面積"/>
        <xdr:cNvSpPr txBox="1"/>
      </xdr:nvSpPr>
      <xdr:spPr>
        <a:xfrm>
          <a:off x="1717047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26" name="n_3aveValue【消防施設】&#10;一人当たり面積"/>
        <xdr:cNvSpPr txBox="1"/>
      </xdr:nvSpPr>
      <xdr:spPr>
        <a:xfrm>
          <a:off x="16424352"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627" name="n_4aveValue【消防施設】&#10;一人当たり面積"/>
        <xdr:cNvSpPr txBox="1"/>
      </xdr:nvSpPr>
      <xdr:spPr>
        <a:xfrm>
          <a:off x="156782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7129</xdr:rowOff>
    </xdr:from>
    <xdr:ext cx="469744" cy="259045"/>
    <xdr:sp macro="" textlink="">
      <xdr:nvSpPr>
        <xdr:cNvPr id="628" name="n_1mainValue【消防施設】&#10;一人当たり面積"/>
        <xdr:cNvSpPr txBox="1"/>
      </xdr:nvSpPr>
      <xdr:spPr>
        <a:xfrm>
          <a:off x="1793247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132859</xdr:rowOff>
    </xdr:from>
    <xdr:ext cx="469744" cy="259045"/>
    <xdr:sp macro="" textlink="">
      <xdr:nvSpPr>
        <xdr:cNvPr id="629" name="n_2mainValue【消防施設】&#10;一人当たり面積"/>
        <xdr:cNvSpPr txBox="1"/>
      </xdr:nvSpPr>
      <xdr:spPr>
        <a:xfrm>
          <a:off x="1717047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30" name="n_3mainValue【消防施設】&#10;一人当たり面積"/>
        <xdr:cNvSpPr txBox="1"/>
      </xdr:nvSpPr>
      <xdr:spPr>
        <a:xfrm>
          <a:off x="16424352"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631" name="n_4mainValue【消防施設】&#10;一人当たり面積"/>
        <xdr:cNvSpPr txBox="1"/>
      </xdr:nvSpPr>
      <xdr:spPr>
        <a:xfrm>
          <a:off x="156782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57" name="直線コネクタ 656"/>
        <xdr:cNvCxnSpPr/>
      </xdr:nvCxnSpPr>
      <xdr:spPr>
        <a:xfrm flipV="1">
          <a:off x="13889989"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58" name="【庁舎】&#10;有形固定資産減価償却率最小値テキスト"/>
        <xdr:cNvSpPr txBox="1"/>
      </xdr:nvSpPr>
      <xdr:spPr>
        <a:xfrm>
          <a:off x="13928725"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59" name="直線コネクタ 658"/>
        <xdr:cNvCxnSpPr/>
      </xdr:nvCxnSpPr>
      <xdr:spPr>
        <a:xfrm>
          <a:off x="13801725" y="186858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0" name="【庁舎】&#10;有形固定資産減価償却率最大値テキスト"/>
        <xdr:cNvSpPr txBox="1"/>
      </xdr:nvSpPr>
      <xdr:spPr>
        <a:xfrm>
          <a:off x="13928725"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61" name="直線コネクタ 660"/>
        <xdr:cNvCxnSpPr/>
      </xdr:nvCxnSpPr>
      <xdr:spPr>
        <a:xfrm>
          <a:off x="13801725" y="172554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2" name="【庁舎】&#10;有形固定資産減価償却率平均値テキスト"/>
        <xdr:cNvSpPr txBox="1"/>
      </xdr:nvSpPr>
      <xdr:spPr>
        <a:xfrm>
          <a:off x="13928725"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3" name="フローチャート: 判断 662"/>
        <xdr:cNvSpPr/>
      </xdr:nvSpPr>
      <xdr:spPr>
        <a:xfrm>
          <a:off x="13839825" y="17928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4" name="フローチャート: 判断 663"/>
        <xdr:cNvSpPr/>
      </xdr:nvSpPr>
      <xdr:spPr>
        <a:xfrm>
          <a:off x="13115925"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65" name="フローチャート: 判断 664"/>
        <xdr:cNvSpPr/>
      </xdr:nvSpPr>
      <xdr:spPr>
        <a:xfrm>
          <a:off x="123698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66" name="フローチャート: 判断 665"/>
        <xdr:cNvSpPr/>
      </xdr:nvSpPr>
      <xdr:spPr>
        <a:xfrm>
          <a:off x="11623675" y="179149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67" name="フローチャート: 判断 666"/>
        <xdr:cNvSpPr/>
      </xdr:nvSpPr>
      <xdr:spPr>
        <a:xfrm>
          <a:off x="10848975"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673" name="楕円 672"/>
        <xdr:cNvSpPr/>
      </xdr:nvSpPr>
      <xdr:spPr>
        <a:xfrm>
          <a:off x="13839825" y="180978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74040</xdr:rowOff>
    </xdr:from>
    <xdr:ext cx="405111" cy="259045"/>
    <xdr:sp macro="" textlink="">
      <xdr:nvSpPr>
        <xdr:cNvPr id="674" name="【庁舎】&#10;有形固定資産減価償却率該当値テキスト"/>
        <xdr:cNvSpPr txBox="1"/>
      </xdr:nvSpPr>
      <xdr:spPr>
        <a:xfrm>
          <a:off x="13928725"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675" name="楕円 674"/>
        <xdr:cNvSpPr/>
      </xdr:nvSpPr>
      <xdr:spPr>
        <a:xfrm>
          <a:off x="13115925"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146413</xdr:rowOff>
    </xdr:to>
    <xdr:cxnSp macro="">
      <xdr:nvCxnSpPr>
        <xdr:cNvPr id="676" name="直線コネクタ 675"/>
        <xdr:cNvCxnSpPr/>
      </xdr:nvCxnSpPr>
      <xdr:spPr>
        <a:xfrm>
          <a:off x="13166725" y="18111107"/>
          <a:ext cx="723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677" name="楕円 676"/>
        <xdr:cNvSpPr/>
      </xdr:nvSpPr>
      <xdr:spPr>
        <a:xfrm>
          <a:off x="123698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108857</xdr:rowOff>
    </xdr:to>
    <xdr:cxnSp macro="">
      <xdr:nvCxnSpPr>
        <xdr:cNvPr id="678" name="直線コネクタ 677"/>
        <xdr:cNvCxnSpPr/>
      </xdr:nvCxnSpPr>
      <xdr:spPr>
        <a:xfrm>
          <a:off x="12420600" y="18076818"/>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679" name="楕円 678"/>
        <xdr:cNvSpPr/>
      </xdr:nvSpPr>
      <xdr:spPr>
        <a:xfrm>
          <a:off x="11623675" y="180015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74568</xdr:rowOff>
    </xdr:to>
    <xdr:cxnSp macro="">
      <xdr:nvCxnSpPr>
        <xdr:cNvPr id="680" name="直線コネクタ 679"/>
        <xdr:cNvCxnSpPr/>
      </xdr:nvCxnSpPr>
      <xdr:spPr>
        <a:xfrm>
          <a:off x="11655425" y="18052324"/>
          <a:ext cx="765175"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160927</xdr:rowOff>
    </xdr:from>
    <xdr:to>
      <xdr:col>67</xdr:col>
      <xdr:colOff>101600</xdr:colOff>
      <xdr:row>105</xdr:row>
      <xdr:rowOff>91077</xdr:rowOff>
    </xdr:to>
    <xdr:sp macro="" textlink="">
      <xdr:nvSpPr>
        <xdr:cNvPr id="681" name="楕円 680"/>
        <xdr:cNvSpPr/>
      </xdr:nvSpPr>
      <xdr:spPr>
        <a:xfrm>
          <a:off x="10848975"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40277</xdr:rowOff>
    </xdr:from>
    <xdr:to>
      <xdr:col>71</xdr:col>
      <xdr:colOff>177800</xdr:colOff>
      <xdr:row>105</xdr:row>
      <xdr:rowOff>50074</xdr:rowOff>
    </xdr:to>
    <xdr:cxnSp macro="">
      <xdr:nvCxnSpPr>
        <xdr:cNvPr id="682" name="直線コネクタ 681"/>
        <xdr:cNvCxnSpPr/>
      </xdr:nvCxnSpPr>
      <xdr:spPr>
        <a:xfrm>
          <a:off x="10899775" y="18042527"/>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3" name="n_1aveValue【庁舎】&#10;有形固定資産減価償却率"/>
        <xdr:cNvSpPr txBox="1"/>
      </xdr:nvSpPr>
      <xdr:spPr>
        <a:xfrm>
          <a:off x="12980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684" name="n_2aveValue【庁舎】&#10;有形固定資産減価償却率"/>
        <xdr:cNvSpPr txBox="1"/>
      </xdr:nvSpPr>
      <xdr:spPr>
        <a:xfrm>
          <a:off x="12246619"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685" name="n_3aveValue【庁舎】&#10;有形固定資産減価償却率"/>
        <xdr:cNvSpPr txBox="1"/>
      </xdr:nvSpPr>
      <xdr:spPr>
        <a:xfrm>
          <a:off x="1150049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686" name="n_4aveValue【庁舎】&#10;有形固定資産減価償却率"/>
        <xdr:cNvSpPr txBox="1"/>
      </xdr:nvSpPr>
      <xdr:spPr>
        <a:xfrm>
          <a:off x="1072579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687" name="n_1mainValue【庁舎】&#10;有形固定資産減価償却率"/>
        <xdr:cNvSpPr txBox="1"/>
      </xdr:nvSpPr>
      <xdr:spPr>
        <a:xfrm>
          <a:off x="12980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688" name="n_2mainValue【庁舎】&#10;有形固定資産減価償却率"/>
        <xdr:cNvSpPr txBox="1"/>
      </xdr:nvSpPr>
      <xdr:spPr>
        <a:xfrm>
          <a:off x="12246619"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689" name="n_3mainValue【庁舎】&#10;有形固定資産減価償却率"/>
        <xdr:cNvSpPr txBox="1"/>
      </xdr:nvSpPr>
      <xdr:spPr>
        <a:xfrm>
          <a:off x="1150049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690" name="n_4mainValue【庁舎】&#10;有形固定資産減価償却率"/>
        <xdr:cNvSpPr txBox="1"/>
      </xdr:nvSpPr>
      <xdr:spPr>
        <a:xfrm>
          <a:off x="1072579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1" name="直線コネクタ 700"/>
        <xdr:cNvCxnSpPr/>
      </xdr:nvCxnSpPr>
      <xdr:spPr>
        <a:xfrm>
          <a:off x="15544800" y="1876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02" name="テキスト ボックス 701"/>
        <xdr:cNvSpPr txBox="1"/>
      </xdr:nvSpPr>
      <xdr:spPr>
        <a:xfrm>
          <a:off x="15163346"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3" name="直線コネクタ 702"/>
        <xdr:cNvCxnSpPr/>
      </xdr:nvCxnSpPr>
      <xdr:spPr>
        <a:xfrm>
          <a:off x="15544800" y="1847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4" name="テキスト ボックス 703"/>
        <xdr:cNvSpPr txBox="1"/>
      </xdr:nvSpPr>
      <xdr:spPr>
        <a:xfrm>
          <a:off x="15163346"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05" name="直線コネクタ 704"/>
        <xdr:cNvCxnSpPr/>
      </xdr:nvCxnSpPr>
      <xdr:spPr>
        <a:xfrm>
          <a:off x="15544800" y="1819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06" name="テキスト ボックス 705"/>
        <xdr:cNvSpPr txBox="1"/>
      </xdr:nvSpPr>
      <xdr:spPr>
        <a:xfrm>
          <a:off x="1516334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09" name="直線コネクタ 708"/>
        <xdr:cNvCxnSpPr/>
      </xdr:nvCxnSpPr>
      <xdr:spPr>
        <a:xfrm>
          <a:off x="15544800" y="1762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0" name="テキスト ボックス 709"/>
        <xdr:cNvSpPr txBox="1"/>
      </xdr:nvSpPr>
      <xdr:spPr>
        <a:xfrm>
          <a:off x="15163346"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1" name="直線コネクタ 710"/>
        <xdr:cNvCxnSpPr/>
      </xdr:nvCxnSpPr>
      <xdr:spPr>
        <a:xfrm>
          <a:off x="15544800" y="1733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2" name="テキスト ボックス 711"/>
        <xdr:cNvSpPr txBox="1"/>
      </xdr:nvSpPr>
      <xdr:spPr>
        <a:xfrm>
          <a:off x="15163346"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13" name="直線コネクタ 712"/>
        <xdr:cNvCxnSpPr/>
      </xdr:nvCxnSpPr>
      <xdr:spPr>
        <a:xfrm>
          <a:off x="15544800" y="1704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14" name="テキスト ボックス 713"/>
        <xdr:cNvSpPr txBox="1"/>
      </xdr:nvSpPr>
      <xdr:spPr>
        <a:xfrm>
          <a:off x="15163346"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18" name="直線コネクタ 717"/>
        <xdr:cNvCxnSpPr/>
      </xdr:nvCxnSpPr>
      <xdr:spPr>
        <a:xfrm flipV="1">
          <a:off x="188461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19" name="【庁舎】&#10;一人当たり面積最小値テキスト"/>
        <xdr:cNvSpPr txBox="1"/>
      </xdr:nvSpPr>
      <xdr:spPr>
        <a:xfrm>
          <a:off x="188849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20" name="直線コネクタ 719"/>
        <xdr:cNvCxnSpPr/>
      </xdr:nvCxnSpPr>
      <xdr:spPr>
        <a:xfrm>
          <a:off x="18786475" y="18561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21" name="【庁舎】&#10;一人当たり面積最大値テキスト"/>
        <xdr:cNvSpPr txBox="1"/>
      </xdr:nvSpPr>
      <xdr:spPr>
        <a:xfrm>
          <a:off x="188849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22" name="直線コネクタ 721"/>
        <xdr:cNvCxnSpPr/>
      </xdr:nvCxnSpPr>
      <xdr:spPr>
        <a:xfrm>
          <a:off x="18786475" y="171726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723" name="【庁舎】&#10;一人当たり面積平均値テキスト"/>
        <xdr:cNvSpPr txBox="1"/>
      </xdr:nvSpPr>
      <xdr:spPr>
        <a:xfrm>
          <a:off x="188849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24" name="フローチャート: 判断 723"/>
        <xdr:cNvSpPr/>
      </xdr:nvSpPr>
      <xdr:spPr>
        <a:xfrm>
          <a:off x="187960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5" name="フローチャート: 判断 724"/>
        <xdr:cNvSpPr/>
      </xdr:nvSpPr>
      <xdr:spPr>
        <a:xfrm>
          <a:off x="18100675" y="182105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26" name="フローチャート: 判断 725"/>
        <xdr:cNvSpPr/>
      </xdr:nvSpPr>
      <xdr:spPr>
        <a:xfrm>
          <a:off x="17325975"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27" name="フローチャート: 判断 726"/>
        <xdr:cNvSpPr/>
      </xdr:nvSpPr>
      <xdr:spPr>
        <a:xfrm>
          <a:off x="1657985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28" name="フローチャート: 判断 727"/>
        <xdr:cNvSpPr/>
      </xdr:nvSpPr>
      <xdr:spPr>
        <a:xfrm>
          <a:off x="15833725" y="18227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148273</xdr:rowOff>
    </xdr:from>
    <xdr:to>
      <xdr:col>116</xdr:col>
      <xdr:colOff>114300</xdr:colOff>
      <xdr:row>107</xdr:row>
      <xdr:rowOff>78423</xdr:rowOff>
    </xdr:to>
    <xdr:sp macro="" textlink="">
      <xdr:nvSpPr>
        <xdr:cNvPr id="734" name="楕円 733"/>
        <xdr:cNvSpPr/>
      </xdr:nvSpPr>
      <xdr:spPr>
        <a:xfrm>
          <a:off x="187960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126700</xdr:rowOff>
    </xdr:from>
    <xdr:ext cx="469744" cy="259045"/>
    <xdr:sp macro="" textlink="">
      <xdr:nvSpPr>
        <xdr:cNvPr id="735" name="【庁舎】&#10;一人当たり面積該当値テキスト"/>
        <xdr:cNvSpPr txBox="1"/>
      </xdr:nvSpPr>
      <xdr:spPr>
        <a:xfrm>
          <a:off x="18884900" y="1830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736" name="楕円 735"/>
        <xdr:cNvSpPr/>
      </xdr:nvSpPr>
      <xdr:spPr>
        <a:xfrm>
          <a:off x="18100675" y="18324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27623</xdr:rowOff>
    </xdr:from>
    <xdr:to>
      <xdr:col>116</xdr:col>
      <xdr:colOff>63500</xdr:colOff>
      <xdr:row>107</xdr:row>
      <xdr:rowOff>30480</xdr:rowOff>
    </xdr:to>
    <xdr:cxnSp macro="">
      <xdr:nvCxnSpPr>
        <xdr:cNvPr id="737" name="直線コネクタ 736"/>
        <xdr:cNvCxnSpPr/>
      </xdr:nvCxnSpPr>
      <xdr:spPr>
        <a:xfrm flipV="1">
          <a:off x="18132425" y="18372773"/>
          <a:ext cx="714375"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153988</xdr:rowOff>
    </xdr:from>
    <xdr:to>
      <xdr:col>107</xdr:col>
      <xdr:colOff>101600</xdr:colOff>
      <xdr:row>107</xdr:row>
      <xdr:rowOff>84138</xdr:rowOff>
    </xdr:to>
    <xdr:sp macro="" textlink="">
      <xdr:nvSpPr>
        <xdr:cNvPr id="738" name="楕円 737"/>
        <xdr:cNvSpPr/>
      </xdr:nvSpPr>
      <xdr:spPr>
        <a:xfrm>
          <a:off x="17325975"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33338</xdr:rowOff>
    </xdr:to>
    <xdr:cxnSp macro="">
      <xdr:nvCxnSpPr>
        <xdr:cNvPr id="739" name="直線コネクタ 738"/>
        <xdr:cNvCxnSpPr/>
      </xdr:nvCxnSpPr>
      <xdr:spPr>
        <a:xfrm flipV="1">
          <a:off x="17376775" y="18375630"/>
          <a:ext cx="7556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156845</xdr:rowOff>
    </xdr:from>
    <xdr:to>
      <xdr:col>102</xdr:col>
      <xdr:colOff>165100</xdr:colOff>
      <xdr:row>107</xdr:row>
      <xdr:rowOff>86995</xdr:rowOff>
    </xdr:to>
    <xdr:sp macro="" textlink="">
      <xdr:nvSpPr>
        <xdr:cNvPr id="740" name="楕円 739"/>
        <xdr:cNvSpPr/>
      </xdr:nvSpPr>
      <xdr:spPr>
        <a:xfrm>
          <a:off x="1657985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33338</xdr:rowOff>
    </xdr:from>
    <xdr:to>
      <xdr:col>107</xdr:col>
      <xdr:colOff>50800</xdr:colOff>
      <xdr:row>107</xdr:row>
      <xdr:rowOff>36195</xdr:rowOff>
    </xdr:to>
    <xdr:cxnSp macro="">
      <xdr:nvCxnSpPr>
        <xdr:cNvPr id="741" name="直線コネクタ 740"/>
        <xdr:cNvCxnSpPr/>
      </xdr:nvCxnSpPr>
      <xdr:spPr>
        <a:xfrm flipV="1">
          <a:off x="16630650" y="18378488"/>
          <a:ext cx="746125"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156845</xdr:rowOff>
    </xdr:from>
    <xdr:to>
      <xdr:col>98</xdr:col>
      <xdr:colOff>38100</xdr:colOff>
      <xdr:row>107</xdr:row>
      <xdr:rowOff>86995</xdr:rowOff>
    </xdr:to>
    <xdr:sp macro="" textlink="">
      <xdr:nvSpPr>
        <xdr:cNvPr id="742" name="楕円 741"/>
        <xdr:cNvSpPr/>
      </xdr:nvSpPr>
      <xdr:spPr>
        <a:xfrm>
          <a:off x="15833725" y="183305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36195</xdr:rowOff>
    </xdr:from>
    <xdr:to>
      <xdr:col>102</xdr:col>
      <xdr:colOff>114300</xdr:colOff>
      <xdr:row>107</xdr:row>
      <xdr:rowOff>36195</xdr:rowOff>
    </xdr:to>
    <xdr:cxnSp macro="">
      <xdr:nvCxnSpPr>
        <xdr:cNvPr id="743" name="直線コネクタ 742"/>
        <xdr:cNvCxnSpPr/>
      </xdr:nvCxnSpPr>
      <xdr:spPr>
        <a:xfrm>
          <a:off x="15865475" y="1838134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44" name="n_1aveValue【庁舎】&#10;一人当たり面積"/>
        <xdr:cNvSpPr txBox="1"/>
      </xdr:nvSpPr>
      <xdr:spPr>
        <a:xfrm>
          <a:off x="1793247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745" name="n_2aveValue【庁舎】&#10;一人当たり面積"/>
        <xdr:cNvSpPr txBox="1"/>
      </xdr:nvSpPr>
      <xdr:spPr>
        <a:xfrm>
          <a:off x="1717047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46" name="n_3aveValue【庁舎】&#10;一人当たり面積"/>
        <xdr:cNvSpPr txBox="1"/>
      </xdr:nvSpPr>
      <xdr:spPr>
        <a:xfrm>
          <a:off x="16424352"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747" name="n_4aveValue【庁舎】&#10;一人当たり面積"/>
        <xdr:cNvSpPr txBox="1"/>
      </xdr:nvSpPr>
      <xdr:spPr>
        <a:xfrm>
          <a:off x="156782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748" name="n_1mainValue【庁舎】&#10;一人当たり面積"/>
        <xdr:cNvSpPr txBox="1"/>
      </xdr:nvSpPr>
      <xdr:spPr>
        <a:xfrm>
          <a:off x="1793247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75265</xdr:rowOff>
    </xdr:from>
    <xdr:ext cx="469744" cy="259045"/>
    <xdr:sp macro="" textlink="">
      <xdr:nvSpPr>
        <xdr:cNvPr id="749" name="n_2mainValue【庁舎】&#10;一人当たり面積"/>
        <xdr:cNvSpPr txBox="1"/>
      </xdr:nvSpPr>
      <xdr:spPr>
        <a:xfrm>
          <a:off x="17170477" y="184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78122</xdr:rowOff>
    </xdr:from>
    <xdr:ext cx="469744" cy="259045"/>
    <xdr:sp macro="" textlink="">
      <xdr:nvSpPr>
        <xdr:cNvPr id="750" name="n_3mainValue【庁舎】&#10;一人当たり面積"/>
        <xdr:cNvSpPr txBox="1"/>
      </xdr:nvSpPr>
      <xdr:spPr>
        <a:xfrm>
          <a:off x="16424352"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78122</xdr:rowOff>
    </xdr:from>
    <xdr:ext cx="469744" cy="259045"/>
    <xdr:sp macro="" textlink="">
      <xdr:nvSpPr>
        <xdr:cNvPr id="751" name="n_4mainValue【庁舎】&#10;一人当たり面積"/>
        <xdr:cNvSpPr txBox="1"/>
      </xdr:nvSpPr>
      <xdr:spPr>
        <a:xfrm>
          <a:off x="156782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ほとんどの類型において、有形固定資産減価償却率は類似団体平均を上回っているものの、体育館・プールについては、類似団体平均を下回っている。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特に消防施設が大きく上回っているが、これは、消防団の詰所の老朽化の影響によるものである。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また、体育館・プールについては、体育館が有形固定資産減価償却率</a:t>
          </a:r>
          <a:r>
            <a:rPr kumimoji="1" lang="en-US" altLang="ja-JP" sz="1100">
              <a:latin typeface="ＭＳ Ｐゴシック" panose="020B0600070205080204" pitchFamily="50" charset="-128"/>
              <a:ea typeface="ＭＳ Ｐゴシック" panose="020B0600070205080204" pitchFamily="50" charset="-128"/>
            </a:rPr>
            <a:t>42.6</a:t>
          </a:r>
          <a:r>
            <a:rPr kumimoji="1" lang="ja-JP" altLang="en-US" sz="1100">
              <a:latin typeface="ＭＳ Ｐゴシック" panose="020B0600070205080204" pitchFamily="50" charset="-128"/>
              <a:ea typeface="ＭＳ Ｐゴシック" panose="020B0600070205080204" pitchFamily="50" charset="-128"/>
            </a:rPr>
            <a:t>％、プールが</a:t>
          </a:r>
          <a:r>
            <a:rPr kumimoji="1" lang="en-US" altLang="ja-JP" sz="1100">
              <a:latin typeface="ＭＳ Ｐゴシック" panose="020B0600070205080204" pitchFamily="50" charset="-128"/>
              <a:ea typeface="ＭＳ Ｐゴシック" panose="020B0600070205080204" pitchFamily="50" charset="-128"/>
            </a:rPr>
            <a:t>66.3</a:t>
          </a:r>
          <a:r>
            <a:rPr kumimoji="1" lang="ja-JP" altLang="en-US" sz="1100">
              <a:latin typeface="ＭＳ Ｐゴシック" panose="020B0600070205080204" pitchFamily="50" charset="-128"/>
              <a:ea typeface="ＭＳ Ｐゴシック" panose="020B0600070205080204" pitchFamily="50" charset="-128"/>
            </a:rPr>
            <a:t>％となっており、特に体育館の有形固定資産減価償却率が低くなっている。これは、体育館が平成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年に建築した建物であり、他施設と比較して築年数が浅いことも要因の１つとなっている。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引き続き、公共施設等総合管理計画等に基づき、適正な管理に取り組んでいく。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55,294
54,419
47.48
26,963,874
25,090,786
1,213,702
11,434,518
16,783,583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財政力指数については、類似団体平均を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これは、地方交付税や税交付金の増加により、基準財政収入額が増加したものの、高齢者等に係る経費の増加により、基準財政需要額も増加したため、一定の水準となっている。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近年横ばいとなっているため、今後も引き続き税の徴収強化等の取組を通じて財政基盤の強化に努める。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経常収支比率については、対前年度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ポイント減少となったものの、類似団体平均を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主な要因は、会計年度任用職員制度の創設による人件費の増や、公債費の償還額の増があるものの、地方交付税や税交付金の増に伴い、経常収支比率が減少となったためである。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類似団体平均よりも高い傾向にあるため、事業の見直しによる歳出の抑制を図るとともに、市税のさらなる確保及び受益者負担の見直しにより、経常経費に充当可能な特定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1694</xdr:rowOff>
    </xdr:to>
    <xdr:cxnSp macro="">
      <xdr:nvCxnSpPr>
        <xdr:cNvPr id="132" name="直線コネクタ 131"/>
        <xdr:cNvCxnSpPr/>
      </xdr:nvCxnSpPr>
      <xdr:spPr>
        <a:xfrm flipV="1">
          <a:off x="4114800" y="107226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1694</xdr:rowOff>
    </xdr:to>
    <xdr:cxnSp macro="">
      <xdr:nvCxnSpPr>
        <xdr:cNvPr id="135" name="直線コネクタ 134"/>
        <xdr:cNvCxnSpPr/>
      </xdr:nvCxnSpPr>
      <xdr:spPr>
        <a:xfrm>
          <a:off x="3225800" y="1077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62</xdr:row>
      <xdr:rowOff>149013</xdr:rowOff>
    </xdr:to>
    <xdr:cxnSp macro="">
      <xdr:nvCxnSpPr>
        <xdr:cNvPr id="138" name="直線コネクタ 137"/>
        <xdr:cNvCxnSpPr/>
      </xdr:nvCxnSpPr>
      <xdr:spPr>
        <a:xfrm>
          <a:off x="2336800" y="1076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62</xdr:row>
      <xdr:rowOff>132927</xdr:rowOff>
    </xdr:to>
    <xdr:cxnSp macro="">
      <xdr:nvCxnSpPr>
        <xdr:cNvPr id="141" name="直線コネクタ 140"/>
        <xdr:cNvCxnSpPr/>
      </xdr:nvCxnSpPr>
      <xdr:spPr>
        <a:xfrm>
          <a:off x="1447800" y="1076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2"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54" name="テキスト ボックス 153"/>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6" name="テキスト ボックス 155"/>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0" name="テキスト ボックス 159"/>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円下回っているものの、対前年度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主な要因は、新型コロナウイルス感染症の影響によるイベント事業の中止などにより、物件費が減少したものの、会計年度任用職員制度の創設に伴い、人件費が増加したことによるためである。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民間委託等により、近年物件費が増加傾向にあり、今後財政への圧迫が想定されることから、事業の見直し等により、物件費の抑制に努めていく。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131353</xdr:rowOff>
    </xdr:from>
    <xdr:to>
      <xdr:col>23</xdr:col>
      <xdr:colOff>133350</xdr:colOff>
      <xdr:row>81</xdr:row>
      <xdr:rowOff>134672</xdr:rowOff>
    </xdr:to>
    <xdr:cxnSp macro="">
      <xdr:nvCxnSpPr>
        <xdr:cNvPr id="197" name="直線コネクタ 196"/>
        <xdr:cNvCxnSpPr/>
      </xdr:nvCxnSpPr>
      <xdr:spPr>
        <a:xfrm>
          <a:off x="4114800" y="13847353"/>
          <a:ext cx="838200" cy="17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57376</xdr:rowOff>
    </xdr:from>
    <xdr:to>
      <xdr:col>19</xdr:col>
      <xdr:colOff>133350</xdr:colOff>
      <xdr:row>80</xdr:row>
      <xdr:rowOff>131353</xdr:rowOff>
    </xdr:to>
    <xdr:cxnSp macro="">
      <xdr:nvCxnSpPr>
        <xdr:cNvPr id="200" name="直線コネクタ 199"/>
        <xdr:cNvCxnSpPr/>
      </xdr:nvCxnSpPr>
      <xdr:spPr>
        <a:xfrm>
          <a:off x="3225800" y="13773376"/>
          <a:ext cx="889000" cy="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57376</xdr:rowOff>
    </xdr:from>
    <xdr:to>
      <xdr:col>15</xdr:col>
      <xdr:colOff>82550</xdr:colOff>
      <xdr:row>80</xdr:row>
      <xdr:rowOff>83299</xdr:rowOff>
    </xdr:to>
    <xdr:cxnSp macro="">
      <xdr:nvCxnSpPr>
        <xdr:cNvPr id="203" name="直線コネクタ 202"/>
        <xdr:cNvCxnSpPr/>
      </xdr:nvCxnSpPr>
      <xdr:spPr>
        <a:xfrm flipV="1">
          <a:off x="2336800" y="13773376"/>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83299</xdr:rowOff>
    </xdr:from>
    <xdr:to>
      <xdr:col>11</xdr:col>
      <xdr:colOff>31750</xdr:colOff>
      <xdr:row>80</xdr:row>
      <xdr:rowOff>89021</xdr:rowOff>
    </xdr:to>
    <xdr:cxnSp macro="">
      <xdr:nvCxnSpPr>
        <xdr:cNvPr id="206" name="直線コネクタ 205"/>
        <xdr:cNvCxnSpPr/>
      </xdr:nvCxnSpPr>
      <xdr:spPr>
        <a:xfrm flipV="1">
          <a:off x="1447800" y="13799299"/>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83872</xdr:rowOff>
    </xdr:from>
    <xdr:to>
      <xdr:col>23</xdr:col>
      <xdr:colOff>184150</xdr:colOff>
      <xdr:row>82</xdr:row>
      <xdr:rowOff>14022</xdr:rowOff>
    </xdr:to>
    <xdr:sp macro="" textlink="">
      <xdr:nvSpPr>
        <xdr:cNvPr id="216" name="楕円 215"/>
        <xdr:cNvSpPr/>
      </xdr:nvSpPr>
      <xdr:spPr>
        <a:xfrm>
          <a:off x="4902200" y="139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100399</xdr:rowOff>
    </xdr:from>
    <xdr:ext cx="762000" cy="259045"/>
    <xdr:sp macro="" textlink="">
      <xdr:nvSpPr>
        <xdr:cNvPr id="217" name="人件費・物件費等の状況該当値テキスト"/>
        <xdr:cNvSpPr txBox="1"/>
      </xdr:nvSpPr>
      <xdr:spPr>
        <a:xfrm>
          <a:off x="5041900" y="1381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80553</xdr:rowOff>
    </xdr:from>
    <xdr:to>
      <xdr:col>19</xdr:col>
      <xdr:colOff>184150</xdr:colOff>
      <xdr:row>81</xdr:row>
      <xdr:rowOff>10703</xdr:rowOff>
    </xdr:to>
    <xdr:sp macro="" textlink="">
      <xdr:nvSpPr>
        <xdr:cNvPr id="218" name="楕円 217"/>
        <xdr:cNvSpPr/>
      </xdr:nvSpPr>
      <xdr:spPr>
        <a:xfrm>
          <a:off x="4064000" y="137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20880</xdr:rowOff>
    </xdr:from>
    <xdr:ext cx="736600" cy="259045"/>
    <xdr:sp macro="" textlink="">
      <xdr:nvSpPr>
        <xdr:cNvPr id="219" name="テキスト ボックス 218"/>
        <xdr:cNvSpPr txBox="1"/>
      </xdr:nvSpPr>
      <xdr:spPr>
        <a:xfrm>
          <a:off x="3733800" y="13565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6576</xdr:rowOff>
    </xdr:from>
    <xdr:to>
      <xdr:col>15</xdr:col>
      <xdr:colOff>133350</xdr:colOff>
      <xdr:row>80</xdr:row>
      <xdr:rowOff>108176</xdr:rowOff>
    </xdr:to>
    <xdr:sp macro="" textlink="">
      <xdr:nvSpPr>
        <xdr:cNvPr id="220" name="楕円 219"/>
        <xdr:cNvSpPr/>
      </xdr:nvSpPr>
      <xdr:spPr>
        <a:xfrm>
          <a:off x="3175000" y="137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118353</xdr:rowOff>
    </xdr:from>
    <xdr:ext cx="762000" cy="259045"/>
    <xdr:sp macro="" textlink="">
      <xdr:nvSpPr>
        <xdr:cNvPr id="221" name="テキスト ボックス 220"/>
        <xdr:cNvSpPr txBox="1"/>
      </xdr:nvSpPr>
      <xdr:spPr>
        <a:xfrm>
          <a:off x="2844800" y="134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32499</xdr:rowOff>
    </xdr:from>
    <xdr:to>
      <xdr:col>11</xdr:col>
      <xdr:colOff>82550</xdr:colOff>
      <xdr:row>80</xdr:row>
      <xdr:rowOff>134099</xdr:rowOff>
    </xdr:to>
    <xdr:sp macro="" textlink="">
      <xdr:nvSpPr>
        <xdr:cNvPr id="222" name="楕円 221"/>
        <xdr:cNvSpPr/>
      </xdr:nvSpPr>
      <xdr:spPr>
        <a:xfrm>
          <a:off x="2286000" y="137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144276</xdr:rowOff>
    </xdr:from>
    <xdr:ext cx="762000" cy="259045"/>
    <xdr:sp macro="" textlink="">
      <xdr:nvSpPr>
        <xdr:cNvPr id="223" name="テキスト ボックス 222"/>
        <xdr:cNvSpPr txBox="1"/>
      </xdr:nvSpPr>
      <xdr:spPr>
        <a:xfrm>
          <a:off x="1955800" y="1351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38221</xdr:rowOff>
    </xdr:from>
    <xdr:to>
      <xdr:col>7</xdr:col>
      <xdr:colOff>31750</xdr:colOff>
      <xdr:row>80</xdr:row>
      <xdr:rowOff>139821</xdr:rowOff>
    </xdr:to>
    <xdr:sp macro="" textlink="">
      <xdr:nvSpPr>
        <xdr:cNvPr id="224" name="楕円 223"/>
        <xdr:cNvSpPr/>
      </xdr:nvSpPr>
      <xdr:spPr>
        <a:xfrm>
          <a:off x="1397000" y="137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149998</xdr:rowOff>
    </xdr:from>
    <xdr:ext cx="762000" cy="259045"/>
    <xdr:sp macro="" textlink="">
      <xdr:nvSpPr>
        <xdr:cNvPr id="225" name="テキスト ボックス 224"/>
        <xdr:cNvSpPr txBox="1"/>
      </xdr:nvSpPr>
      <xdr:spPr>
        <a:xfrm>
          <a:off x="1066800" y="135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主な要因としては、職員構成の変動に伴うものである。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引き続き、社会情勢を踏まえた適正な給与水準の維持を図る。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61" name="直線コネクタ 260"/>
        <xdr:cNvCxnSpPr/>
      </xdr:nvCxnSpPr>
      <xdr:spPr>
        <a:xfrm flipV="1">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85271</xdr:rowOff>
    </xdr:to>
    <xdr:cxnSp macro="">
      <xdr:nvCxnSpPr>
        <xdr:cNvPr id="264" name="直線コネクタ 263"/>
        <xdr:cNvCxnSpPr/>
      </xdr:nvCxnSpPr>
      <xdr:spPr>
        <a:xfrm>
          <a:off x="15290800" y="148635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7" name="直線コネクタ 266"/>
        <xdr:cNvCxnSpPr/>
      </xdr:nvCxnSpPr>
      <xdr:spPr>
        <a:xfrm>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84364</xdr:rowOff>
    </xdr:to>
    <xdr:cxnSp macro="">
      <xdr:nvCxnSpPr>
        <xdr:cNvPr id="270" name="直線コネクタ 269"/>
        <xdr:cNvCxnSpPr/>
      </xdr:nvCxnSpPr>
      <xdr:spPr>
        <a:xfrm>
          <a:off x="13512800" y="146567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4" name="楕円 283"/>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5" name="テキスト ボックス 284"/>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7" name="テキスト ボックス 286"/>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8" name="楕円 287"/>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9" name="テキスト ボックス 288"/>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人下回っている。これは第５期定員管理計画に基づき、事務処理の効率化を進めるとともに、計画的な人員の削減を図ったためである。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105833</xdr:rowOff>
    </xdr:to>
    <xdr:cxnSp macro="">
      <xdr:nvCxnSpPr>
        <xdr:cNvPr id="324" name="直線コネクタ 323"/>
        <xdr:cNvCxnSpPr/>
      </xdr:nvCxnSpPr>
      <xdr:spPr>
        <a:xfrm>
          <a:off x="16179800" y="1034859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75671</xdr:rowOff>
    </xdr:to>
    <xdr:cxnSp macro="">
      <xdr:nvCxnSpPr>
        <xdr:cNvPr id="327" name="直線コネクタ 326"/>
        <xdr:cNvCxnSpPr/>
      </xdr:nvCxnSpPr>
      <xdr:spPr>
        <a:xfrm flipV="1">
          <a:off x="15290800" y="1034859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75671</xdr:rowOff>
    </xdr:to>
    <xdr:cxnSp macro="">
      <xdr:nvCxnSpPr>
        <xdr:cNvPr id="330" name="直線コネクタ 329"/>
        <xdr:cNvCxnSpPr/>
      </xdr:nvCxnSpPr>
      <xdr:spPr>
        <a:xfrm>
          <a:off x="14401800" y="1034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55563</xdr:rowOff>
    </xdr:to>
    <xdr:cxnSp macro="">
      <xdr:nvCxnSpPr>
        <xdr:cNvPr id="333" name="直線コネクタ 332"/>
        <xdr:cNvCxnSpPr/>
      </xdr:nvCxnSpPr>
      <xdr:spPr>
        <a:xfrm>
          <a:off x="13512800" y="103365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43" name="楕円 342"/>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4"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5" name="楕円 344"/>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6" name="テキスト ボックス 345"/>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24871</xdr:rowOff>
    </xdr:from>
    <xdr:to>
      <xdr:col>73</xdr:col>
      <xdr:colOff>44450</xdr:colOff>
      <xdr:row>60</xdr:row>
      <xdr:rowOff>126471</xdr:rowOff>
    </xdr:to>
    <xdr:sp macro="" textlink="">
      <xdr:nvSpPr>
        <xdr:cNvPr id="347" name="楕円 346"/>
        <xdr:cNvSpPr/>
      </xdr:nvSpPr>
      <xdr:spPr>
        <a:xfrm>
          <a:off x="15240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136648</xdr:rowOff>
    </xdr:from>
    <xdr:ext cx="762000" cy="259045"/>
    <xdr:sp macro="" textlink="">
      <xdr:nvSpPr>
        <xdr:cNvPr id="348" name="テキスト ボックス 347"/>
        <xdr:cNvSpPr txBox="1"/>
      </xdr:nvSpPr>
      <xdr:spPr>
        <a:xfrm>
          <a:off x="14909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4763</xdr:rowOff>
    </xdr:from>
    <xdr:to>
      <xdr:col>68</xdr:col>
      <xdr:colOff>203200</xdr:colOff>
      <xdr:row>60</xdr:row>
      <xdr:rowOff>106363</xdr:rowOff>
    </xdr:to>
    <xdr:sp macro="" textlink="">
      <xdr:nvSpPr>
        <xdr:cNvPr id="349" name="楕円 348"/>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50" name="テキスト ボックス 349"/>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1" name="楕円 350"/>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2" name="テキスト ボックス 351"/>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主な要因としては、公債費の償還が類似団体平均より少ないためであるが、集中的に行った大規模事業の既発債の償還が始まったことにより、今後数年間は償還額の増加が推定される。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さらに、今後は大規模事業や長寿命化計画に基づいた公共施設の改修等も想定されるため、市債の借入れにあたっては、交付税措置のある有利な地方債とするなど、実質償還額の軽減に努める。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129540</xdr:rowOff>
    </xdr:to>
    <xdr:cxnSp macro="">
      <xdr:nvCxnSpPr>
        <xdr:cNvPr id="385" name="直線コネクタ 384"/>
        <xdr:cNvCxnSpPr/>
      </xdr:nvCxnSpPr>
      <xdr:spPr>
        <a:xfrm>
          <a:off x="16179800" y="67678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81280</xdr:rowOff>
    </xdr:to>
    <xdr:cxnSp macro="">
      <xdr:nvCxnSpPr>
        <xdr:cNvPr id="388" name="直線コネクタ 387"/>
        <xdr:cNvCxnSpPr/>
      </xdr:nvCxnSpPr>
      <xdr:spPr>
        <a:xfrm>
          <a:off x="15290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65194</xdr:rowOff>
    </xdr:to>
    <xdr:cxnSp macro="">
      <xdr:nvCxnSpPr>
        <xdr:cNvPr id="391" name="直線コネクタ 390"/>
        <xdr:cNvCxnSpPr/>
      </xdr:nvCxnSpPr>
      <xdr:spPr>
        <a:xfrm>
          <a:off x="14401800" y="67276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65194</xdr:rowOff>
    </xdr:to>
    <xdr:cxnSp macro="">
      <xdr:nvCxnSpPr>
        <xdr:cNvPr id="394" name="直線コネクタ 393"/>
        <xdr:cNvCxnSpPr/>
      </xdr:nvCxnSpPr>
      <xdr:spPr>
        <a:xfrm flipV="1">
          <a:off x="13512800" y="67276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4" name="楕円 40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6" name="楕円 405"/>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7" name="テキスト ボックス 406"/>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8" name="楕円 407"/>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9" name="テキスト ボックス 408"/>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将来負担比率については、昨年度に引き続き、「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」表示となっている。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主な要因は、地方債等の将来負担額よりも、基金等の充当可能財源が多いためである。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今後、大規模事業や長寿命化計画に基づいた公共施設の改修等が想定されることから、地方債の発行にあたっては、過度な将来負担を招かぬよう残高等を注視した借入れを行い、健全な財政運営に努める。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124581</xdr:rowOff>
    </xdr:from>
    <xdr:to>
      <xdr:col>72</xdr:col>
      <xdr:colOff>203200</xdr:colOff>
      <xdr:row>13</xdr:row>
      <xdr:rowOff>126879</xdr:rowOff>
    </xdr:to>
    <xdr:cxnSp macro="">
      <xdr:nvCxnSpPr>
        <xdr:cNvPr id="449" name="直線コネクタ 448"/>
        <xdr:cNvCxnSpPr/>
      </xdr:nvCxnSpPr>
      <xdr:spPr>
        <a:xfrm>
          <a:off x="14401800" y="235343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124581</xdr:rowOff>
    </xdr:from>
    <xdr:to>
      <xdr:col>68</xdr:col>
      <xdr:colOff>152400</xdr:colOff>
      <xdr:row>14</xdr:row>
      <xdr:rowOff>9434</xdr:rowOff>
    </xdr:to>
    <xdr:cxnSp macro="">
      <xdr:nvCxnSpPr>
        <xdr:cNvPr id="452" name="直線コネクタ 451"/>
        <xdr:cNvCxnSpPr/>
      </xdr:nvCxnSpPr>
      <xdr:spPr>
        <a:xfrm flipV="1">
          <a:off x="13512800" y="235343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5" name="フローチャート: 判断 454"/>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6" name="テキスト ボックス 455"/>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8" name="テキスト ボックス 457"/>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0" name="テキスト ボックス 459"/>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76079</xdr:rowOff>
    </xdr:from>
    <xdr:to>
      <xdr:col>73</xdr:col>
      <xdr:colOff>44450</xdr:colOff>
      <xdr:row>14</xdr:row>
      <xdr:rowOff>6229</xdr:rowOff>
    </xdr:to>
    <xdr:sp macro="" textlink="">
      <xdr:nvSpPr>
        <xdr:cNvPr id="466" name="楕円 465"/>
        <xdr:cNvSpPr/>
      </xdr:nvSpPr>
      <xdr:spPr>
        <a:xfrm>
          <a:off x="15240000" y="23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16406</xdr:rowOff>
    </xdr:from>
    <xdr:ext cx="762000" cy="259045"/>
    <xdr:sp macro="" textlink="">
      <xdr:nvSpPr>
        <xdr:cNvPr id="467" name="テキスト ボックス 466"/>
        <xdr:cNvSpPr txBox="1"/>
      </xdr:nvSpPr>
      <xdr:spPr>
        <a:xfrm>
          <a:off x="14909800" y="207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73781</xdr:rowOff>
    </xdr:from>
    <xdr:to>
      <xdr:col>68</xdr:col>
      <xdr:colOff>203200</xdr:colOff>
      <xdr:row>14</xdr:row>
      <xdr:rowOff>3931</xdr:rowOff>
    </xdr:to>
    <xdr:sp macro="" textlink="">
      <xdr:nvSpPr>
        <xdr:cNvPr id="468" name="楕円 467"/>
        <xdr:cNvSpPr/>
      </xdr:nvSpPr>
      <xdr:spPr>
        <a:xfrm>
          <a:off x="14351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14108</xdr:rowOff>
    </xdr:from>
    <xdr:ext cx="762000" cy="259045"/>
    <xdr:sp macro="" textlink="">
      <xdr:nvSpPr>
        <xdr:cNvPr id="469" name="テキスト ボックス 468"/>
        <xdr:cNvSpPr txBox="1"/>
      </xdr:nvSpPr>
      <xdr:spPr>
        <a:xfrm>
          <a:off x="14020800" y="207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130084</xdr:rowOff>
    </xdr:from>
    <xdr:to>
      <xdr:col>64</xdr:col>
      <xdr:colOff>152400</xdr:colOff>
      <xdr:row>14</xdr:row>
      <xdr:rowOff>60234</xdr:rowOff>
    </xdr:to>
    <xdr:sp macro="" textlink="">
      <xdr:nvSpPr>
        <xdr:cNvPr id="470" name="楕円 469"/>
        <xdr:cNvSpPr/>
      </xdr:nvSpPr>
      <xdr:spPr>
        <a:xfrm>
          <a:off x="134620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70411</xdr:rowOff>
    </xdr:from>
    <xdr:ext cx="762000" cy="259045"/>
    <xdr:sp macro="" textlink="">
      <xdr:nvSpPr>
        <xdr:cNvPr id="471" name="テキスト ボックス 470"/>
        <xdr:cNvSpPr txBox="1"/>
      </xdr:nvSpPr>
      <xdr:spPr>
        <a:xfrm>
          <a:off x="13131800" y="21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55,294
54,419
47.48
26,963,874
25,090,786
1,213,702
11,434,518
16,783,583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ポイント下回ったものの、対前年度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主な要因としては、会計年度任用職員制度の創設により人件費が増加したものの、人口１人当たりの人件費及び職員数が少ないため、類似団体平均より低い傾向である。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今後は、第６期定員管理計画に基づき定員管理を図り、人件費の抑制に努める。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37</xdr:row>
      <xdr:rowOff>24130</xdr:rowOff>
    </xdr:to>
    <xdr:cxnSp macro="">
      <xdr:nvCxnSpPr>
        <xdr:cNvPr id="66" name="直線コネクタ 65"/>
        <xdr:cNvCxnSpPr/>
      </xdr:nvCxnSpPr>
      <xdr:spPr>
        <a:xfrm>
          <a:off x="3987800" y="62382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81280</xdr:rowOff>
    </xdr:to>
    <xdr:cxnSp macro="">
      <xdr:nvCxnSpPr>
        <xdr:cNvPr id="69" name="直線コネクタ 68"/>
        <xdr:cNvCxnSpPr/>
      </xdr:nvCxnSpPr>
      <xdr:spPr>
        <a:xfrm flipV="1">
          <a:off x="3098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104140</xdr:rowOff>
    </xdr:to>
    <xdr:cxnSp macro="">
      <xdr:nvCxnSpPr>
        <xdr:cNvPr id="72" name="直線コネクタ 71"/>
        <xdr:cNvCxnSpPr/>
      </xdr:nvCxnSpPr>
      <xdr:spPr>
        <a:xfrm flipV="1">
          <a:off x="2209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104140</xdr:rowOff>
    </xdr:to>
    <xdr:cxnSp macro="">
      <xdr:nvCxnSpPr>
        <xdr:cNvPr id="75" name="直線コネクタ 74"/>
        <xdr:cNvCxnSpPr/>
      </xdr:nvCxnSpPr>
      <xdr:spPr>
        <a:xfrm>
          <a:off x="1320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ポイント上回ったものの、対前年度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新型コロナウイルス感染症の影響によるイベント事業の中止に伴い委託料等が減少したものの、可燃ごみの処理を民間委託していることや、人件費の削減に伴う窓口の民間委託などの経費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今後、財政への圧迫が想定されることから、事業の見直し等により、抑制に努める。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163576</xdr:rowOff>
    </xdr:from>
    <xdr:to>
      <xdr:col>82</xdr:col>
      <xdr:colOff>107950</xdr:colOff>
      <xdr:row>19</xdr:row>
      <xdr:rowOff>120142</xdr:rowOff>
    </xdr:to>
    <xdr:cxnSp macro="">
      <xdr:nvCxnSpPr>
        <xdr:cNvPr id="125" name="直線コネクタ 124"/>
        <xdr:cNvCxnSpPr/>
      </xdr:nvCxnSpPr>
      <xdr:spPr>
        <a:xfrm flipV="1">
          <a:off x="15671800" y="32496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101854</xdr:rowOff>
    </xdr:from>
    <xdr:to>
      <xdr:col>78</xdr:col>
      <xdr:colOff>69850</xdr:colOff>
      <xdr:row>19</xdr:row>
      <xdr:rowOff>120142</xdr:rowOff>
    </xdr:to>
    <xdr:cxnSp macro="">
      <xdr:nvCxnSpPr>
        <xdr:cNvPr id="128" name="直線コネクタ 127"/>
        <xdr:cNvCxnSpPr/>
      </xdr:nvCxnSpPr>
      <xdr:spPr>
        <a:xfrm>
          <a:off x="14782800" y="3359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101854</xdr:rowOff>
    </xdr:from>
    <xdr:to>
      <xdr:col>73</xdr:col>
      <xdr:colOff>180975</xdr:colOff>
      <xdr:row>19</xdr:row>
      <xdr:rowOff>110998</xdr:rowOff>
    </xdr:to>
    <xdr:cxnSp macro="">
      <xdr:nvCxnSpPr>
        <xdr:cNvPr id="131" name="直線コネクタ 130"/>
        <xdr:cNvCxnSpPr/>
      </xdr:nvCxnSpPr>
      <xdr:spPr>
        <a:xfrm flipV="1">
          <a:off x="13893800" y="3359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74422</xdr:rowOff>
    </xdr:from>
    <xdr:to>
      <xdr:col>69</xdr:col>
      <xdr:colOff>92075</xdr:colOff>
      <xdr:row>19</xdr:row>
      <xdr:rowOff>110998</xdr:rowOff>
    </xdr:to>
    <xdr:cxnSp macro="">
      <xdr:nvCxnSpPr>
        <xdr:cNvPr id="134" name="直線コネクタ 133"/>
        <xdr:cNvCxnSpPr/>
      </xdr:nvCxnSpPr>
      <xdr:spPr>
        <a:xfrm>
          <a:off x="13004800" y="3331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4" name="楕円 143"/>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5"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69342</xdr:rowOff>
    </xdr:from>
    <xdr:to>
      <xdr:col>78</xdr:col>
      <xdr:colOff>120650</xdr:colOff>
      <xdr:row>19</xdr:row>
      <xdr:rowOff>170942</xdr:rowOff>
    </xdr:to>
    <xdr:sp macro="" textlink="">
      <xdr:nvSpPr>
        <xdr:cNvPr id="146" name="楕円 145"/>
        <xdr:cNvSpPr/>
      </xdr:nvSpPr>
      <xdr:spPr>
        <a:xfrm>
          <a:off x="1562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155719</xdr:rowOff>
    </xdr:from>
    <xdr:ext cx="736600" cy="259045"/>
    <xdr:sp macro="" textlink="">
      <xdr:nvSpPr>
        <xdr:cNvPr id="147" name="テキスト ボックス 146"/>
        <xdr:cNvSpPr txBox="1"/>
      </xdr:nvSpPr>
      <xdr:spPr>
        <a:xfrm>
          <a:off x="15290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51054</xdr:rowOff>
    </xdr:from>
    <xdr:to>
      <xdr:col>74</xdr:col>
      <xdr:colOff>31750</xdr:colOff>
      <xdr:row>19</xdr:row>
      <xdr:rowOff>152654</xdr:rowOff>
    </xdr:to>
    <xdr:sp macro="" textlink="">
      <xdr:nvSpPr>
        <xdr:cNvPr id="148" name="楕円 147"/>
        <xdr:cNvSpPr/>
      </xdr:nvSpPr>
      <xdr:spPr>
        <a:xfrm>
          <a:off x="14732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137431</xdr:rowOff>
    </xdr:from>
    <xdr:ext cx="762000" cy="259045"/>
    <xdr:sp macro="" textlink="">
      <xdr:nvSpPr>
        <xdr:cNvPr id="149" name="テキスト ボックス 148"/>
        <xdr:cNvSpPr txBox="1"/>
      </xdr:nvSpPr>
      <xdr:spPr>
        <a:xfrm>
          <a:off x="14401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60198</xdr:rowOff>
    </xdr:from>
    <xdr:to>
      <xdr:col>69</xdr:col>
      <xdr:colOff>142875</xdr:colOff>
      <xdr:row>19</xdr:row>
      <xdr:rowOff>161798</xdr:rowOff>
    </xdr:to>
    <xdr:sp macro="" textlink="">
      <xdr:nvSpPr>
        <xdr:cNvPr id="150" name="楕円 149"/>
        <xdr:cNvSpPr/>
      </xdr:nvSpPr>
      <xdr:spPr>
        <a:xfrm>
          <a:off x="13843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146575</xdr:rowOff>
    </xdr:from>
    <xdr:ext cx="762000" cy="259045"/>
    <xdr:sp macro="" textlink="">
      <xdr:nvSpPr>
        <xdr:cNvPr id="151" name="テキスト ボックス 150"/>
        <xdr:cNvSpPr txBox="1"/>
      </xdr:nvSpPr>
      <xdr:spPr>
        <a:xfrm>
          <a:off x="13512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2" name="楕円 151"/>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3" name="テキスト ボックス 152"/>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主な要因としては、民間保育園等児童保育委託料や施設型給付費などが減少したためである。</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扶助費については、今後、増加が見込まれるため、事業の見直し等により、経費の縮減に努める。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57</xdr:row>
      <xdr:rowOff>26307</xdr:rowOff>
    </xdr:to>
    <xdr:cxnSp macro="">
      <xdr:nvCxnSpPr>
        <xdr:cNvPr id="188" name="直線コネクタ 187"/>
        <xdr:cNvCxnSpPr/>
      </xdr:nvCxnSpPr>
      <xdr:spPr>
        <a:xfrm flipV="1">
          <a:off x="3987800" y="96030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26307</xdr:rowOff>
    </xdr:to>
    <xdr:cxnSp macro="">
      <xdr:nvCxnSpPr>
        <xdr:cNvPr id="191" name="直線コネクタ 190"/>
        <xdr:cNvCxnSpPr/>
      </xdr:nvCxnSpPr>
      <xdr:spPr>
        <a:xfrm>
          <a:off x="3098800" y="974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143328</xdr:rowOff>
    </xdr:to>
    <xdr:cxnSp macro="">
      <xdr:nvCxnSpPr>
        <xdr:cNvPr id="194" name="直線コネクタ 193"/>
        <xdr:cNvCxnSpPr/>
      </xdr:nvCxnSpPr>
      <xdr:spPr>
        <a:xfrm>
          <a:off x="2209800" y="966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67128</xdr:rowOff>
    </xdr:to>
    <xdr:cxnSp macro="">
      <xdr:nvCxnSpPr>
        <xdr:cNvPr id="197" name="直線コネクタ 196"/>
        <xdr:cNvCxnSpPr/>
      </xdr:nvCxnSpPr>
      <xdr:spPr>
        <a:xfrm>
          <a:off x="1320800" y="9668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8"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09" name="楕円 208"/>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10" name="テキスト ボックス 209"/>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4" name="テキスト ボックス 213"/>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16" name="テキスト ボックス 215"/>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主な要因としては、介護保険特別会計に対する繰出金が増加したことによるものである。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今後については、高齢化の進展などにより特別会計への繰出金の増加が想定されるため、事務の効率化や見直しにより事務費等の縮減に努める。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139700</xdr:rowOff>
    </xdr:to>
    <xdr:cxnSp macro="">
      <xdr:nvCxnSpPr>
        <xdr:cNvPr id="249" name="直線コネクタ 248"/>
        <xdr:cNvCxnSpPr/>
      </xdr:nvCxnSpPr>
      <xdr:spPr>
        <a:xfrm>
          <a:off x="15671800" y="1005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114300</xdr:rowOff>
    </xdr:to>
    <xdr:cxnSp macro="">
      <xdr:nvCxnSpPr>
        <xdr:cNvPr id="252" name="直線コネクタ 251"/>
        <xdr:cNvCxnSpPr/>
      </xdr:nvCxnSpPr>
      <xdr:spPr>
        <a:xfrm>
          <a:off x="14782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88900</xdr:rowOff>
    </xdr:to>
    <xdr:cxnSp macro="">
      <xdr:nvCxnSpPr>
        <xdr:cNvPr id="255" name="直線コネクタ 254"/>
        <xdr:cNvCxnSpPr/>
      </xdr:nvCxnSpPr>
      <xdr:spPr>
        <a:xfrm flipV="1">
          <a:off x="13893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88900</xdr:rowOff>
    </xdr:to>
    <xdr:cxnSp macro="">
      <xdr:nvCxnSpPr>
        <xdr:cNvPr id="258" name="直線コネクタ 257"/>
        <xdr:cNvCxnSpPr/>
      </xdr:nvCxnSpPr>
      <xdr:spPr>
        <a:xfrm>
          <a:off x="13004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8" name="楕円 267"/>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9"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0" name="楕円 269"/>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1" name="テキスト ボックス 270"/>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2" name="楕円 271"/>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5" name="テキスト ボックス 274"/>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主な要因としては、地方公営企業法を適用している下水道事業会計に対する負担金・補助金が、減少したことによるものである。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今後についても、下水道事業に対する補助金等の適正化に努める。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53848</xdr:rowOff>
    </xdr:to>
    <xdr:cxnSp macro="">
      <xdr:nvCxnSpPr>
        <xdr:cNvPr id="307" name="直線コネクタ 306"/>
        <xdr:cNvCxnSpPr/>
      </xdr:nvCxnSpPr>
      <xdr:spPr>
        <a:xfrm flipV="1">
          <a:off x="15671800" y="6194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90424</xdr:rowOff>
    </xdr:to>
    <xdr:cxnSp macro="">
      <xdr:nvCxnSpPr>
        <xdr:cNvPr id="310" name="直線コネクタ 309"/>
        <xdr:cNvCxnSpPr/>
      </xdr:nvCxnSpPr>
      <xdr:spPr>
        <a:xfrm flipV="1">
          <a:off x="14782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145288</xdr:rowOff>
    </xdr:to>
    <xdr:cxnSp macro="">
      <xdr:nvCxnSpPr>
        <xdr:cNvPr id="313" name="直線コネクタ 312"/>
        <xdr:cNvCxnSpPr/>
      </xdr:nvCxnSpPr>
      <xdr:spPr>
        <a:xfrm flipV="1">
          <a:off x="13893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168148</xdr:rowOff>
    </xdr:to>
    <xdr:cxnSp macro="">
      <xdr:nvCxnSpPr>
        <xdr:cNvPr id="316" name="直線コネクタ 315"/>
        <xdr:cNvCxnSpPr/>
      </xdr:nvCxnSpPr>
      <xdr:spPr>
        <a:xfrm flipV="1">
          <a:off x="13004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8" name="楕円 327"/>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9" name="テキスト ボックス 328"/>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1" name="テキスト ボックス 33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ポイント下回ったものの、対前年度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主な要因としては、類似団体平均よりは元利償還金が少ないものの、集中的に行った大規模事業の既発債の償還が開始されたことにより、元利償還金の額が増加したためである。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今後は公共施設の再編等が想定されることから、地方債の発行に際しては、残高等を注視し借入を行う。</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77</xdr:row>
      <xdr:rowOff>19558</xdr:rowOff>
    </xdr:to>
    <xdr:cxnSp macro="">
      <xdr:nvCxnSpPr>
        <xdr:cNvPr id="365" name="直線コネクタ 364"/>
        <xdr:cNvCxnSpPr/>
      </xdr:nvCxnSpPr>
      <xdr:spPr>
        <a:xfrm>
          <a:off x="3987800" y="131754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145287</xdr:rowOff>
    </xdr:to>
    <xdr:cxnSp macro="">
      <xdr:nvCxnSpPr>
        <xdr:cNvPr id="368" name="直線コネクタ 367"/>
        <xdr:cNvCxnSpPr/>
      </xdr:nvCxnSpPr>
      <xdr:spPr>
        <a:xfrm>
          <a:off x="3098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136144</xdr:rowOff>
    </xdr:to>
    <xdr:cxnSp macro="">
      <xdr:nvCxnSpPr>
        <xdr:cNvPr id="371" name="直線コネクタ 370"/>
        <xdr:cNvCxnSpPr/>
      </xdr:nvCxnSpPr>
      <xdr:spPr>
        <a:xfrm>
          <a:off x="2209800" y="131069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76708</xdr:rowOff>
    </xdr:to>
    <xdr:cxnSp macro="">
      <xdr:nvCxnSpPr>
        <xdr:cNvPr id="374" name="直線コネクタ 373"/>
        <xdr:cNvCxnSpPr/>
      </xdr:nvCxnSpPr>
      <xdr:spPr>
        <a:xfrm>
          <a:off x="1320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4" name="楕円 383"/>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5"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6" name="楕円 385"/>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7" name="テキスト ボックス 386"/>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8" name="楕円 387"/>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9" name="テキスト ボックス 388"/>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0" name="楕円 389"/>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1" name="テキスト ボックス 390"/>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2" name="楕円 391"/>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3" name="テキスト ボックス 392"/>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公債費以外については、類似団体平均を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主な要因としては、既述のように物件費が多いことによるものである。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今後については、事務事業の見直しや取捨選択などにより歳出削減に努める。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56135</xdr:rowOff>
    </xdr:to>
    <xdr:cxnSp macro="">
      <xdr:nvCxnSpPr>
        <xdr:cNvPr id="424" name="直線コネクタ 423"/>
        <xdr:cNvCxnSpPr/>
      </xdr:nvCxnSpPr>
      <xdr:spPr>
        <a:xfrm flipV="1">
          <a:off x="15671800" y="135092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79</xdr:row>
      <xdr:rowOff>56135</xdr:rowOff>
    </xdr:to>
    <xdr:cxnSp macro="">
      <xdr:nvCxnSpPr>
        <xdr:cNvPr id="427" name="直線コネクタ 426"/>
        <xdr:cNvCxnSpPr/>
      </xdr:nvCxnSpPr>
      <xdr:spPr>
        <a:xfrm>
          <a:off x="14782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101854</xdr:rowOff>
    </xdr:to>
    <xdr:cxnSp macro="">
      <xdr:nvCxnSpPr>
        <xdr:cNvPr id="430" name="直線コネクタ 429"/>
        <xdr:cNvCxnSpPr/>
      </xdr:nvCxnSpPr>
      <xdr:spPr>
        <a:xfrm flipV="1">
          <a:off x="13893800" y="135961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106426</xdr:rowOff>
    </xdr:to>
    <xdr:cxnSp macro="">
      <xdr:nvCxnSpPr>
        <xdr:cNvPr id="433" name="直線コネクタ 432"/>
        <xdr:cNvCxnSpPr/>
      </xdr:nvCxnSpPr>
      <xdr:spPr>
        <a:xfrm flipV="1">
          <a:off x="13004800" y="136464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3" name="楕円 442"/>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4"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5" name="楕円 444"/>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6" name="テキスト ボックス 445"/>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47" name="楕円 446"/>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48" name="テキスト ボックス 447"/>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49" name="楕円 448"/>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0" name="テキスト ボックス 449"/>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1" name="楕円 450"/>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2" name="テキスト ボックス 451"/>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42570</xdr:rowOff>
    </xdr:from>
    <xdr:to>
      <xdr:col>29</xdr:col>
      <xdr:colOff>127000</xdr:colOff>
      <xdr:row>17</xdr:row>
      <xdr:rowOff>85795</xdr:rowOff>
    </xdr:to>
    <xdr:cxnSp macro="">
      <xdr:nvCxnSpPr>
        <xdr:cNvPr id="50" name="直線コネクタ 49"/>
        <xdr:cNvCxnSpPr/>
      </xdr:nvCxnSpPr>
      <xdr:spPr bwMode="auto">
        <a:xfrm flipV="1">
          <a:off x="5003800" y="3004845"/>
          <a:ext cx="647700" cy="4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85795</xdr:rowOff>
    </xdr:from>
    <xdr:to>
      <xdr:col>26</xdr:col>
      <xdr:colOff>50800</xdr:colOff>
      <xdr:row>17</xdr:row>
      <xdr:rowOff>114370</xdr:rowOff>
    </xdr:to>
    <xdr:cxnSp macro="">
      <xdr:nvCxnSpPr>
        <xdr:cNvPr id="53" name="直線コネクタ 52"/>
        <xdr:cNvCxnSpPr/>
      </xdr:nvCxnSpPr>
      <xdr:spPr bwMode="auto">
        <a:xfrm flipV="1">
          <a:off x="4305300" y="3048070"/>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114370</xdr:rowOff>
    </xdr:from>
    <xdr:to>
      <xdr:col>22</xdr:col>
      <xdr:colOff>114300</xdr:colOff>
      <xdr:row>17</xdr:row>
      <xdr:rowOff>124619</xdr:rowOff>
    </xdr:to>
    <xdr:cxnSp macro="">
      <xdr:nvCxnSpPr>
        <xdr:cNvPr id="56" name="直線コネクタ 55"/>
        <xdr:cNvCxnSpPr/>
      </xdr:nvCxnSpPr>
      <xdr:spPr bwMode="auto">
        <a:xfrm flipV="1">
          <a:off x="3606800" y="3076645"/>
          <a:ext cx="6985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124619</xdr:rowOff>
    </xdr:from>
    <xdr:to>
      <xdr:col>18</xdr:col>
      <xdr:colOff>177800</xdr:colOff>
      <xdr:row>17</xdr:row>
      <xdr:rowOff>134525</xdr:rowOff>
    </xdr:to>
    <xdr:cxnSp macro="">
      <xdr:nvCxnSpPr>
        <xdr:cNvPr id="59" name="直線コネクタ 58"/>
        <xdr:cNvCxnSpPr/>
      </xdr:nvCxnSpPr>
      <xdr:spPr bwMode="auto">
        <a:xfrm flipV="1">
          <a:off x="2908300" y="3086894"/>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163220</xdr:rowOff>
    </xdr:from>
    <xdr:to>
      <xdr:col>29</xdr:col>
      <xdr:colOff>177800</xdr:colOff>
      <xdr:row>17</xdr:row>
      <xdr:rowOff>93370</xdr:rowOff>
    </xdr:to>
    <xdr:sp macro="" textlink="">
      <xdr:nvSpPr>
        <xdr:cNvPr id="69" name="楕円 68"/>
        <xdr:cNvSpPr/>
      </xdr:nvSpPr>
      <xdr:spPr bwMode="auto">
        <a:xfrm>
          <a:off x="5600700" y="295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135297</xdr:rowOff>
    </xdr:from>
    <xdr:ext cx="762000" cy="259045"/>
    <xdr:sp macro="" textlink="">
      <xdr:nvSpPr>
        <xdr:cNvPr id="70" name="人口1人当たり決算額の推移該当値テキスト130"/>
        <xdr:cNvSpPr txBox="1"/>
      </xdr:nvSpPr>
      <xdr:spPr>
        <a:xfrm>
          <a:off x="5740400" y="29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34995</xdr:rowOff>
    </xdr:from>
    <xdr:to>
      <xdr:col>26</xdr:col>
      <xdr:colOff>101600</xdr:colOff>
      <xdr:row>17</xdr:row>
      <xdr:rowOff>136595</xdr:rowOff>
    </xdr:to>
    <xdr:sp macro="" textlink="">
      <xdr:nvSpPr>
        <xdr:cNvPr id="71" name="楕円 70"/>
        <xdr:cNvSpPr/>
      </xdr:nvSpPr>
      <xdr:spPr bwMode="auto">
        <a:xfrm>
          <a:off x="4953000" y="299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121372</xdr:rowOff>
    </xdr:from>
    <xdr:ext cx="736600" cy="259045"/>
    <xdr:sp macro="" textlink="">
      <xdr:nvSpPr>
        <xdr:cNvPr id="72" name="テキスト ボックス 71"/>
        <xdr:cNvSpPr txBox="1"/>
      </xdr:nvSpPr>
      <xdr:spPr>
        <a:xfrm>
          <a:off x="4622800" y="308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63570</xdr:rowOff>
    </xdr:from>
    <xdr:to>
      <xdr:col>22</xdr:col>
      <xdr:colOff>165100</xdr:colOff>
      <xdr:row>17</xdr:row>
      <xdr:rowOff>165170</xdr:rowOff>
    </xdr:to>
    <xdr:sp macro="" textlink="">
      <xdr:nvSpPr>
        <xdr:cNvPr id="73" name="楕円 72"/>
        <xdr:cNvSpPr/>
      </xdr:nvSpPr>
      <xdr:spPr bwMode="auto">
        <a:xfrm>
          <a:off x="4254500" y="302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149947</xdr:rowOff>
    </xdr:from>
    <xdr:ext cx="762000" cy="259045"/>
    <xdr:sp macro="" textlink="">
      <xdr:nvSpPr>
        <xdr:cNvPr id="74" name="テキスト ボックス 73"/>
        <xdr:cNvSpPr txBox="1"/>
      </xdr:nvSpPr>
      <xdr:spPr>
        <a:xfrm>
          <a:off x="3924300" y="311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73819</xdr:rowOff>
    </xdr:from>
    <xdr:to>
      <xdr:col>19</xdr:col>
      <xdr:colOff>38100</xdr:colOff>
      <xdr:row>18</xdr:row>
      <xdr:rowOff>3969</xdr:rowOff>
    </xdr:to>
    <xdr:sp macro="" textlink="">
      <xdr:nvSpPr>
        <xdr:cNvPr id="75" name="楕円 74"/>
        <xdr:cNvSpPr/>
      </xdr:nvSpPr>
      <xdr:spPr bwMode="auto">
        <a:xfrm>
          <a:off x="3556000" y="303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160196</xdr:rowOff>
    </xdr:from>
    <xdr:ext cx="762000" cy="259045"/>
    <xdr:sp macro="" textlink="">
      <xdr:nvSpPr>
        <xdr:cNvPr id="76" name="テキスト ボックス 75"/>
        <xdr:cNvSpPr txBox="1"/>
      </xdr:nvSpPr>
      <xdr:spPr>
        <a:xfrm>
          <a:off x="3225800" y="31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83725</xdr:rowOff>
    </xdr:from>
    <xdr:to>
      <xdr:col>15</xdr:col>
      <xdr:colOff>101600</xdr:colOff>
      <xdr:row>18</xdr:row>
      <xdr:rowOff>13875</xdr:rowOff>
    </xdr:to>
    <xdr:sp macro="" textlink="">
      <xdr:nvSpPr>
        <xdr:cNvPr id="77" name="楕円 76"/>
        <xdr:cNvSpPr/>
      </xdr:nvSpPr>
      <xdr:spPr bwMode="auto">
        <a:xfrm>
          <a:off x="2857500" y="304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170102</xdr:rowOff>
    </xdr:from>
    <xdr:ext cx="762000" cy="259045"/>
    <xdr:sp macro="" textlink="">
      <xdr:nvSpPr>
        <xdr:cNvPr id="78" name="テキスト ボックス 77"/>
        <xdr:cNvSpPr txBox="1"/>
      </xdr:nvSpPr>
      <xdr:spPr>
        <a:xfrm>
          <a:off x="2527300" y="31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103519</xdr:rowOff>
    </xdr:from>
    <xdr:to>
      <xdr:col>29</xdr:col>
      <xdr:colOff>127000</xdr:colOff>
      <xdr:row>36</xdr:row>
      <xdr:rowOff>158448</xdr:rowOff>
    </xdr:to>
    <xdr:cxnSp macro="">
      <xdr:nvCxnSpPr>
        <xdr:cNvPr id="113" name="直線コネクタ 112"/>
        <xdr:cNvCxnSpPr/>
      </xdr:nvCxnSpPr>
      <xdr:spPr bwMode="auto">
        <a:xfrm flipV="1">
          <a:off x="5003800" y="7056769"/>
          <a:ext cx="6477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158448</xdr:rowOff>
    </xdr:from>
    <xdr:to>
      <xdr:col>26</xdr:col>
      <xdr:colOff>50800</xdr:colOff>
      <xdr:row>37</xdr:row>
      <xdr:rowOff>36605</xdr:rowOff>
    </xdr:to>
    <xdr:cxnSp macro="">
      <xdr:nvCxnSpPr>
        <xdr:cNvPr id="116" name="直線コネクタ 115"/>
        <xdr:cNvCxnSpPr/>
      </xdr:nvCxnSpPr>
      <xdr:spPr bwMode="auto">
        <a:xfrm flipV="1">
          <a:off x="4305300" y="7111698"/>
          <a:ext cx="698500" cy="49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36605</xdr:rowOff>
    </xdr:from>
    <xdr:to>
      <xdr:col>22</xdr:col>
      <xdr:colOff>114300</xdr:colOff>
      <xdr:row>37</xdr:row>
      <xdr:rowOff>51595</xdr:rowOff>
    </xdr:to>
    <xdr:cxnSp macro="">
      <xdr:nvCxnSpPr>
        <xdr:cNvPr id="119" name="直線コネクタ 118"/>
        <xdr:cNvCxnSpPr/>
      </xdr:nvCxnSpPr>
      <xdr:spPr bwMode="auto">
        <a:xfrm flipV="1">
          <a:off x="3606800" y="7161305"/>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18383</xdr:rowOff>
    </xdr:from>
    <xdr:to>
      <xdr:col>18</xdr:col>
      <xdr:colOff>177800</xdr:colOff>
      <xdr:row>37</xdr:row>
      <xdr:rowOff>51595</xdr:rowOff>
    </xdr:to>
    <xdr:cxnSp macro="">
      <xdr:nvCxnSpPr>
        <xdr:cNvPr id="122" name="直線コネクタ 121"/>
        <xdr:cNvCxnSpPr/>
      </xdr:nvCxnSpPr>
      <xdr:spPr bwMode="auto">
        <a:xfrm>
          <a:off x="2908300" y="7143083"/>
          <a:ext cx="698500" cy="33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52719</xdr:rowOff>
    </xdr:from>
    <xdr:to>
      <xdr:col>29</xdr:col>
      <xdr:colOff>177800</xdr:colOff>
      <xdr:row>36</xdr:row>
      <xdr:rowOff>154319</xdr:rowOff>
    </xdr:to>
    <xdr:sp macro="" textlink="">
      <xdr:nvSpPr>
        <xdr:cNvPr id="132" name="楕円 131"/>
        <xdr:cNvSpPr/>
      </xdr:nvSpPr>
      <xdr:spPr bwMode="auto">
        <a:xfrm>
          <a:off x="5600700" y="700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24796</xdr:rowOff>
    </xdr:from>
    <xdr:ext cx="762000" cy="259045"/>
    <xdr:sp macro="" textlink="">
      <xdr:nvSpPr>
        <xdr:cNvPr id="133" name="人口1人当たり決算額の推移該当値テキスト445"/>
        <xdr:cNvSpPr txBox="1"/>
      </xdr:nvSpPr>
      <xdr:spPr>
        <a:xfrm>
          <a:off x="5740400" y="697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107648</xdr:rowOff>
    </xdr:from>
    <xdr:to>
      <xdr:col>26</xdr:col>
      <xdr:colOff>101600</xdr:colOff>
      <xdr:row>37</xdr:row>
      <xdr:rowOff>37798</xdr:rowOff>
    </xdr:to>
    <xdr:sp macro="" textlink="">
      <xdr:nvSpPr>
        <xdr:cNvPr id="134" name="楕円 133"/>
        <xdr:cNvSpPr/>
      </xdr:nvSpPr>
      <xdr:spPr bwMode="auto">
        <a:xfrm>
          <a:off x="4953000" y="706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22575</xdr:rowOff>
    </xdr:from>
    <xdr:ext cx="736600" cy="259045"/>
    <xdr:sp macro="" textlink="">
      <xdr:nvSpPr>
        <xdr:cNvPr id="135" name="テキスト ボックス 134"/>
        <xdr:cNvSpPr txBox="1"/>
      </xdr:nvSpPr>
      <xdr:spPr>
        <a:xfrm>
          <a:off x="4622800" y="714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157255</xdr:rowOff>
    </xdr:from>
    <xdr:to>
      <xdr:col>22</xdr:col>
      <xdr:colOff>165100</xdr:colOff>
      <xdr:row>37</xdr:row>
      <xdr:rowOff>87405</xdr:rowOff>
    </xdr:to>
    <xdr:sp macro="" textlink="">
      <xdr:nvSpPr>
        <xdr:cNvPr id="136" name="楕円 135"/>
        <xdr:cNvSpPr/>
      </xdr:nvSpPr>
      <xdr:spPr bwMode="auto">
        <a:xfrm>
          <a:off x="4254500" y="711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72182</xdr:rowOff>
    </xdr:from>
    <xdr:ext cx="762000" cy="259045"/>
    <xdr:sp macro="" textlink="">
      <xdr:nvSpPr>
        <xdr:cNvPr id="137" name="テキスト ボックス 136"/>
        <xdr:cNvSpPr txBox="1"/>
      </xdr:nvSpPr>
      <xdr:spPr>
        <a:xfrm>
          <a:off x="3924300" y="719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795</xdr:rowOff>
    </xdr:from>
    <xdr:to>
      <xdr:col>19</xdr:col>
      <xdr:colOff>38100</xdr:colOff>
      <xdr:row>37</xdr:row>
      <xdr:rowOff>102395</xdr:rowOff>
    </xdr:to>
    <xdr:sp macro="" textlink="">
      <xdr:nvSpPr>
        <xdr:cNvPr id="138" name="楕円 137"/>
        <xdr:cNvSpPr/>
      </xdr:nvSpPr>
      <xdr:spPr bwMode="auto">
        <a:xfrm>
          <a:off x="3556000" y="712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87172</xdr:rowOff>
    </xdr:from>
    <xdr:ext cx="762000" cy="259045"/>
    <xdr:sp macro="" textlink="">
      <xdr:nvSpPr>
        <xdr:cNvPr id="139" name="テキスト ボックス 138"/>
        <xdr:cNvSpPr txBox="1"/>
      </xdr:nvSpPr>
      <xdr:spPr>
        <a:xfrm>
          <a:off x="3225800" y="721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139033</xdr:rowOff>
    </xdr:from>
    <xdr:to>
      <xdr:col>15</xdr:col>
      <xdr:colOff>101600</xdr:colOff>
      <xdr:row>37</xdr:row>
      <xdr:rowOff>69183</xdr:rowOff>
    </xdr:to>
    <xdr:sp macro="" textlink="">
      <xdr:nvSpPr>
        <xdr:cNvPr id="140" name="楕円 139"/>
        <xdr:cNvSpPr/>
      </xdr:nvSpPr>
      <xdr:spPr bwMode="auto">
        <a:xfrm>
          <a:off x="2857500" y="709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53960</xdr:rowOff>
    </xdr:from>
    <xdr:ext cx="762000" cy="259045"/>
    <xdr:sp macro="" textlink="">
      <xdr:nvSpPr>
        <xdr:cNvPr id="141" name="テキスト ボックス 140"/>
        <xdr:cNvSpPr txBox="1"/>
      </xdr:nvSpPr>
      <xdr:spPr>
        <a:xfrm>
          <a:off x="2527300" y="71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55,294
54,419
47.48
26,963,874
25,090,786
1,213,702
11,434,518
16,783,583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98800</xdr:rowOff>
    </xdr:from>
    <xdr:to>
      <xdr:col>24</xdr:col>
      <xdr:colOff>63500</xdr:colOff>
      <xdr:row>38</xdr:row>
      <xdr:rowOff>18066</xdr:rowOff>
    </xdr:to>
    <xdr:cxnSp macro="">
      <xdr:nvCxnSpPr>
        <xdr:cNvPr id="61" name="直線コネクタ 60"/>
        <xdr:cNvCxnSpPr/>
      </xdr:nvCxnSpPr>
      <xdr:spPr>
        <a:xfrm flipV="1">
          <a:off x="3797300" y="6442450"/>
          <a:ext cx="8382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18066</xdr:rowOff>
    </xdr:from>
    <xdr:to>
      <xdr:col>19</xdr:col>
      <xdr:colOff>177800</xdr:colOff>
      <xdr:row>38</xdr:row>
      <xdr:rowOff>42316</xdr:rowOff>
    </xdr:to>
    <xdr:cxnSp macro="">
      <xdr:nvCxnSpPr>
        <xdr:cNvPr id="64" name="直線コネクタ 63"/>
        <xdr:cNvCxnSpPr/>
      </xdr:nvCxnSpPr>
      <xdr:spPr>
        <a:xfrm flipV="1">
          <a:off x="2908300" y="6533166"/>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39535</xdr:rowOff>
    </xdr:from>
    <xdr:to>
      <xdr:col>15</xdr:col>
      <xdr:colOff>50800</xdr:colOff>
      <xdr:row>38</xdr:row>
      <xdr:rowOff>42316</xdr:rowOff>
    </xdr:to>
    <xdr:cxnSp macro="">
      <xdr:nvCxnSpPr>
        <xdr:cNvPr id="67" name="直線コネクタ 66"/>
        <xdr:cNvCxnSpPr/>
      </xdr:nvCxnSpPr>
      <xdr:spPr>
        <a:xfrm>
          <a:off x="2019300" y="655463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39535</xdr:rowOff>
    </xdr:from>
    <xdr:to>
      <xdr:col>10</xdr:col>
      <xdr:colOff>114300</xdr:colOff>
      <xdr:row>38</xdr:row>
      <xdr:rowOff>48375</xdr:rowOff>
    </xdr:to>
    <xdr:cxnSp macro="">
      <xdr:nvCxnSpPr>
        <xdr:cNvPr id="70" name="直線コネクタ 69"/>
        <xdr:cNvCxnSpPr/>
      </xdr:nvCxnSpPr>
      <xdr:spPr>
        <a:xfrm flipV="1">
          <a:off x="1130300" y="655463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48000</xdr:rowOff>
    </xdr:from>
    <xdr:to>
      <xdr:col>24</xdr:col>
      <xdr:colOff>114300</xdr:colOff>
      <xdr:row>37</xdr:row>
      <xdr:rowOff>149600</xdr:rowOff>
    </xdr:to>
    <xdr:sp macro="" textlink="">
      <xdr:nvSpPr>
        <xdr:cNvPr id="80" name="楕円 79"/>
        <xdr:cNvSpPr/>
      </xdr:nvSpPr>
      <xdr:spPr>
        <a:xfrm>
          <a:off x="4584700" y="6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26427</xdr:rowOff>
    </xdr:from>
    <xdr:ext cx="534377" cy="259045"/>
    <xdr:sp macro="" textlink="">
      <xdr:nvSpPr>
        <xdr:cNvPr id="81" name="人件費該当値テキスト"/>
        <xdr:cNvSpPr txBox="1"/>
      </xdr:nvSpPr>
      <xdr:spPr>
        <a:xfrm>
          <a:off x="4686300" y="637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138716</xdr:rowOff>
    </xdr:from>
    <xdr:to>
      <xdr:col>20</xdr:col>
      <xdr:colOff>38100</xdr:colOff>
      <xdr:row>38</xdr:row>
      <xdr:rowOff>68866</xdr:rowOff>
    </xdr:to>
    <xdr:sp macro="" textlink="">
      <xdr:nvSpPr>
        <xdr:cNvPr id="82" name="楕円 81"/>
        <xdr:cNvSpPr/>
      </xdr:nvSpPr>
      <xdr:spPr>
        <a:xfrm>
          <a:off x="3746500" y="64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59993</xdr:rowOff>
    </xdr:from>
    <xdr:ext cx="534377" cy="259045"/>
    <xdr:sp macro="" textlink="">
      <xdr:nvSpPr>
        <xdr:cNvPr id="83" name="テキスト ボックス 82"/>
        <xdr:cNvSpPr txBox="1"/>
      </xdr:nvSpPr>
      <xdr:spPr>
        <a:xfrm>
          <a:off x="3530111" y="65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162966</xdr:rowOff>
    </xdr:from>
    <xdr:to>
      <xdr:col>15</xdr:col>
      <xdr:colOff>101600</xdr:colOff>
      <xdr:row>38</xdr:row>
      <xdr:rowOff>93116</xdr:rowOff>
    </xdr:to>
    <xdr:sp macro="" textlink="">
      <xdr:nvSpPr>
        <xdr:cNvPr id="84" name="楕円 83"/>
        <xdr:cNvSpPr/>
      </xdr:nvSpPr>
      <xdr:spPr>
        <a:xfrm>
          <a:off x="2857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84243</xdr:rowOff>
    </xdr:from>
    <xdr:ext cx="534377" cy="259045"/>
    <xdr:sp macro="" textlink="">
      <xdr:nvSpPr>
        <xdr:cNvPr id="85" name="テキスト ボックス 84"/>
        <xdr:cNvSpPr txBox="1"/>
      </xdr:nvSpPr>
      <xdr:spPr>
        <a:xfrm>
          <a:off x="2641111" y="65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160185</xdr:rowOff>
    </xdr:from>
    <xdr:to>
      <xdr:col>10</xdr:col>
      <xdr:colOff>165100</xdr:colOff>
      <xdr:row>38</xdr:row>
      <xdr:rowOff>90335</xdr:rowOff>
    </xdr:to>
    <xdr:sp macro="" textlink="">
      <xdr:nvSpPr>
        <xdr:cNvPr id="86" name="楕円 85"/>
        <xdr:cNvSpPr/>
      </xdr:nvSpPr>
      <xdr:spPr>
        <a:xfrm>
          <a:off x="1968500" y="65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81462</xdr:rowOff>
    </xdr:from>
    <xdr:ext cx="534377" cy="259045"/>
    <xdr:sp macro="" textlink="">
      <xdr:nvSpPr>
        <xdr:cNvPr id="87" name="テキスト ボックス 86"/>
        <xdr:cNvSpPr txBox="1"/>
      </xdr:nvSpPr>
      <xdr:spPr>
        <a:xfrm>
          <a:off x="1752111" y="6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169025</xdr:rowOff>
    </xdr:from>
    <xdr:to>
      <xdr:col>6</xdr:col>
      <xdr:colOff>38100</xdr:colOff>
      <xdr:row>38</xdr:row>
      <xdr:rowOff>99175</xdr:rowOff>
    </xdr:to>
    <xdr:sp macro="" textlink="">
      <xdr:nvSpPr>
        <xdr:cNvPr id="88" name="楕円 87"/>
        <xdr:cNvSpPr/>
      </xdr:nvSpPr>
      <xdr:spPr>
        <a:xfrm>
          <a:off x="1079500" y="6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90302</xdr:rowOff>
    </xdr:from>
    <xdr:ext cx="534377" cy="259045"/>
    <xdr:sp macro="" textlink="">
      <xdr:nvSpPr>
        <xdr:cNvPr id="89" name="テキスト ボックス 88"/>
        <xdr:cNvSpPr txBox="1"/>
      </xdr:nvSpPr>
      <xdr:spPr>
        <a:xfrm>
          <a:off x="863111" y="66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70663</xdr:rowOff>
    </xdr:from>
    <xdr:to>
      <xdr:col>24</xdr:col>
      <xdr:colOff>63500</xdr:colOff>
      <xdr:row>57</xdr:row>
      <xdr:rowOff>19228</xdr:rowOff>
    </xdr:to>
    <xdr:cxnSp macro="">
      <xdr:nvCxnSpPr>
        <xdr:cNvPr id="117" name="直線コネクタ 116"/>
        <xdr:cNvCxnSpPr/>
      </xdr:nvCxnSpPr>
      <xdr:spPr>
        <a:xfrm flipV="1">
          <a:off x="3797300" y="9671863"/>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19228</xdr:rowOff>
    </xdr:from>
    <xdr:to>
      <xdr:col>19</xdr:col>
      <xdr:colOff>177800</xdr:colOff>
      <xdr:row>57</xdr:row>
      <xdr:rowOff>84813</xdr:rowOff>
    </xdr:to>
    <xdr:cxnSp macro="">
      <xdr:nvCxnSpPr>
        <xdr:cNvPr id="120" name="直線コネクタ 119"/>
        <xdr:cNvCxnSpPr/>
      </xdr:nvCxnSpPr>
      <xdr:spPr>
        <a:xfrm flipV="1">
          <a:off x="2908300" y="9791878"/>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48283</xdr:rowOff>
    </xdr:from>
    <xdr:to>
      <xdr:col>15</xdr:col>
      <xdr:colOff>50800</xdr:colOff>
      <xdr:row>57</xdr:row>
      <xdr:rowOff>84813</xdr:rowOff>
    </xdr:to>
    <xdr:cxnSp macro="">
      <xdr:nvCxnSpPr>
        <xdr:cNvPr id="123" name="直線コネクタ 122"/>
        <xdr:cNvCxnSpPr/>
      </xdr:nvCxnSpPr>
      <xdr:spPr>
        <a:xfrm>
          <a:off x="2019300" y="9820933"/>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45334</xdr:rowOff>
    </xdr:from>
    <xdr:to>
      <xdr:col>10</xdr:col>
      <xdr:colOff>114300</xdr:colOff>
      <xdr:row>57</xdr:row>
      <xdr:rowOff>48283</xdr:rowOff>
    </xdr:to>
    <xdr:cxnSp macro="">
      <xdr:nvCxnSpPr>
        <xdr:cNvPr id="126" name="直線コネクタ 125"/>
        <xdr:cNvCxnSpPr/>
      </xdr:nvCxnSpPr>
      <xdr:spPr>
        <a:xfrm>
          <a:off x="1130300" y="981798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19863</xdr:rowOff>
    </xdr:from>
    <xdr:to>
      <xdr:col>24</xdr:col>
      <xdr:colOff>114300</xdr:colOff>
      <xdr:row>56</xdr:row>
      <xdr:rowOff>121463</xdr:rowOff>
    </xdr:to>
    <xdr:sp macro="" textlink="">
      <xdr:nvSpPr>
        <xdr:cNvPr id="136" name="楕円 135"/>
        <xdr:cNvSpPr/>
      </xdr:nvSpPr>
      <xdr:spPr>
        <a:xfrm>
          <a:off x="4584700" y="96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169740</xdr:rowOff>
    </xdr:from>
    <xdr:ext cx="534377" cy="259045"/>
    <xdr:sp macro="" textlink="">
      <xdr:nvSpPr>
        <xdr:cNvPr id="137" name="物件費該当値テキスト"/>
        <xdr:cNvSpPr txBox="1"/>
      </xdr:nvSpPr>
      <xdr:spPr>
        <a:xfrm>
          <a:off x="4686300" y="95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139878</xdr:rowOff>
    </xdr:from>
    <xdr:to>
      <xdr:col>20</xdr:col>
      <xdr:colOff>38100</xdr:colOff>
      <xdr:row>57</xdr:row>
      <xdr:rowOff>70028</xdr:rowOff>
    </xdr:to>
    <xdr:sp macro="" textlink="">
      <xdr:nvSpPr>
        <xdr:cNvPr id="138" name="楕円 137"/>
        <xdr:cNvSpPr/>
      </xdr:nvSpPr>
      <xdr:spPr>
        <a:xfrm>
          <a:off x="37465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61155</xdr:rowOff>
    </xdr:from>
    <xdr:ext cx="534377" cy="259045"/>
    <xdr:sp macro="" textlink="">
      <xdr:nvSpPr>
        <xdr:cNvPr id="139" name="テキスト ボックス 138"/>
        <xdr:cNvSpPr txBox="1"/>
      </xdr:nvSpPr>
      <xdr:spPr>
        <a:xfrm>
          <a:off x="3530111"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34013</xdr:rowOff>
    </xdr:from>
    <xdr:to>
      <xdr:col>15</xdr:col>
      <xdr:colOff>101600</xdr:colOff>
      <xdr:row>57</xdr:row>
      <xdr:rowOff>135613</xdr:rowOff>
    </xdr:to>
    <xdr:sp macro="" textlink="">
      <xdr:nvSpPr>
        <xdr:cNvPr id="140" name="楕円 139"/>
        <xdr:cNvSpPr/>
      </xdr:nvSpPr>
      <xdr:spPr>
        <a:xfrm>
          <a:off x="2857500" y="98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126740</xdr:rowOff>
    </xdr:from>
    <xdr:ext cx="534377" cy="259045"/>
    <xdr:sp macro="" textlink="">
      <xdr:nvSpPr>
        <xdr:cNvPr id="141" name="テキスト ボックス 140"/>
        <xdr:cNvSpPr txBox="1"/>
      </xdr:nvSpPr>
      <xdr:spPr>
        <a:xfrm>
          <a:off x="2641111" y="989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168933</xdr:rowOff>
    </xdr:from>
    <xdr:to>
      <xdr:col>10</xdr:col>
      <xdr:colOff>165100</xdr:colOff>
      <xdr:row>57</xdr:row>
      <xdr:rowOff>99083</xdr:rowOff>
    </xdr:to>
    <xdr:sp macro="" textlink="">
      <xdr:nvSpPr>
        <xdr:cNvPr id="142" name="楕円 141"/>
        <xdr:cNvSpPr/>
      </xdr:nvSpPr>
      <xdr:spPr>
        <a:xfrm>
          <a:off x="1968500" y="97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115610</xdr:rowOff>
    </xdr:from>
    <xdr:ext cx="534377" cy="259045"/>
    <xdr:sp macro="" textlink="">
      <xdr:nvSpPr>
        <xdr:cNvPr id="143" name="テキスト ボックス 142"/>
        <xdr:cNvSpPr txBox="1"/>
      </xdr:nvSpPr>
      <xdr:spPr>
        <a:xfrm>
          <a:off x="1752111" y="95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165984</xdr:rowOff>
    </xdr:from>
    <xdr:to>
      <xdr:col>6</xdr:col>
      <xdr:colOff>38100</xdr:colOff>
      <xdr:row>57</xdr:row>
      <xdr:rowOff>96134</xdr:rowOff>
    </xdr:to>
    <xdr:sp macro="" textlink="">
      <xdr:nvSpPr>
        <xdr:cNvPr id="144" name="楕円 143"/>
        <xdr:cNvSpPr/>
      </xdr:nvSpPr>
      <xdr:spPr>
        <a:xfrm>
          <a:off x="1079500" y="97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112661</xdr:rowOff>
    </xdr:from>
    <xdr:ext cx="534377" cy="259045"/>
    <xdr:sp macro="" textlink="">
      <xdr:nvSpPr>
        <xdr:cNvPr id="145" name="テキスト ボックス 144"/>
        <xdr:cNvSpPr txBox="1"/>
      </xdr:nvSpPr>
      <xdr:spPr>
        <a:xfrm>
          <a:off x="863111" y="95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124566</xdr:rowOff>
    </xdr:from>
    <xdr:to>
      <xdr:col>24</xdr:col>
      <xdr:colOff>63500</xdr:colOff>
      <xdr:row>77</xdr:row>
      <xdr:rowOff>130327</xdr:rowOff>
    </xdr:to>
    <xdr:cxnSp macro="">
      <xdr:nvCxnSpPr>
        <xdr:cNvPr id="172" name="直線コネクタ 171"/>
        <xdr:cNvCxnSpPr/>
      </xdr:nvCxnSpPr>
      <xdr:spPr>
        <a:xfrm>
          <a:off x="3797300" y="13326216"/>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124566</xdr:rowOff>
    </xdr:from>
    <xdr:to>
      <xdr:col>19</xdr:col>
      <xdr:colOff>177800</xdr:colOff>
      <xdr:row>77</xdr:row>
      <xdr:rowOff>139060</xdr:rowOff>
    </xdr:to>
    <xdr:cxnSp macro="">
      <xdr:nvCxnSpPr>
        <xdr:cNvPr id="175" name="直線コネクタ 174"/>
        <xdr:cNvCxnSpPr/>
      </xdr:nvCxnSpPr>
      <xdr:spPr>
        <a:xfrm flipV="1">
          <a:off x="2908300" y="13326216"/>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135768</xdr:rowOff>
    </xdr:from>
    <xdr:to>
      <xdr:col>15</xdr:col>
      <xdr:colOff>50800</xdr:colOff>
      <xdr:row>77</xdr:row>
      <xdr:rowOff>139060</xdr:rowOff>
    </xdr:to>
    <xdr:cxnSp macro="">
      <xdr:nvCxnSpPr>
        <xdr:cNvPr id="178" name="直線コネクタ 177"/>
        <xdr:cNvCxnSpPr/>
      </xdr:nvCxnSpPr>
      <xdr:spPr>
        <a:xfrm>
          <a:off x="2019300" y="1333741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81499</xdr:rowOff>
    </xdr:from>
    <xdr:to>
      <xdr:col>10</xdr:col>
      <xdr:colOff>114300</xdr:colOff>
      <xdr:row>77</xdr:row>
      <xdr:rowOff>135768</xdr:rowOff>
    </xdr:to>
    <xdr:cxnSp macro="">
      <xdr:nvCxnSpPr>
        <xdr:cNvPr id="181" name="直線コネクタ 180"/>
        <xdr:cNvCxnSpPr/>
      </xdr:nvCxnSpPr>
      <xdr:spPr>
        <a:xfrm>
          <a:off x="1130300" y="13283149"/>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79527</xdr:rowOff>
    </xdr:from>
    <xdr:to>
      <xdr:col>24</xdr:col>
      <xdr:colOff>114300</xdr:colOff>
      <xdr:row>78</xdr:row>
      <xdr:rowOff>9677</xdr:rowOff>
    </xdr:to>
    <xdr:sp macro="" textlink="">
      <xdr:nvSpPr>
        <xdr:cNvPr id="191" name="楕円 190"/>
        <xdr:cNvSpPr/>
      </xdr:nvSpPr>
      <xdr:spPr>
        <a:xfrm>
          <a:off x="4584700" y="132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57954</xdr:rowOff>
    </xdr:from>
    <xdr:ext cx="469744" cy="259045"/>
    <xdr:sp macro="" textlink="">
      <xdr:nvSpPr>
        <xdr:cNvPr id="192" name="維持補修費該当値テキスト"/>
        <xdr:cNvSpPr txBox="1"/>
      </xdr:nvSpPr>
      <xdr:spPr>
        <a:xfrm>
          <a:off x="4686300" y="132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73766</xdr:rowOff>
    </xdr:from>
    <xdr:to>
      <xdr:col>20</xdr:col>
      <xdr:colOff>38100</xdr:colOff>
      <xdr:row>78</xdr:row>
      <xdr:rowOff>3916</xdr:rowOff>
    </xdr:to>
    <xdr:sp macro="" textlink="">
      <xdr:nvSpPr>
        <xdr:cNvPr id="193" name="楕円 192"/>
        <xdr:cNvSpPr/>
      </xdr:nvSpPr>
      <xdr:spPr>
        <a:xfrm>
          <a:off x="3746500" y="132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20443</xdr:rowOff>
    </xdr:from>
    <xdr:ext cx="469744" cy="259045"/>
    <xdr:sp macro="" textlink="">
      <xdr:nvSpPr>
        <xdr:cNvPr id="194" name="テキスト ボックス 193"/>
        <xdr:cNvSpPr txBox="1"/>
      </xdr:nvSpPr>
      <xdr:spPr>
        <a:xfrm>
          <a:off x="3562428" y="1305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88260</xdr:rowOff>
    </xdr:from>
    <xdr:to>
      <xdr:col>15</xdr:col>
      <xdr:colOff>101600</xdr:colOff>
      <xdr:row>78</xdr:row>
      <xdr:rowOff>18410</xdr:rowOff>
    </xdr:to>
    <xdr:sp macro="" textlink="">
      <xdr:nvSpPr>
        <xdr:cNvPr id="195" name="楕円 194"/>
        <xdr:cNvSpPr/>
      </xdr:nvSpPr>
      <xdr:spPr>
        <a:xfrm>
          <a:off x="2857500" y="132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34937</xdr:rowOff>
    </xdr:from>
    <xdr:ext cx="469744" cy="259045"/>
    <xdr:sp macro="" textlink="">
      <xdr:nvSpPr>
        <xdr:cNvPr id="196" name="テキスト ボックス 195"/>
        <xdr:cNvSpPr txBox="1"/>
      </xdr:nvSpPr>
      <xdr:spPr>
        <a:xfrm>
          <a:off x="2673428" y="130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84968</xdr:rowOff>
    </xdr:from>
    <xdr:to>
      <xdr:col>10</xdr:col>
      <xdr:colOff>165100</xdr:colOff>
      <xdr:row>78</xdr:row>
      <xdr:rowOff>15118</xdr:rowOff>
    </xdr:to>
    <xdr:sp macro="" textlink="">
      <xdr:nvSpPr>
        <xdr:cNvPr id="197" name="楕円 196"/>
        <xdr:cNvSpPr/>
      </xdr:nvSpPr>
      <xdr:spPr>
        <a:xfrm>
          <a:off x="1968500" y="132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6245</xdr:rowOff>
    </xdr:from>
    <xdr:ext cx="469744" cy="259045"/>
    <xdr:sp macro="" textlink="">
      <xdr:nvSpPr>
        <xdr:cNvPr id="198" name="テキスト ボックス 197"/>
        <xdr:cNvSpPr txBox="1"/>
      </xdr:nvSpPr>
      <xdr:spPr>
        <a:xfrm>
          <a:off x="1784428" y="1337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30699</xdr:rowOff>
    </xdr:from>
    <xdr:to>
      <xdr:col>6</xdr:col>
      <xdr:colOff>38100</xdr:colOff>
      <xdr:row>77</xdr:row>
      <xdr:rowOff>132299</xdr:rowOff>
    </xdr:to>
    <xdr:sp macro="" textlink="">
      <xdr:nvSpPr>
        <xdr:cNvPr id="199" name="楕円 198"/>
        <xdr:cNvSpPr/>
      </xdr:nvSpPr>
      <xdr:spPr>
        <a:xfrm>
          <a:off x="1079500" y="132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148826</xdr:rowOff>
    </xdr:from>
    <xdr:ext cx="469744" cy="259045"/>
    <xdr:sp macro="" textlink="">
      <xdr:nvSpPr>
        <xdr:cNvPr id="200" name="テキスト ボックス 199"/>
        <xdr:cNvSpPr txBox="1"/>
      </xdr:nvSpPr>
      <xdr:spPr>
        <a:xfrm>
          <a:off x="895428" y="13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32131</xdr:rowOff>
    </xdr:from>
    <xdr:to>
      <xdr:col>24</xdr:col>
      <xdr:colOff>63500</xdr:colOff>
      <xdr:row>97</xdr:row>
      <xdr:rowOff>41478</xdr:rowOff>
    </xdr:to>
    <xdr:cxnSp macro="">
      <xdr:nvCxnSpPr>
        <xdr:cNvPr id="230" name="直線コネクタ 229"/>
        <xdr:cNvCxnSpPr/>
      </xdr:nvCxnSpPr>
      <xdr:spPr>
        <a:xfrm flipV="1">
          <a:off x="3797300" y="16662781"/>
          <a:ext cx="8382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41478</xdr:rowOff>
    </xdr:from>
    <xdr:to>
      <xdr:col>19</xdr:col>
      <xdr:colOff>177800</xdr:colOff>
      <xdr:row>97</xdr:row>
      <xdr:rowOff>97193</xdr:rowOff>
    </xdr:to>
    <xdr:cxnSp macro="">
      <xdr:nvCxnSpPr>
        <xdr:cNvPr id="233" name="直線コネクタ 232"/>
        <xdr:cNvCxnSpPr/>
      </xdr:nvCxnSpPr>
      <xdr:spPr>
        <a:xfrm flipV="1">
          <a:off x="2908300" y="16672128"/>
          <a:ext cx="889000" cy="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97193</xdr:rowOff>
    </xdr:from>
    <xdr:to>
      <xdr:col>15</xdr:col>
      <xdr:colOff>50800</xdr:colOff>
      <xdr:row>97</xdr:row>
      <xdr:rowOff>149137</xdr:rowOff>
    </xdr:to>
    <xdr:cxnSp macro="">
      <xdr:nvCxnSpPr>
        <xdr:cNvPr id="236" name="直線コネクタ 235"/>
        <xdr:cNvCxnSpPr/>
      </xdr:nvCxnSpPr>
      <xdr:spPr>
        <a:xfrm flipV="1">
          <a:off x="2019300" y="16727843"/>
          <a:ext cx="8890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149137</xdr:rowOff>
    </xdr:from>
    <xdr:to>
      <xdr:col>10</xdr:col>
      <xdr:colOff>114300</xdr:colOff>
      <xdr:row>97</xdr:row>
      <xdr:rowOff>157569</xdr:rowOff>
    </xdr:to>
    <xdr:cxnSp macro="">
      <xdr:nvCxnSpPr>
        <xdr:cNvPr id="239" name="直線コネクタ 238"/>
        <xdr:cNvCxnSpPr/>
      </xdr:nvCxnSpPr>
      <xdr:spPr>
        <a:xfrm flipV="1">
          <a:off x="1130300" y="1677978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152781</xdr:rowOff>
    </xdr:from>
    <xdr:to>
      <xdr:col>24</xdr:col>
      <xdr:colOff>114300</xdr:colOff>
      <xdr:row>97</xdr:row>
      <xdr:rowOff>82931</xdr:rowOff>
    </xdr:to>
    <xdr:sp macro="" textlink="">
      <xdr:nvSpPr>
        <xdr:cNvPr id="249" name="楕円 248"/>
        <xdr:cNvSpPr/>
      </xdr:nvSpPr>
      <xdr:spPr>
        <a:xfrm>
          <a:off x="4584700" y="166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131208</xdr:rowOff>
    </xdr:from>
    <xdr:ext cx="534377" cy="259045"/>
    <xdr:sp macro="" textlink="">
      <xdr:nvSpPr>
        <xdr:cNvPr id="250" name="扶助費該当値テキスト"/>
        <xdr:cNvSpPr txBox="1"/>
      </xdr:nvSpPr>
      <xdr:spPr>
        <a:xfrm>
          <a:off x="4686300" y="165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162128</xdr:rowOff>
    </xdr:from>
    <xdr:to>
      <xdr:col>20</xdr:col>
      <xdr:colOff>38100</xdr:colOff>
      <xdr:row>97</xdr:row>
      <xdr:rowOff>92278</xdr:rowOff>
    </xdr:to>
    <xdr:sp macro="" textlink="">
      <xdr:nvSpPr>
        <xdr:cNvPr id="251" name="楕円 250"/>
        <xdr:cNvSpPr/>
      </xdr:nvSpPr>
      <xdr:spPr>
        <a:xfrm>
          <a:off x="3746500" y="166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83405</xdr:rowOff>
    </xdr:from>
    <xdr:ext cx="534377" cy="259045"/>
    <xdr:sp macro="" textlink="">
      <xdr:nvSpPr>
        <xdr:cNvPr id="252" name="テキスト ボックス 251"/>
        <xdr:cNvSpPr txBox="1"/>
      </xdr:nvSpPr>
      <xdr:spPr>
        <a:xfrm>
          <a:off x="3530111" y="167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46393</xdr:rowOff>
    </xdr:from>
    <xdr:to>
      <xdr:col>15</xdr:col>
      <xdr:colOff>101600</xdr:colOff>
      <xdr:row>97</xdr:row>
      <xdr:rowOff>147993</xdr:rowOff>
    </xdr:to>
    <xdr:sp macro="" textlink="">
      <xdr:nvSpPr>
        <xdr:cNvPr id="253" name="楕円 252"/>
        <xdr:cNvSpPr/>
      </xdr:nvSpPr>
      <xdr:spPr>
        <a:xfrm>
          <a:off x="2857500" y="166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139120</xdr:rowOff>
    </xdr:from>
    <xdr:ext cx="534377" cy="259045"/>
    <xdr:sp macro="" textlink="">
      <xdr:nvSpPr>
        <xdr:cNvPr id="254" name="テキスト ボックス 253"/>
        <xdr:cNvSpPr txBox="1"/>
      </xdr:nvSpPr>
      <xdr:spPr>
        <a:xfrm>
          <a:off x="2641111" y="167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98337</xdr:rowOff>
    </xdr:from>
    <xdr:to>
      <xdr:col>10</xdr:col>
      <xdr:colOff>165100</xdr:colOff>
      <xdr:row>98</xdr:row>
      <xdr:rowOff>28487</xdr:rowOff>
    </xdr:to>
    <xdr:sp macro="" textlink="">
      <xdr:nvSpPr>
        <xdr:cNvPr id="255" name="楕円 254"/>
        <xdr:cNvSpPr/>
      </xdr:nvSpPr>
      <xdr:spPr>
        <a:xfrm>
          <a:off x="1968500" y="167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19614</xdr:rowOff>
    </xdr:from>
    <xdr:ext cx="534377" cy="259045"/>
    <xdr:sp macro="" textlink="">
      <xdr:nvSpPr>
        <xdr:cNvPr id="256" name="テキスト ボックス 255"/>
        <xdr:cNvSpPr txBox="1"/>
      </xdr:nvSpPr>
      <xdr:spPr>
        <a:xfrm>
          <a:off x="1752111" y="168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106769</xdr:rowOff>
    </xdr:from>
    <xdr:to>
      <xdr:col>6</xdr:col>
      <xdr:colOff>38100</xdr:colOff>
      <xdr:row>98</xdr:row>
      <xdr:rowOff>36919</xdr:rowOff>
    </xdr:to>
    <xdr:sp macro="" textlink="">
      <xdr:nvSpPr>
        <xdr:cNvPr id="257" name="楕円 256"/>
        <xdr:cNvSpPr/>
      </xdr:nvSpPr>
      <xdr:spPr>
        <a:xfrm>
          <a:off x="1079500" y="167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28046</xdr:rowOff>
    </xdr:from>
    <xdr:ext cx="534377" cy="259045"/>
    <xdr:sp macro="" textlink="">
      <xdr:nvSpPr>
        <xdr:cNvPr id="258" name="テキスト ボックス 257"/>
        <xdr:cNvSpPr txBox="1"/>
      </xdr:nvSpPr>
      <xdr:spPr>
        <a:xfrm>
          <a:off x="863111" y="168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34937</xdr:rowOff>
    </xdr:from>
    <xdr:to>
      <xdr:col>55</xdr:col>
      <xdr:colOff>0</xdr:colOff>
      <xdr:row>38</xdr:row>
      <xdr:rowOff>11199</xdr:rowOff>
    </xdr:to>
    <xdr:cxnSp macro="">
      <xdr:nvCxnSpPr>
        <xdr:cNvPr id="285" name="直線コネクタ 284"/>
        <xdr:cNvCxnSpPr/>
      </xdr:nvCxnSpPr>
      <xdr:spPr>
        <a:xfrm flipV="1">
          <a:off x="9639300" y="6035687"/>
          <a:ext cx="838200" cy="49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11199</xdr:rowOff>
    </xdr:from>
    <xdr:to>
      <xdr:col>50</xdr:col>
      <xdr:colOff>114300</xdr:colOff>
      <xdr:row>38</xdr:row>
      <xdr:rowOff>12237</xdr:rowOff>
    </xdr:to>
    <xdr:cxnSp macro="">
      <xdr:nvCxnSpPr>
        <xdr:cNvPr id="288" name="直線コネクタ 287"/>
        <xdr:cNvCxnSpPr/>
      </xdr:nvCxnSpPr>
      <xdr:spPr>
        <a:xfrm flipV="1">
          <a:off x="8750300" y="6526299"/>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4383</xdr:rowOff>
    </xdr:from>
    <xdr:to>
      <xdr:col>45</xdr:col>
      <xdr:colOff>177800</xdr:colOff>
      <xdr:row>38</xdr:row>
      <xdr:rowOff>12237</xdr:rowOff>
    </xdr:to>
    <xdr:cxnSp macro="">
      <xdr:nvCxnSpPr>
        <xdr:cNvPr id="291" name="直線コネクタ 290"/>
        <xdr:cNvCxnSpPr/>
      </xdr:nvCxnSpPr>
      <xdr:spPr>
        <a:xfrm>
          <a:off x="7861300" y="6519483"/>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170780</xdr:rowOff>
    </xdr:from>
    <xdr:to>
      <xdr:col>41</xdr:col>
      <xdr:colOff>50800</xdr:colOff>
      <xdr:row>38</xdr:row>
      <xdr:rowOff>4383</xdr:rowOff>
    </xdr:to>
    <xdr:cxnSp macro="">
      <xdr:nvCxnSpPr>
        <xdr:cNvPr id="294" name="直線コネクタ 293"/>
        <xdr:cNvCxnSpPr/>
      </xdr:nvCxnSpPr>
      <xdr:spPr>
        <a:xfrm>
          <a:off x="6972300" y="6514430"/>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155587</xdr:rowOff>
    </xdr:from>
    <xdr:to>
      <xdr:col>55</xdr:col>
      <xdr:colOff>50800</xdr:colOff>
      <xdr:row>35</xdr:row>
      <xdr:rowOff>85737</xdr:rowOff>
    </xdr:to>
    <xdr:sp macro="" textlink="">
      <xdr:nvSpPr>
        <xdr:cNvPr id="304" name="楕円 303"/>
        <xdr:cNvSpPr/>
      </xdr:nvSpPr>
      <xdr:spPr>
        <a:xfrm>
          <a:off x="10426700" y="5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70514</xdr:rowOff>
    </xdr:from>
    <xdr:ext cx="599010" cy="259045"/>
    <xdr:sp macro="" textlink="">
      <xdr:nvSpPr>
        <xdr:cNvPr id="305" name="補助費等該当値テキスト"/>
        <xdr:cNvSpPr txBox="1"/>
      </xdr:nvSpPr>
      <xdr:spPr>
        <a:xfrm>
          <a:off x="10528300" y="58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131849</xdr:rowOff>
    </xdr:from>
    <xdr:to>
      <xdr:col>50</xdr:col>
      <xdr:colOff>165100</xdr:colOff>
      <xdr:row>38</xdr:row>
      <xdr:rowOff>61999</xdr:rowOff>
    </xdr:to>
    <xdr:sp macro="" textlink="">
      <xdr:nvSpPr>
        <xdr:cNvPr id="306" name="楕円 305"/>
        <xdr:cNvSpPr/>
      </xdr:nvSpPr>
      <xdr:spPr>
        <a:xfrm>
          <a:off x="9588500" y="647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53126</xdr:rowOff>
    </xdr:from>
    <xdr:ext cx="534377" cy="259045"/>
    <xdr:sp macro="" textlink="">
      <xdr:nvSpPr>
        <xdr:cNvPr id="307" name="テキスト ボックス 306"/>
        <xdr:cNvSpPr txBox="1"/>
      </xdr:nvSpPr>
      <xdr:spPr>
        <a:xfrm>
          <a:off x="9372111" y="656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132887</xdr:rowOff>
    </xdr:from>
    <xdr:to>
      <xdr:col>46</xdr:col>
      <xdr:colOff>38100</xdr:colOff>
      <xdr:row>38</xdr:row>
      <xdr:rowOff>63037</xdr:rowOff>
    </xdr:to>
    <xdr:sp macro="" textlink="">
      <xdr:nvSpPr>
        <xdr:cNvPr id="308" name="楕円 307"/>
        <xdr:cNvSpPr/>
      </xdr:nvSpPr>
      <xdr:spPr>
        <a:xfrm>
          <a:off x="8699500" y="64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54164</xdr:rowOff>
    </xdr:from>
    <xdr:ext cx="534377" cy="259045"/>
    <xdr:sp macro="" textlink="">
      <xdr:nvSpPr>
        <xdr:cNvPr id="309" name="テキスト ボックス 308"/>
        <xdr:cNvSpPr txBox="1"/>
      </xdr:nvSpPr>
      <xdr:spPr>
        <a:xfrm>
          <a:off x="8483111" y="65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125033</xdr:rowOff>
    </xdr:from>
    <xdr:to>
      <xdr:col>41</xdr:col>
      <xdr:colOff>101600</xdr:colOff>
      <xdr:row>38</xdr:row>
      <xdr:rowOff>55183</xdr:rowOff>
    </xdr:to>
    <xdr:sp macro="" textlink="">
      <xdr:nvSpPr>
        <xdr:cNvPr id="310" name="楕円 309"/>
        <xdr:cNvSpPr/>
      </xdr:nvSpPr>
      <xdr:spPr>
        <a:xfrm>
          <a:off x="7810500" y="64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46310</xdr:rowOff>
    </xdr:from>
    <xdr:ext cx="534377" cy="259045"/>
    <xdr:sp macro="" textlink="">
      <xdr:nvSpPr>
        <xdr:cNvPr id="311" name="テキスト ボックス 310"/>
        <xdr:cNvSpPr txBox="1"/>
      </xdr:nvSpPr>
      <xdr:spPr>
        <a:xfrm>
          <a:off x="7594111" y="65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119980</xdr:rowOff>
    </xdr:from>
    <xdr:to>
      <xdr:col>36</xdr:col>
      <xdr:colOff>165100</xdr:colOff>
      <xdr:row>38</xdr:row>
      <xdr:rowOff>50130</xdr:rowOff>
    </xdr:to>
    <xdr:sp macro="" textlink="">
      <xdr:nvSpPr>
        <xdr:cNvPr id="312" name="楕円 311"/>
        <xdr:cNvSpPr/>
      </xdr:nvSpPr>
      <xdr:spPr>
        <a:xfrm>
          <a:off x="6921500" y="64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41257</xdr:rowOff>
    </xdr:from>
    <xdr:ext cx="534377" cy="259045"/>
    <xdr:sp macro="" textlink="">
      <xdr:nvSpPr>
        <xdr:cNvPr id="313" name="テキスト ボックス 312"/>
        <xdr:cNvSpPr txBox="1"/>
      </xdr:nvSpPr>
      <xdr:spPr>
        <a:xfrm>
          <a:off x="6705111" y="65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86690</xdr:rowOff>
    </xdr:from>
    <xdr:to>
      <xdr:col>55</xdr:col>
      <xdr:colOff>0</xdr:colOff>
      <xdr:row>57</xdr:row>
      <xdr:rowOff>64618</xdr:rowOff>
    </xdr:to>
    <xdr:cxnSp macro="">
      <xdr:nvCxnSpPr>
        <xdr:cNvPr id="342" name="直線コネクタ 341"/>
        <xdr:cNvCxnSpPr/>
      </xdr:nvCxnSpPr>
      <xdr:spPr>
        <a:xfrm flipV="1">
          <a:off x="9639300" y="9687890"/>
          <a:ext cx="838200" cy="1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26124</xdr:rowOff>
    </xdr:from>
    <xdr:to>
      <xdr:col>50</xdr:col>
      <xdr:colOff>114300</xdr:colOff>
      <xdr:row>57</xdr:row>
      <xdr:rowOff>64618</xdr:rowOff>
    </xdr:to>
    <xdr:cxnSp macro="">
      <xdr:nvCxnSpPr>
        <xdr:cNvPr id="345" name="直線コネクタ 344"/>
        <xdr:cNvCxnSpPr/>
      </xdr:nvCxnSpPr>
      <xdr:spPr>
        <a:xfrm>
          <a:off x="8750300" y="9798774"/>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70193</xdr:rowOff>
    </xdr:from>
    <xdr:to>
      <xdr:col>45</xdr:col>
      <xdr:colOff>177800</xdr:colOff>
      <xdr:row>57</xdr:row>
      <xdr:rowOff>26124</xdr:rowOff>
    </xdr:to>
    <xdr:cxnSp macro="">
      <xdr:nvCxnSpPr>
        <xdr:cNvPr id="348" name="直線コネクタ 347"/>
        <xdr:cNvCxnSpPr/>
      </xdr:nvCxnSpPr>
      <xdr:spPr>
        <a:xfrm>
          <a:off x="7861300" y="9671393"/>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163957</xdr:rowOff>
    </xdr:from>
    <xdr:to>
      <xdr:col>41</xdr:col>
      <xdr:colOff>50800</xdr:colOff>
      <xdr:row>56</xdr:row>
      <xdr:rowOff>70193</xdr:rowOff>
    </xdr:to>
    <xdr:cxnSp macro="">
      <xdr:nvCxnSpPr>
        <xdr:cNvPr id="351" name="直線コネクタ 350"/>
        <xdr:cNvCxnSpPr/>
      </xdr:nvCxnSpPr>
      <xdr:spPr>
        <a:xfrm>
          <a:off x="6972300" y="9593707"/>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35890</xdr:rowOff>
    </xdr:from>
    <xdr:to>
      <xdr:col>55</xdr:col>
      <xdr:colOff>50800</xdr:colOff>
      <xdr:row>56</xdr:row>
      <xdr:rowOff>137490</xdr:rowOff>
    </xdr:to>
    <xdr:sp macro="" textlink="">
      <xdr:nvSpPr>
        <xdr:cNvPr id="361" name="楕円 360"/>
        <xdr:cNvSpPr/>
      </xdr:nvSpPr>
      <xdr:spPr>
        <a:xfrm>
          <a:off x="10426700" y="96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14317</xdr:rowOff>
    </xdr:from>
    <xdr:ext cx="534377" cy="259045"/>
    <xdr:sp macro="" textlink="">
      <xdr:nvSpPr>
        <xdr:cNvPr id="362" name="普通建設事業費該当値テキスト"/>
        <xdr:cNvSpPr txBox="1"/>
      </xdr:nvSpPr>
      <xdr:spPr>
        <a:xfrm>
          <a:off x="10528300" y="96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13818</xdr:rowOff>
    </xdr:from>
    <xdr:to>
      <xdr:col>50</xdr:col>
      <xdr:colOff>165100</xdr:colOff>
      <xdr:row>57</xdr:row>
      <xdr:rowOff>115418</xdr:rowOff>
    </xdr:to>
    <xdr:sp macro="" textlink="">
      <xdr:nvSpPr>
        <xdr:cNvPr id="363" name="楕円 362"/>
        <xdr:cNvSpPr/>
      </xdr:nvSpPr>
      <xdr:spPr>
        <a:xfrm>
          <a:off x="9588500" y="97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106545</xdr:rowOff>
    </xdr:from>
    <xdr:ext cx="534377" cy="259045"/>
    <xdr:sp macro="" textlink="">
      <xdr:nvSpPr>
        <xdr:cNvPr id="364" name="テキスト ボックス 363"/>
        <xdr:cNvSpPr txBox="1"/>
      </xdr:nvSpPr>
      <xdr:spPr>
        <a:xfrm>
          <a:off x="9372111" y="98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146774</xdr:rowOff>
    </xdr:from>
    <xdr:to>
      <xdr:col>46</xdr:col>
      <xdr:colOff>38100</xdr:colOff>
      <xdr:row>57</xdr:row>
      <xdr:rowOff>76924</xdr:rowOff>
    </xdr:to>
    <xdr:sp macro="" textlink="">
      <xdr:nvSpPr>
        <xdr:cNvPr id="365" name="楕円 364"/>
        <xdr:cNvSpPr/>
      </xdr:nvSpPr>
      <xdr:spPr>
        <a:xfrm>
          <a:off x="8699500" y="97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68051</xdr:rowOff>
    </xdr:from>
    <xdr:ext cx="534377" cy="259045"/>
    <xdr:sp macro="" textlink="">
      <xdr:nvSpPr>
        <xdr:cNvPr id="366" name="テキスト ボックス 365"/>
        <xdr:cNvSpPr txBox="1"/>
      </xdr:nvSpPr>
      <xdr:spPr>
        <a:xfrm>
          <a:off x="8483111" y="98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19393</xdr:rowOff>
    </xdr:from>
    <xdr:to>
      <xdr:col>41</xdr:col>
      <xdr:colOff>101600</xdr:colOff>
      <xdr:row>56</xdr:row>
      <xdr:rowOff>120993</xdr:rowOff>
    </xdr:to>
    <xdr:sp macro="" textlink="">
      <xdr:nvSpPr>
        <xdr:cNvPr id="367" name="楕円 366"/>
        <xdr:cNvSpPr/>
      </xdr:nvSpPr>
      <xdr:spPr>
        <a:xfrm>
          <a:off x="7810500" y="96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112120</xdr:rowOff>
    </xdr:from>
    <xdr:ext cx="534377" cy="259045"/>
    <xdr:sp macro="" textlink="">
      <xdr:nvSpPr>
        <xdr:cNvPr id="368" name="テキスト ボックス 367"/>
        <xdr:cNvSpPr txBox="1"/>
      </xdr:nvSpPr>
      <xdr:spPr>
        <a:xfrm>
          <a:off x="7594111" y="97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113157</xdr:rowOff>
    </xdr:from>
    <xdr:to>
      <xdr:col>36</xdr:col>
      <xdr:colOff>165100</xdr:colOff>
      <xdr:row>56</xdr:row>
      <xdr:rowOff>43307</xdr:rowOff>
    </xdr:to>
    <xdr:sp macro="" textlink="">
      <xdr:nvSpPr>
        <xdr:cNvPr id="369" name="楕円 368"/>
        <xdr:cNvSpPr/>
      </xdr:nvSpPr>
      <xdr:spPr>
        <a:xfrm>
          <a:off x="6921500" y="95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59834</xdr:rowOff>
    </xdr:from>
    <xdr:ext cx="534377" cy="259045"/>
    <xdr:sp macro="" textlink="">
      <xdr:nvSpPr>
        <xdr:cNvPr id="370" name="テキスト ボックス 369"/>
        <xdr:cNvSpPr txBox="1"/>
      </xdr:nvSpPr>
      <xdr:spPr>
        <a:xfrm>
          <a:off x="6705111" y="93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16408</xdr:rowOff>
    </xdr:from>
    <xdr:to>
      <xdr:col>55</xdr:col>
      <xdr:colOff>0</xdr:colOff>
      <xdr:row>79</xdr:row>
      <xdr:rowOff>24905</xdr:rowOff>
    </xdr:to>
    <xdr:cxnSp macro="">
      <xdr:nvCxnSpPr>
        <xdr:cNvPr id="399" name="直線コネクタ 398"/>
        <xdr:cNvCxnSpPr/>
      </xdr:nvCxnSpPr>
      <xdr:spPr>
        <a:xfrm>
          <a:off x="9639300" y="13560958"/>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16408</xdr:rowOff>
    </xdr:from>
    <xdr:to>
      <xdr:col>50</xdr:col>
      <xdr:colOff>114300</xdr:colOff>
      <xdr:row>79</xdr:row>
      <xdr:rowOff>36354</xdr:rowOff>
    </xdr:to>
    <xdr:cxnSp macro="">
      <xdr:nvCxnSpPr>
        <xdr:cNvPr id="402" name="直線コネクタ 401"/>
        <xdr:cNvCxnSpPr/>
      </xdr:nvCxnSpPr>
      <xdr:spPr>
        <a:xfrm flipV="1">
          <a:off x="8750300" y="1356095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147586</xdr:rowOff>
    </xdr:from>
    <xdr:to>
      <xdr:col>45</xdr:col>
      <xdr:colOff>177800</xdr:colOff>
      <xdr:row>79</xdr:row>
      <xdr:rowOff>36354</xdr:rowOff>
    </xdr:to>
    <xdr:cxnSp macro="">
      <xdr:nvCxnSpPr>
        <xdr:cNvPr id="405" name="直線コネクタ 404"/>
        <xdr:cNvCxnSpPr/>
      </xdr:nvCxnSpPr>
      <xdr:spPr>
        <a:xfrm>
          <a:off x="7861300" y="13349236"/>
          <a:ext cx="889000" cy="2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3550</xdr:rowOff>
    </xdr:from>
    <xdr:to>
      <xdr:col>41</xdr:col>
      <xdr:colOff>50800</xdr:colOff>
      <xdr:row>77</xdr:row>
      <xdr:rowOff>147586</xdr:rowOff>
    </xdr:to>
    <xdr:cxnSp macro="">
      <xdr:nvCxnSpPr>
        <xdr:cNvPr id="408" name="直線コネクタ 407"/>
        <xdr:cNvCxnSpPr/>
      </xdr:nvCxnSpPr>
      <xdr:spPr>
        <a:xfrm>
          <a:off x="6972300" y="13205200"/>
          <a:ext cx="8890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145555</xdr:rowOff>
    </xdr:from>
    <xdr:to>
      <xdr:col>55</xdr:col>
      <xdr:colOff>50800</xdr:colOff>
      <xdr:row>79</xdr:row>
      <xdr:rowOff>75705</xdr:rowOff>
    </xdr:to>
    <xdr:sp macro="" textlink="">
      <xdr:nvSpPr>
        <xdr:cNvPr id="418" name="楕円 417"/>
        <xdr:cNvSpPr/>
      </xdr:nvSpPr>
      <xdr:spPr>
        <a:xfrm>
          <a:off x="10426700" y="13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60482</xdr:rowOff>
    </xdr:from>
    <xdr:ext cx="469744" cy="259045"/>
    <xdr:sp macro="" textlink="">
      <xdr:nvSpPr>
        <xdr:cNvPr id="419" name="普通建設事業費 （ うち新規整備　）該当値テキスト"/>
        <xdr:cNvSpPr txBox="1"/>
      </xdr:nvSpPr>
      <xdr:spPr>
        <a:xfrm>
          <a:off x="10528300" y="1343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137058</xdr:rowOff>
    </xdr:from>
    <xdr:to>
      <xdr:col>50</xdr:col>
      <xdr:colOff>165100</xdr:colOff>
      <xdr:row>79</xdr:row>
      <xdr:rowOff>67208</xdr:rowOff>
    </xdr:to>
    <xdr:sp macro="" textlink="">
      <xdr:nvSpPr>
        <xdr:cNvPr id="420" name="楕円 419"/>
        <xdr:cNvSpPr/>
      </xdr:nvSpPr>
      <xdr:spPr>
        <a:xfrm>
          <a:off x="9588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58335</xdr:rowOff>
    </xdr:from>
    <xdr:ext cx="469744" cy="259045"/>
    <xdr:sp macro="" textlink="">
      <xdr:nvSpPr>
        <xdr:cNvPr id="421" name="テキスト ボックス 420"/>
        <xdr:cNvSpPr txBox="1"/>
      </xdr:nvSpPr>
      <xdr:spPr>
        <a:xfrm>
          <a:off x="9404428" y="136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157004</xdr:rowOff>
    </xdr:from>
    <xdr:to>
      <xdr:col>46</xdr:col>
      <xdr:colOff>38100</xdr:colOff>
      <xdr:row>79</xdr:row>
      <xdr:rowOff>87154</xdr:rowOff>
    </xdr:to>
    <xdr:sp macro="" textlink="">
      <xdr:nvSpPr>
        <xdr:cNvPr id="422" name="楕円 421"/>
        <xdr:cNvSpPr/>
      </xdr:nvSpPr>
      <xdr:spPr>
        <a:xfrm>
          <a:off x="8699500" y="135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78281</xdr:rowOff>
    </xdr:from>
    <xdr:ext cx="378565" cy="259045"/>
    <xdr:sp macro="" textlink="">
      <xdr:nvSpPr>
        <xdr:cNvPr id="423" name="テキスト ボックス 422"/>
        <xdr:cNvSpPr txBox="1"/>
      </xdr:nvSpPr>
      <xdr:spPr>
        <a:xfrm>
          <a:off x="8561017" y="1362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96786</xdr:rowOff>
    </xdr:from>
    <xdr:to>
      <xdr:col>41</xdr:col>
      <xdr:colOff>101600</xdr:colOff>
      <xdr:row>78</xdr:row>
      <xdr:rowOff>26936</xdr:rowOff>
    </xdr:to>
    <xdr:sp macro="" textlink="">
      <xdr:nvSpPr>
        <xdr:cNvPr id="424" name="楕円 423"/>
        <xdr:cNvSpPr/>
      </xdr:nvSpPr>
      <xdr:spPr>
        <a:xfrm>
          <a:off x="7810500" y="1329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18063</xdr:rowOff>
    </xdr:from>
    <xdr:ext cx="534377" cy="259045"/>
    <xdr:sp macro="" textlink="">
      <xdr:nvSpPr>
        <xdr:cNvPr id="425" name="テキスト ボックス 424"/>
        <xdr:cNvSpPr txBox="1"/>
      </xdr:nvSpPr>
      <xdr:spPr>
        <a:xfrm>
          <a:off x="7594111" y="133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124200</xdr:rowOff>
    </xdr:from>
    <xdr:to>
      <xdr:col>36</xdr:col>
      <xdr:colOff>165100</xdr:colOff>
      <xdr:row>77</xdr:row>
      <xdr:rowOff>54350</xdr:rowOff>
    </xdr:to>
    <xdr:sp macro="" textlink="">
      <xdr:nvSpPr>
        <xdr:cNvPr id="426" name="楕円 425"/>
        <xdr:cNvSpPr/>
      </xdr:nvSpPr>
      <xdr:spPr>
        <a:xfrm>
          <a:off x="6921500" y="131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70876</xdr:rowOff>
    </xdr:from>
    <xdr:ext cx="534377" cy="259045"/>
    <xdr:sp macro="" textlink="">
      <xdr:nvSpPr>
        <xdr:cNvPr id="427" name="テキスト ボックス 426"/>
        <xdr:cNvSpPr txBox="1"/>
      </xdr:nvSpPr>
      <xdr:spPr>
        <a:xfrm>
          <a:off x="6705111" y="129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123140</xdr:rowOff>
    </xdr:from>
    <xdr:to>
      <xdr:col>55</xdr:col>
      <xdr:colOff>0</xdr:colOff>
      <xdr:row>97</xdr:row>
      <xdr:rowOff>160680</xdr:rowOff>
    </xdr:to>
    <xdr:cxnSp macro="">
      <xdr:nvCxnSpPr>
        <xdr:cNvPr id="456" name="直線コネクタ 455"/>
        <xdr:cNvCxnSpPr/>
      </xdr:nvCxnSpPr>
      <xdr:spPr>
        <a:xfrm flipV="1">
          <a:off x="9639300" y="16582340"/>
          <a:ext cx="838200" cy="2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68999</xdr:rowOff>
    </xdr:from>
    <xdr:to>
      <xdr:col>50</xdr:col>
      <xdr:colOff>114300</xdr:colOff>
      <xdr:row>97</xdr:row>
      <xdr:rowOff>160680</xdr:rowOff>
    </xdr:to>
    <xdr:cxnSp macro="">
      <xdr:nvCxnSpPr>
        <xdr:cNvPr id="459" name="直線コネクタ 458"/>
        <xdr:cNvCxnSpPr/>
      </xdr:nvCxnSpPr>
      <xdr:spPr>
        <a:xfrm>
          <a:off x="8750300" y="16699649"/>
          <a:ext cx="889000" cy="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68999</xdr:rowOff>
    </xdr:from>
    <xdr:to>
      <xdr:col>45</xdr:col>
      <xdr:colOff>177800</xdr:colOff>
      <xdr:row>98</xdr:row>
      <xdr:rowOff>5220</xdr:rowOff>
    </xdr:to>
    <xdr:cxnSp macro="">
      <xdr:nvCxnSpPr>
        <xdr:cNvPr id="462" name="直線コネクタ 461"/>
        <xdr:cNvCxnSpPr/>
      </xdr:nvCxnSpPr>
      <xdr:spPr>
        <a:xfrm flipV="1">
          <a:off x="7861300" y="16699649"/>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110961</xdr:rowOff>
    </xdr:from>
    <xdr:to>
      <xdr:col>41</xdr:col>
      <xdr:colOff>50800</xdr:colOff>
      <xdr:row>98</xdr:row>
      <xdr:rowOff>5220</xdr:rowOff>
    </xdr:to>
    <xdr:cxnSp macro="">
      <xdr:nvCxnSpPr>
        <xdr:cNvPr id="465" name="直線コネクタ 464"/>
        <xdr:cNvCxnSpPr/>
      </xdr:nvCxnSpPr>
      <xdr:spPr>
        <a:xfrm>
          <a:off x="6972300" y="16741611"/>
          <a:ext cx="889000" cy="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72340</xdr:rowOff>
    </xdr:from>
    <xdr:to>
      <xdr:col>55</xdr:col>
      <xdr:colOff>50800</xdr:colOff>
      <xdr:row>97</xdr:row>
      <xdr:rowOff>2490</xdr:rowOff>
    </xdr:to>
    <xdr:sp macro="" textlink="">
      <xdr:nvSpPr>
        <xdr:cNvPr id="475" name="楕円 474"/>
        <xdr:cNvSpPr/>
      </xdr:nvSpPr>
      <xdr:spPr>
        <a:xfrm>
          <a:off x="10426700" y="165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95217</xdr:rowOff>
    </xdr:from>
    <xdr:ext cx="534377" cy="259045"/>
    <xdr:sp macro="" textlink="">
      <xdr:nvSpPr>
        <xdr:cNvPr id="476" name="普通建設事業費 （ うち更新整備　）該当値テキスト"/>
        <xdr:cNvSpPr txBox="1"/>
      </xdr:nvSpPr>
      <xdr:spPr>
        <a:xfrm>
          <a:off x="10528300" y="163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109880</xdr:rowOff>
    </xdr:from>
    <xdr:to>
      <xdr:col>50</xdr:col>
      <xdr:colOff>165100</xdr:colOff>
      <xdr:row>98</xdr:row>
      <xdr:rowOff>40030</xdr:rowOff>
    </xdr:to>
    <xdr:sp macro="" textlink="">
      <xdr:nvSpPr>
        <xdr:cNvPr id="477" name="楕円 476"/>
        <xdr:cNvSpPr/>
      </xdr:nvSpPr>
      <xdr:spPr>
        <a:xfrm>
          <a:off x="9588500" y="167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31157</xdr:rowOff>
    </xdr:from>
    <xdr:ext cx="534377" cy="259045"/>
    <xdr:sp macro="" textlink="">
      <xdr:nvSpPr>
        <xdr:cNvPr id="478" name="テキスト ボックス 477"/>
        <xdr:cNvSpPr txBox="1"/>
      </xdr:nvSpPr>
      <xdr:spPr>
        <a:xfrm>
          <a:off x="9372111" y="168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18199</xdr:rowOff>
    </xdr:from>
    <xdr:to>
      <xdr:col>46</xdr:col>
      <xdr:colOff>38100</xdr:colOff>
      <xdr:row>97</xdr:row>
      <xdr:rowOff>119799</xdr:rowOff>
    </xdr:to>
    <xdr:sp macro="" textlink="">
      <xdr:nvSpPr>
        <xdr:cNvPr id="479" name="楕円 478"/>
        <xdr:cNvSpPr/>
      </xdr:nvSpPr>
      <xdr:spPr>
        <a:xfrm>
          <a:off x="8699500" y="166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136326</xdr:rowOff>
    </xdr:from>
    <xdr:ext cx="534377" cy="259045"/>
    <xdr:sp macro="" textlink="">
      <xdr:nvSpPr>
        <xdr:cNvPr id="480" name="テキスト ボックス 479"/>
        <xdr:cNvSpPr txBox="1"/>
      </xdr:nvSpPr>
      <xdr:spPr>
        <a:xfrm>
          <a:off x="8483111" y="164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125870</xdr:rowOff>
    </xdr:from>
    <xdr:to>
      <xdr:col>41</xdr:col>
      <xdr:colOff>101600</xdr:colOff>
      <xdr:row>98</xdr:row>
      <xdr:rowOff>56020</xdr:rowOff>
    </xdr:to>
    <xdr:sp macro="" textlink="">
      <xdr:nvSpPr>
        <xdr:cNvPr id="481" name="楕円 480"/>
        <xdr:cNvSpPr/>
      </xdr:nvSpPr>
      <xdr:spPr>
        <a:xfrm>
          <a:off x="7810500" y="167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47147</xdr:rowOff>
    </xdr:from>
    <xdr:ext cx="534377" cy="259045"/>
    <xdr:sp macro="" textlink="">
      <xdr:nvSpPr>
        <xdr:cNvPr id="482" name="テキスト ボックス 481"/>
        <xdr:cNvSpPr txBox="1"/>
      </xdr:nvSpPr>
      <xdr:spPr>
        <a:xfrm>
          <a:off x="7594111" y="168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60161</xdr:rowOff>
    </xdr:from>
    <xdr:to>
      <xdr:col>36</xdr:col>
      <xdr:colOff>165100</xdr:colOff>
      <xdr:row>97</xdr:row>
      <xdr:rowOff>161761</xdr:rowOff>
    </xdr:to>
    <xdr:sp macro="" textlink="">
      <xdr:nvSpPr>
        <xdr:cNvPr id="483" name="楕円 482"/>
        <xdr:cNvSpPr/>
      </xdr:nvSpPr>
      <xdr:spPr>
        <a:xfrm>
          <a:off x="6921500" y="166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152888</xdr:rowOff>
    </xdr:from>
    <xdr:ext cx="534377" cy="259045"/>
    <xdr:sp macro="" textlink="">
      <xdr:nvSpPr>
        <xdr:cNvPr id="484" name="テキスト ボックス 483"/>
        <xdr:cNvSpPr txBox="1"/>
      </xdr:nvSpPr>
      <xdr:spPr>
        <a:xfrm>
          <a:off x="6705111" y="167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141129</xdr:rowOff>
    </xdr:from>
    <xdr:to>
      <xdr:col>85</xdr:col>
      <xdr:colOff>127000</xdr:colOff>
      <xdr:row>37</xdr:row>
      <xdr:rowOff>164103</xdr:rowOff>
    </xdr:to>
    <xdr:cxnSp macro="">
      <xdr:nvCxnSpPr>
        <xdr:cNvPr id="509" name="直線コネクタ 508"/>
        <xdr:cNvCxnSpPr/>
      </xdr:nvCxnSpPr>
      <xdr:spPr>
        <a:xfrm flipV="1">
          <a:off x="15481300" y="6484779"/>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150444</xdr:rowOff>
    </xdr:from>
    <xdr:to>
      <xdr:col>81</xdr:col>
      <xdr:colOff>50800</xdr:colOff>
      <xdr:row>37</xdr:row>
      <xdr:rowOff>164103</xdr:rowOff>
    </xdr:to>
    <xdr:cxnSp macro="">
      <xdr:nvCxnSpPr>
        <xdr:cNvPr id="512" name="直線コネクタ 511"/>
        <xdr:cNvCxnSpPr/>
      </xdr:nvCxnSpPr>
      <xdr:spPr>
        <a:xfrm>
          <a:off x="14592300" y="6494094"/>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150444</xdr:rowOff>
    </xdr:from>
    <xdr:to>
      <xdr:col>76</xdr:col>
      <xdr:colOff>114300</xdr:colOff>
      <xdr:row>38</xdr:row>
      <xdr:rowOff>25400</xdr:rowOff>
    </xdr:to>
    <xdr:cxnSp macro="">
      <xdr:nvCxnSpPr>
        <xdr:cNvPr id="515" name="直線コネクタ 514"/>
        <xdr:cNvCxnSpPr/>
      </xdr:nvCxnSpPr>
      <xdr:spPr>
        <a:xfrm flipV="1">
          <a:off x="13703300" y="64940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90329</xdr:rowOff>
    </xdr:from>
    <xdr:to>
      <xdr:col>85</xdr:col>
      <xdr:colOff>177800</xdr:colOff>
      <xdr:row>38</xdr:row>
      <xdr:rowOff>20479</xdr:rowOff>
    </xdr:to>
    <xdr:sp macro="" textlink="">
      <xdr:nvSpPr>
        <xdr:cNvPr id="528" name="楕円 527"/>
        <xdr:cNvSpPr/>
      </xdr:nvSpPr>
      <xdr:spPr>
        <a:xfrm>
          <a:off x="16268700" y="64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113303</xdr:rowOff>
    </xdr:from>
    <xdr:to>
      <xdr:col>81</xdr:col>
      <xdr:colOff>101600</xdr:colOff>
      <xdr:row>38</xdr:row>
      <xdr:rowOff>43453</xdr:rowOff>
    </xdr:to>
    <xdr:sp macro="" textlink="">
      <xdr:nvSpPr>
        <xdr:cNvPr id="530" name="楕円 529"/>
        <xdr:cNvSpPr/>
      </xdr:nvSpPr>
      <xdr:spPr>
        <a:xfrm>
          <a:off x="15430500" y="64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34580</xdr:rowOff>
    </xdr:from>
    <xdr:ext cx="378565" cy="259045"/>
    <xdr:sp macro="" textlink="">
      <xdr:nvSpPr>
        <xdr:cNvPr id="531" name="テキスト ボックス 530"/>
        <xdr:cNvSpPr txBox="1"/>
      </xdr:nvSpPr>
      <xdr:spPr>
        <a:xfrm>
          <a:off x="15292017" y="6549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99644</xdr:rowOff>
    </xdr:from>
    <xdr:to>
      <xdr:col>76</xdr:col>
      <xdr:colOff>165100</xdr:colOff>
      <xdr:row>38</xdr:row>
      <xdr:rowOff>29794</xdr:rowOff>
    </xdr:to>
    <xdr:sp macro="" textlink="">
      <xdr:nvSpPr>
        <xdr:cNvPr id="532" name="楕円 531"/>
        <xdr:cNvSpPr/>
      </xdr:nvSpPr>
      <xdr:spPr>
        <a:xfrm>
          <a:off x="14541500" y="64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20921</xdr:rowOff>
    </xdr:from>
    <xdr:ext cx="378565" cy="259045"/>
    <xdr:sp macro="" textlink="">
      <xdr:nvSpPr>
        <xdr:cNvPr id="533" name="テキスト ボックス 532"/>
        <xdr:cNvSpPr txBox="1"/>
      </xdr:nvSpPr>
      <xdr:spPr>
        <a:xfrm>
          <a:off x="14403017" y="65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144190</xdr:rowOff>
    </xdr:from>
    <xdr:to>
      <xdr:col>85</xdr:col>
      <xdr:colOff>127000</xdr:colOff>
      <xdr:row>77</xdr:row>
      <xdr:rowOff>17399</xdr:rowOff>
    </xdr:to>
    <xdr:cxnSp macro="">
      <xdr:nvCxnSpPr>
        <xdr:cNvPr id="617" name="直線コネクタ 616"/>
        <xdr:cNvCxnSpPr/>
      </xdr:nvCxnSpPr>
      <xdr:spPr>
        <a:xfrm flipV="1">
          <a:off x="15481300" y="13174390"/>
          <a:ext cx="838200" cy="4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17399</xdr:rowOff>
    </xdr:from>
    <xdr:to>
      <xdr:col>81</xdr:col>
      <xdr:colOff>50800</xdr:colOff>
      <xdr:row>77</xdr:row>
      <xdr:rowOff>26805</xdr:rowOff>
    </xdr:to>
    <xdr:cxnSp macro="">
      <xdr:nvCxnSpPr>
        <xdr:cNvPr id="620" name="直線コネクタ 619"/>
        <xdr:cNvCxnSpPr/>
      </xdr:nvCxnSpPr>
      <xdr:spPr>
        <a:xfrm flipV="1">
          <a:off x="14592300" y="13219049"/>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26805</xdr:rowOff>
    </xdr:from>
    <xdr:to>
      <xdr:col>76</xdr:col>
      <xdr:colOff>114300</xdr:colOff>
      <xdr:row>77</xdr:row>
      <xdr:rowOff>72279</xdr:rowOff>
    </xdr:to>
    <xdr:cxnSp macro="">
      <xdr:nvCxnSpPr>
        <xdr:cNvPr id="623" name="直線コネクタ 622"/>
        <xdr:cNvCxnSpPr/>
      </xdr:nvCxnSpPr>
      <xdr:spPr>
        <a:xfrm flipV="1">
          <a:off x="13703300" y="13228455"/>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72279</xdr:rowOff>
    </xdr:from>
    <xdr:to>
      <xdr:col>71</xdr:col>
      <xdr:colOff>177800</xdr:colOff>
      <xdr:row>77</xdr:row>
      <xdr:rowOff>81473</xdr:rowOff>
    </xdr:to>
    <xdr:cxnSp macro="">
      <xdr:nvCxnSpPr>
        <xdr:cNvPr id="626" name="直線コネクタ 625"/>
        <xdr:cNvCxnSpPr/>
      </xdr:nvCxnSpPr>
      <xdr:spPr>
        <a:xfrm flipV="1">
          <a:off x="12814300" y="13273929"/>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93390</xdr:rowOff>
    </xdr:from>
    <xdr:to>
      <xdr:col>85</xdr:col>
      <xdr:colOff>177800</xdr:colOff>
      <xdr:row>77</xdr:row>
      <xdr:rowOff>23540</xdr:rowOff>
    </xdr:to>
    <xdr:sp macro="" textlink="">
      <xdr:nvSpPr>
        <xdr:cNvPr id="636" name="楕円 635"/>
        <xdr:cNvSpPr/>
      </xdr:nvSpPr>
      <xdr:spPr>
        <a:xfrm>
          <a:off x="16268700" y="131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71817</xdr:rowOff>
    </xdr:from>
    <xdr:ext cx="534377" cy="259045"/>
    <xdr:sp macro="" textlink="">
      <xdr:nvSpPr>
        <xdr:cNvPr id="637" name="公債費該当値テキスト"/>
        <xdr:cNvSpPr txBox="1"/>
      </xdr:nvSpPr>
      <xdr:spPr>
        <a:xfrm>
          <a:off x="16370300" y="1310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138049</xdr:rowOff>
    </xdr:from>
    <xdr:to>
      <xdr:col>81</xdr:col>
      <xdr:colOff>101600</xdr:colOff>
      <xdr:row>77</xdr:row>
      <xdr:rowOff>68199</xdr:rowOff>
    </xdr:to>
    <xdr:sp macro="" textlink="">
      <xdr:nvSpPr>
        <xdr:cNvPr id="638" name="楕円 637"/>
        <xdr:cNvSpPr/>
      </xdr:nvSpPr>
      <xdr:spPr>
        <a:xfrm>
          <a:off x="15430500" y="131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59326</xdr:rowOff>
    </xdr:from>
    <xdr:ext cx="534377" cy="259045"/>
    <xdr:sp macro="" textlink="">
      <xdr:nvSpPr>
        <xdr:cNvPr id="639" name="テキスト ボックス 638"/>
        <xdr:cNvSpPr txBox="1"/>
      </xdr:nvSpPr>
      <xdr:spPr>
        <a:xfrm>
          <a:off x="15214111" y="13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147455</xdr:rowOff>
    </xdr:from>
    <xdr:to>
      <xdr:col>76</xdr:col>
      <xdr:colOff>165100</xdr:colOff>
      <xdr:row>77</xdr:row>
      <xdr:rowOff>77605</xdr:rowOff>
    </xdr:to>
    <xdr:sp macro="" textlink="">
      <xdr:nvSpPr>
        <xdr:cNvPr id="640" name="楕円 639"/>
        <xdr:cNvSpPr/>
      </xdr:nvSpPr>
      <xdr:spPr>
        <a:xfrm>
          <a:off x="14541500" y="13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68732</xdr:rowOff>
    </xdr:from>
    <xdr:ext cx="534377" cy="259045"/>
    <xdr:sp macro="" textlink="">
      <xdr:nvSpPr>
        <xdr:cNvPr id="641" name="テキスト ボックス 640"/>
        <xdr:cNvSpPr txBox="1"/>
      </xdr:nvSpPr>
      <xdr:spPr>
        <a:xfrm>
          <a:off x="14325111" y="132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21479</xdr:rowOff>
    </xdr:from>
    <xdr:to>
      <xdr:col>72</xdr:col>
      <xdr:colOff>38100</xdr:colOff>
      <xdr:row>77</xdr:row>
      <xdr:rowOff>123079</xdr:rowOff>
    </xdr:to>
    <xdr:sp macro="" textlink="">
      <xdr:nvSpPr>
        <xdr:cNvPr id="642" name="楕円 641"/>
        <xdr:cNvSpPr/>
      </xdr:nvSpPr>
      <xdr:spPr>
        <a:xfrm>
          <a:off x="13652500" y="13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114206</xdr:rowOff>
    </xdr:from>
    <xdr:ext cx="534377" cy="259045"/>
    <xdr:sp macro="" textlink="">
      <xdr:nvSpPr>
        <xdr:cNvPr id="643" name="テキスト ボックス 642"/>
        <xdr:cNvSpPr txBox="1"/>
      </xdr:nvSpPr>
      <xdr:spPr>
        <a:xfrm>
          <a:off x="13436111" y="133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30673</xdr:rowOff>
    </xdr:from>
    <xdr:to>
      <xdr:col>67</xdr:col>
      <xdr:colOff>101600</xdr:colOff>
      <xdr:row>77</xdr:row>
      <xdr:rowOff>132273</xdr:rowOff>
    </xdr:to>
    <xdr:sp macro="" textlink="">
      <xdr:nvSpPr>
        <xdr:cNvPr id="644" name="楕円 643"/>
        <xdr:cNvSpPr/>
      </xdr:nvSpPr>
      <xdr:spPr>
        <a:xfrm>
          <a:off x="12763500" y="132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123400</xdr:rowOff>
    </xdr:from>
    <xdr:ext cx="534377" cy="259045"/>
    <xdr:sp macro="" textlink="">
      <xdr:nvSpPr>
        <xdr:cNvPr id="645" name="テキスト ボックス 644"/>
        <xdr:cNvSpPr txBox="1"/>
      </xdr:nvSpPr>
      <xdr:spPr>
        <a:xfrm>
          <a:off x="12547111" y="1332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61576</xdr:rowOff>
    </xdr:from>
    <xdr:to>
      <xdr:col>85</xdr:col>
      <xdr:colOff>127000</xdr:colOff>
      <xdr:row>97</xdr:row>
      <xdr:rowOff>118574</xdr:rowOff>
    </xdr:to>
    <xdr:cxnSp macro="">
      <xdr:nvCxnSpPr>
        <xdr:cNvPr id="674" name="直線コネクタ 673"/>
        <xdr:cNvCxnSpPr/>
      </xdr:nvCxnSpPr>
      <xdr:spPr>
        <a:xfrm>
          <a:off x="15481300" y="16692226"/>
          <a:ext cx="8382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61576</xdr:rowOff>
    </xdr:from>
    <xdr:to>
      <xdr:col>81</xdr:col>
      <xdr:colOff>50800</xdr:colOff>
      <xdr:row>97</xdr:row>
      <xdr:rowOff>106381</xdr:rowOff>
    </xdr:to>
    <xdr:cxnSp macro="">
      <xdr:nvCxnSpPr>
        <xdr:cNvPr id="677" name="直線コネクタ 676"/>
        <xdr:cNvCxnSpPr/>
      </xdr:nvCxnSpPr>
      <xdr:spPr>
        <a:xfrm flipV="1">
          <a:off x="14592300" y="16692226"/>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84302</xdr:rowOff>
    </xdr:from>
    <xdr:to>
      <xdr:col>76</xdr:col>
      <xdr:colOff>114300</xdr:colOff>
      <xdr:row>97</xdr:row>
      <xdr:rowOff>106381</xdr:rowOff>
    </xdr:to>
    <xdr:cxnSp macro="">
      <xdr:nvCxnSpPr>
        <xdr:cNvPr id="680" name="直線コネクタ 679"/>
        <xdr:cNvCxnSpPr/>
      </xdr:nvCxnSpPr>
      <xdr:spPr>
        <a:xfrm>
          <a:off x="13703300" y="16714952"/>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84302</xdr:rowOff>
    </xdr:from>
    <xdr:to>
      <xdr:col>71</xdr:col>
      <xdr:colOff>177800</xdr:colOff>
      <xdr:row>97</xdr:row>
      <xdr:rowOff>156426</xdr:rowOff>
    </xdr:to>
    <xdr:cxnSp macro="">
      <xdr:nvCxnSpPr>
        <xdr:cNvPr id="683" name="直線コネクタ 682"/>
        <xdr:cNvCxnSpPr/>
      </xdr:nvCxnSpPr>
      <xdr:spPr>
        <a:xfrm flipV="1">
          <a:off x="12814300" y="16714952"/>
          <a:ext cx="889000" cy="7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67774</xdr:rowOff>
    </xdr:from>
    <xdr:to>
      <xdr:col>85</xdr:col>
      <xdr:colOff>177800</xdr:colOff>
      <xdr:row>97</xdr:row>
      <xdr:rowOff>169374</xdr:rowOff>
    </xdr:to>
    <xdr:sp macro="" textlink="">
      <xdr:nvSpPr>
        <xdr:cNvPr id="693" name="楕円 692"/>
        <xdr:cNvSpPr/>
      </xdr:nvSpPr>
      <xdr:spPr>
        <a:xfrm>
          <a:off x="16268700" y="166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46201</xdr:rowOff>
    </xdr:from>
    <xdr:ext cx="534377" cy="259045"/>
    <xdr:sp macro="" textlink="">
      <xdr:nvSpPr>
        <xdr:cNvPr id="694" name="積立金該当値テキスト"/>
        <xdr:cNvSpPr txBox="1"/>
      </xdr:nvSpPr>
      <xdr:spPr>
        <a:xfrm>
          <a:off x="16370300" y="166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10776</xdr:rowOff>
    </xdr:from>
    <xdr:to>
      <xdr:col>81</xdr:col>
      <xdr:colOff>101600</xdr:colOff>
      <xdr:row>97</xdr:row>
      <xdr:rowOff>112376</xdr:rowOff>
    </xdr:to>
    <xdr:sp macro="" textlink="">
      <xdr:nvSpPr>
        <xdr:cNvPr id="695" name="楕円 694"/>
        <xdr:cNvSpPr/>
      </xdr:nvSpPr>
      <xdr:spPr>
        <a:xfrm>
          <a:off x="15430500" y="166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128903</xdr:rowOff>
    </xdr:from>
    <xdr:ext cx="534377" cy="259045"/>
    <xdr:sp macro="" textlink="">
      <xdr:nvSpPr>
        <xdr:cNvPr id="696" name="テキスト ボックス 695"/>
        <xdr:cNvSpPr txBox="1"/>
      </xdr:nvSpPr>
      <xdr:spPr>
        <a:xfrm>
          <a:off x="15214111" y="164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55581</xdr:rowOff>
    </xdr:from>
    <xdr:to>
      <xdr:col>76</xdr:col>
      <xdr:colOff>165100</xdr:colOff>
      <xdr:row>97</xdr:row>
      <xdr:rowOff>157181</xdr:rowOff>
    </xdr:to>
    <xdr:sp macro="" textlink="">
      <xdr:nvSpPr>
        <xdr:cNvPr id="697" name="楕円 696"/>
        <xdr:cNvSpPr/>
      </xdr:nvSpPr>
      <xdr:spPr>
        <a:xfrm>
          <a:off x="145415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2258</xdr:rowOff>
    </xdr:from>
    <xdr:ext cx="534377" cy="259045"/>
    <xdr:sp macro="" textlink="">
      <xdr:nvSpPr>
        <xdr:cNvPr id="698" name="テキスト ボックス 697"/>
        <xdr:cNvSpPr txBox="1"/>
      </xdr:nvSpPr>
      <xdr:spPr>
        <a:xfrm>
          <a:off x="14325111" y="164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33502</xdr:rowOff>
    </xdr:from>
    <xdr:to>
      <xdr:col>72</xdr:col>
      <xdr:colOff>38100</xdr:colOff>
      <xdr:row>97</xdr:row>
      <xdr:rowOff>135102</xdr:rowOff>
    </xdr:to>
    <xdr:sp macro="" textlink="">
      <xdr:nvSpPr>
        <xdr:cNvPr id="699" name="楕円 698"/>
        <xdr:cNvSpPr/>
      </xdr:nvSpPr>
      <xdr:spPr>
        <a:xfrm>
          <a:off x="13652500" y="166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151629</xdr:rowOff>
    </xdr:from>
    <xdr:ext cx="534377" cy="259045"/>
    <xdr:sp macro="" textlink="">
      <xdr:nvSpPr>
        <xdr:cNvPr id="700" name="テキスト ボックス 699"/>
        <xdr:cNvSpPr txBox="1"/>
      </xdr:nvSpPr>
      <xdr:spPr>
        <a:xfrm>
          <a:off x="13436111" y="164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105626</xdr:rowOff>
    </xdr:from>
    <xdr:to>
      <xdr:col>67</xdr:col>
      <xdr:colOff>101600</xdr:colOff>
      <xdr:row>98</xdr:row>
      <xdr:rowOff>35776</xdr:rowOff>
    </xdr:to>
    <xdr:sp macro="" textlink="">
      <xdr:nvSpPr>
        <xdr:cNvPr id="701" name="楕円 700"/>
        <xdr:cNvSpPr/>
      </xdr:nvSpPr>
      <xdr:spPr>
        <a:xfrm>
          <a:off x="127635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52303</xdr:rowOff>
    </xdr:from>
    <xdr:ext cx="534377" cy="259045"/>
    <xdr:sp macro="" textlink="">
      <xdr:nvSpPr>
        <xdr:cNvPr id="702" name="テキスト ボックス 701"/>
        <xdr:cNvSpPr txBox="1"/>
      </xdr:nvSpPr>
      <xdr:spPr>
        <a:xfrm>
          <a:off x="12547111" y="165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40678</xdr:rowOff>
    </xdr:from>
    <xdr:to>
      <xdr:col>116</xdr:col>
      <xdr:colOff>63500</xdr:colOff>
      <xdr:row>59</xdr:row>
      <xdr:rowOff>40678</xdr:rowOff>
    </xdr:to>
    <xdr:cxnSp macro="">
      <xdr:nvCxnSpPr>
        <xdr:cNvPr id="790" name="直線コネクタ 789"/>
        <xdr:cNvCxnSpPr/>
      </xdr:nvCxnSpPr>
      <xdr:spPr>
        <a:xfrm>
          <a:off x="21323300" y="1015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40678</xdr:rowOff>
    </xdr:from>
    <xdr:to>
      <xdr:col>111</xdr:col>
      <xdr:colOff>177800</xdr:colOff>
      <xdr:row>59</xdr:row>
      <xdr:rowOff>40716</xdr:rowOff>
    </xdr:to>
    <xdr:cxnSp macro="">
      <xdr:nvCxnSpPr>
        <xdr:cNvPr id="793" name="直線コネクタ 792"/>
        <xdr:cNvCxnSpPr/>
      </xdr:nvCxnSpPr>
      <xdr:spPr>
        <a:xfrm flipV="1">
          <a:off x="20434300" y="101562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40716</xdr:rowOff>
    </xdr:from>
    <xdr:to>
      <xdr:col>107</xdr:col>
      <xdr:colOff>50800</xdr:colOff>
      <xdr:row>59</xdr:row>
      <xdr:rowOff>40716</xdr:rowOff>
    </xdr:to>
    <xdr:cxnSp macro="">
      <xdr:nvCxnSpPr>
        <xdr:cNvPr id="796" name="直線コネクタ 795"/>
        <xdr:cNvCxnSpPr/>
      </xdr:nvCxnSpPr>
      <xdr:spPr>
        <a:xfrm>
          <a:off x="19545300" y="10156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40716</xdr:rowOff>
    </xdr:from>
    <xdr:to>
      <xdr:col>102</xdr:col>
      <xdr:colOff>114300</xdr:colOff>
      <xdr:row>59</xdr:row>
      <xdr:rowOff>40754</xdr:rowOff>
    </xdr:to>
    <xdr:cxnSp macro="">
      <xdr:nvCxnSpPr>
        <xdr:cNvPr id="799" name="直線コネクタ 798"/>
        <xdr:cNvCxnSpPr/>
      </xdr:nvCxnSpPr>
      <xdr:spPr>
        <a:xfrm flipV="1">
          <a:off x="18656300" y="101562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161328</xdr:rowOff>
    </xdr:from>
    <xdr:to>
      <xdr:col>116</xdr:col>
      <xdr:colOff>114300</xdr:colOff>
      <xdr:row>59</xdr:row>
      <xdr:rowOff>91478</xdr:rowOff>
    </xdr:to>
    <xdr:sp macro="" textlink="">
      <xdr:nvSpPr>
        <xdr:cNvPr id="809" name="楕円 808"/>
        <xdr:cNvSpPr/>
      </xdr:nvSpPr>
      <xdr:spPr>
        <a:xfrm>
          <a:off x="221107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76255</xdr:rowOff>
    </xdr:from>
    <xdr:ext cx="313932" cy="259045"/>
    <xdr:sp macro="" textlink="">
      <xdr:nvSpPr>
        <xdr:cNvPr id="810" name="貸付金該当値テキスト"/>
        <xdr:cNvSpPr txBox="1"/>
      </xdr:nvSpPr>
      <xdr:spPr>
        <a:xfrm>
          <a:off x="22212300" y="1002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161328</xdr:rowOff>
    </xdr:from>
    <xdr:to>
      <xdr:col>112</xdr:col>
      <xdr:colOff>38100</xdr:colOff>
      <xdr:row>59</xdr:row>
      <xdr:rowOff>91478</xdr:rowOff>
    </xdr:to>
    <xdr:sp macro="" textlink="">
      <xdr:nvSpPr>
        <xdr:cNvPr id="811" name="楕円 810"/>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82605</xdr:rowOff>
    </xdr:from>
    <xdr:ext cx="313932" cy="259045"/>
    <xdr:sp macro="" textlink="">
      <xdr:nvSpPr>
        <xdr:cNvPr id="812" name="テキスト ボックス 811"/>
        <xdr:cNvSpPr txBox="1"/>
      </xdr:nvSpPr>
      <xdr:spPr>
        <a:xfrm>
          <a:off x="21166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161366</xdr:rowOff>
    </xdr:from>
    <xdr:to>
      <xdr:col>107</xdr:col>
      <xdr:colOff>101600</xdr:colOff>
      <xdr:row>59</xdr:row>
      <xdr:rowOff>91516</xdr:rowOff>
    </xdr:to>
    <xdr:sp macro="" textlink="">
      <xdr:nvSpPr>
        <xdr:cNvPr id="813" name="楕円 812"/>
        <xdr:cNvSpPr/>
      </xdr:nvSpPr>
      <xdr:spPr>
        <a:xfrm>
          <a:off x="20383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82643</xdr:rowOff>
    </xdr:from>
    <xdr:ext cx="313932" cy="259045"/>
    <xdr:sp macro="" textlink="">
      <xdr:nvSpPr>
        <xdr:cNvPr id="814" name="テキスト ボックス 813"/>
        <xdr:cNvSpPr txBox="1"/>
      </xdr:nvSpPr>
      <xdr:spPr>
        <a:xfrm>
          <a:off x="20277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161366</xdr:rowOff>
    </xdr:from>
    <xdr:to>
      <xdr:col>102</xdr:col>
      <xdr:colOff>165100</xdr:colOff>
      <xdr:row>59</xdr:row>
      <xdr:rowOff>91516</xdr:rowOff>
    </xdr:to>
    <xdr:sp macro="" textlink="">
      <xdr:nvSpPr>
        <xdr:cNvPr id="815" name="楕円 814"/>
        <xdr:cNvSpPr/>
      </xdr:nvSpPr>
      <xdr:spPr>
        <a:xfrm>
          <a:off x="19494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82643</xdr:rowOff>
    </xdr:from>
    <xdr:ext cx="313932" cy="259045"/>
    <xdr:sp macro="" textlink="">
      <xdr:nvSpPr>
        <xdr:cNvPr id="816" name="テキスト ボックス 815"/>
        <xdr:cNvSpPr txBox="1"/>
      </xdr:nvSpPr>
      <xdr:spPr>
        <a:xfrm>
          <a:off x="19388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161404</xdr:rowOff>
    </xdr:from>
    <xdr:to>
      <xdr:col>98</xdr:col>
      <xdr:colOff>38100</xdr:colOff>
      <xdr:row>59</xdr:row>
      <xdr:rowOff>91554</xdr:rowOff>
    </xdr:to>
    <xdr:sp macro="" textlink="">
      <xdr:nvSpPr>
        <xdr:cNvPr id="817" name="楕円 816"/>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82681</xdr:rowOff>
    </xdr:from>
    <xdr:ext cx="313932" cy="259045"/>
    <xdr:sp macro="" textlink="">
      <xdr:nvSpPr>
        <xdr:cNvPr id="818" name="テキスト ボックス 817"/>
        <xdr:cNvSpPr txBox="1"/>
      </xdr:nvSpPr>
      <xdr:spPr>
        <a:xfrm>
          <a:off x="18499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89027</xdr:rowOff>
    </xdr:from>
    <xdr:to>
      <xdr:col>116</xdr:col>
      <xdr:colOff>63500</xdr:colOff>
      <xdr:row>76</xdr:row>
      <xdr:rowOff>94590</xdr:rowOff>
    </xdr:to>
    <xdr:cxnSp macro="">
      <xdr:nvCxnSpPr>
        <xdr:cNvPr id="848" name="直線コネクタ 847"/>
        <xdr:cNvCxnSpPr/>
      </xdr:nvCxnSpPr>
      <xdr:spPr>
        <a:xfrm>
          <a:off x="21323300" y="13119227"/>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89027</xdr:rowOff>
    </xdr:from>
    <xdr:to>
      <xdr:col>111</xdr:col>
      <xdr:colOff>177800</xdr:colOff>
      <xdr:row>77</xdr:row>
      <xdr:rowOff>8674</xdr:rowOff>
    </xdr:to>
    <xdr:cxnSp macro="">
      <xdr:nvCxnSpPr>
        <xdr:cNvPr id="851" name="直線コネクタ 850"/>
        <xdr:cNvCxnSpPr/>
      </xdr:nvCxnSpPr>
      <xdr:spPr>
        <a:xfrm flipV="1">
          <a:off x="20434300" y="13119227"/>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118478</xdr:rowOff>
    </xdr:from>
    <xdr:to>
      <xdr:col>107</xdr:col>
      <xdr:colOff>50800</xdr:colOff>
      <xdr:row>77</xdr:row>
      <xdr:rowOff>8674</xdr:rowOff>
    </xdr:to>
    <xdr:cxnSp macro="">
      <xdr:nvCxnSpPr>
        <xdr:cNvPr id="854" name="直線コネクタ 853"/>
        <xdr:cNvCxnSpPr/>
      </xdr:nvCxnSpPr>
      <xdr:spPr>
        <a:xfrm>
          <a:off x="19545300" y="13148678"/>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118478</xdr:rowOff>
    </xdr:from>
    <xdr:to>
      <xdr:col>102</xdr:col>
      <xdr:colOff>114300</xdr:colOff>
      <xdr:row>76</xdr:row>
      <xdr:rowOff>136080</xdr:rowOff>
    </xdr:to>
    <xdr:cxnSp macro="">
      <xdr:nvCxnSpPr>
        <xdr:cNvPr id="857" name="直線コネクタ 856"/>
        <xdr:cNvCxnSpPr/>
      </xdr:nvCxnSpPr>
      <xdr:spPr>
        <a:xfrm flipV="1">
          <a:off x="18656300" y="1314867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43790</xdr:rowOff>
    </xdr:from>
    <xdr:to>
      <xdr:col>116</xdr:col>
      <xdr:colOff>114300</xdr:colOff>
      <xdr:row>76</xdr:row>
      <xdr:rowOff>145390</xdr:rowOff>
    </xdr:to>
    <xdr:sp macro="" textlink="">
      <xdr:nvSpPr>
        <xdr:cNvPr id="867" name="楕円 866"/>
        <xdr:cNvSpPr/>
      </xdr:nvSpPr>
      <xdr:spPr>
        <a:xfrm>
          <a:off x="22110700" y="130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22217</xdr:rowOff>
    </xdr:from>
    <xdr:ext cx="534377" cy="259045"/>
    <xdr:sp macro="" textlink="">
      <xdr:nvSpPr>
        <xdr:cNvPr id="868" name="繰出金該当値テキスト"/>
        <xdr:cNvSpPr txBox="1"/>
      </xdr:nvSpPr>
      <xdr:spPr>
        <a:xfrm>
          <a:off x="22212300" y="130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38227</xdr:rowOff>
    </xdr:from>
    <xdr:to>
      <xdr:col>112</xdr:col>
      <xdr:colOff>38100</xdr:colOff>
      <xdr:row>76</xdr:row>
      <xdr:rowOff>139827</xdr:rowOff>
    </xdr:to>
    <xdr:sp macro="" textlink="">
      <xdr:nvSpPr>
        <xdr:cNvPr id="869" name="楕円 868"/>
        <xdr:cNvSpPr/>
      </xdr:nvSpPr>
      <xdr:spPr>
        <a:xfrm>
          <a:off x="21272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130954</xdr:rowOff>
    </xdr:from>
    <xdr:ext cx="534377" cy="259045"/>
    <xdr:sp macro="" textlink="">
      <xdr:nvSpPr>
        <xdr:cNvPr id="870" name="テキスト ボックス 869"/>
        <xdr:cNvSpPr txBox="1"/>
      </xdr:nvSpPr>
      <xdr:spPr>
        <a:xfrm>
          <a:off x="21056111" y="131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129324</xdr:rowOff>
    </xdr:from>
    <xdr:to>
      <xdr:col>107</xdr:col>
      <xdr:colOff>101600</xdr:colOff>
      <xdr:row>77</xdr:row>
      <xdr:rowOff>59474</xdr:rowOff>
    </xdr:to>
    <xdr:sp macro="" textlink="">
      <xdr:nvSpPr>
        <xdr:cNvPr id="871" name="楕円 870"/>
        <xdr:cNvSpPr/>
      </xdr:nvSpPr>
      <xdr:spPr>
        <a:xfrm>
          <a:off x="20383500" y="131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50601</xdr:rowOff>
    </xdr:from>
    <xdr:ext cx="534377" cy="259045"/>
    <xdr:sp macro="" textlink="">
      <xdr:nvSpPr>
        <xdr:cNvPr id="872" name="テキスト ボックス 871"/>
        <xdr:cNvSpPr txBox="1"/>
      </xdr:nvSpPr>
      <xdr:spPr>
        <a:xfrm>
          <a:off x="20167111" y="132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67678</xdr:rowOff>
    </xdr:from>
    <xdr:to>
      <xdr:col>102</xdr:col>
      <xdr:colOff>165100</xdr:colOff>
      <xdr:row>76</xdr:row>
      <xdr:rowOff>169278</xdr:rowOff>
    </xdr:to>
    <xdr:sp macro="" textlink="">
      <xdr:nvSpPr>
        <xdr:cNvPr id="873" name="楕円 872"/>
        <xdr:cNvSpPr/>
      </xdr:nvSpPr>
      <xdr:spPr>
        <a:xfrm>
          <a:off x="19494500" y="130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160405</xdr:rowOff>
    </xdr:from>
    <xdr:ext cx="534377" cy="259045"/>
    <xdr:sp macro="" textlink="">
      <xdr:nvSpPr>
        <xdr:cNvPr id="874" name="テキスト ボックス 873"/>
        <xdr:cNvSpPr txBox="1"/>
      </xdr:nvSpPr>
      <xdr:spPr>
        <a:xfrm>
          <a:off x="19278111" y="131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85280</xdr:rowOff>
    </xdr:from>
    <xdr:to>
      <xdr:col>98</xdr:col>
      <xdr:colOff>38100</xdr:colOff>
      <xdr:row>77</xdr:row>
      <xdr:rowOff>15430</xdr:rowOff>
    </xdr:to>
    <xdr:sp macro="" textlink="">
      <xdr:nvSpPr>
        <xdr:cNvPr id="875" name="楕円 874"/>
        <xdr:cNvSpPr/>
      </xdr:nvSpPr>
      <xdr:spPr>
        <a:xfrm>
          <a:off x="18605500" y="131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6557</xdr:rowOff>
    </xdr:from>
    <xdr:ext cx="534377" cy="259045"/>
    <xdr:sp macro="" textlink="">
      <xdr:nvSpPr>
        <xdr:cNvPr id="876" name="テキスト ボックス 875"/>
        <xdr:cNvSpPr txBox="1"/>
      </xdr:nvSpPr>
      <xdr:spPr>
        <a:xfrm>
          <a:off x="18389111" y="132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453,770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129,690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主な要因としては、新型コロナウイルス感染症まん延による緊急経済対策として給付された特別定額給付金、防災行政無線デジタル化工事及び小学校・中学校校舎情報通信ネットワーク整備事業に係る校用備品の皆増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住民一人当たりのコストが最も高いのは補助費等の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135,414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107,308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円の増加となった。主な要因としては、前述の特別定額給付金の皆増によるものである。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また、扶助費は住民一人当たり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87,970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736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円増加し、近年増加が続いている。さらに平成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9,877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12.6</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％増加しており、高い伸び率となっている。主な要因としては、子ども・子育て新制度や障がい福祉サービス等に係る給付金等の増加によるものである。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今後については、事務事業の見直しや取捨選択などにより歳出削減に努める。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55,294
54,419
47.48
26,963,874
25,090,786
1,213,702
11,434,518
16,783,583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96723</xdr:rowOff>
    </xdr:from>
    <xdr:to>
      <xdr:col>24</xdr:col>
      <xdr:colOff>63500</xdr:colOff>
      <xdr:row>35</xdr:row>
      <xdr:rowOff>131928</xdr:rowOff>
    </xdr:to>
    <xdr:cxnSp macro="">
      <xdr:nvCxnSpPr>
        <xdr:cNvPr id="59" name="直線コネクタ 58"/>
        <xdr:cNvCxnSpPr/>
      </xdr:nvCxnSpPr>
      <xdr:spPr>
        <a:xfrm>
          <a:off x="3797300" y="6097473"/>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96723</xdr:rowOff>
    </xdr:from>
    <xdr:to>
      <xdr:col>19</xdr:col>
      <xdr:colOff>177800</xdr:colOff>
      <xdr:row>35</xdr:row>
      <xdr:rowOff>113640</xdr:rowOff>
    </xdr:to>
    <xdr:cxnSp macro="">
      <xdr:nvCxnSpPr>
        <xdr:cNvPr id="62" name="直線コネクタ 61"/>
        <xdr:cNvCxnSpPr/>
      </xdr:nvCxnSpPr>
      <xdr:spPr>
        <a:xfrm flipV="1">
          <a:off x="2908300" y="609747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113640</xdr:rowOff>
    </xdr:from>
    <xdr:to>
      <xdr:col>15</xdr:col>
      <xdr:colOff>50800</xdr:colOff>
      <xdr:row>35</xdr:row>
      <xdr:rowOff>114097</xdr:rowOff>
    </xdr:to>
    <xdr:cxnSp macro="">
      <xdr:nvCxnSpPr>
        <xdr:cNvPr id="65" name="直線コネクタ 64"/>
        <xdr:cNvCxnSpPr/>
      </xdr:nvCxnSpPr>
      <xdr:spPr>
        <a:xfrm flipV="1">
          <a:off x="2019300" y="61143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114097</xdr:rowOff>
    </xdr:from>
    <xdr:to>
      <xdr:col>10</xdr:col>
      <xdr:colOff>114300</xdr:colOff>
      <xdr:row>35</xdr:row>
      <xdr:rowOff>132842</xdr:rowOff>
    </xdr:to>
    <xdr:cxnSp macro="">
      <xdr:nvCxnSpPr>
        <xdr:cNvPr id="68" name="直線コネクタ 67"/>
        <xdr:cNvCxnSpPr/>
      </xdr:nvCxnSpPr>
      <xdr:spPr>
        <a:xfrm flipV="1">
          <a:off x="1130300" y="611484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81128</xdr:rowOff>
    </xdr:from>
    <xdr:to>
      <xdr:col>24</xdr:col>
      <xdr:colOff>114300</xdr:colOff>
      <xdr:row>36</xdr:row>
      <xdr:rowOff>11278</xdr:rowOff>
    </xdr:to>
    <xdr:sp macro="" textlink="">
      <xdr:nvSpPr>
        <xdr:cNvPr id="78" name="楕円 77"/>
        <xdr:cNvSpPr/>
      </xdr:nvSpPr>
      <xdr:spPr>
        <a:xfrm>
          <a:off x="45847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59555</xdr:rowOff>
    </xdr:from>
    <xdr:ext cx="469744" cy="259045"/>
    <xdr:sp macro="" textlink="">
      <xdr:nvSpPr>
        <xdr:cNvPr id="79" name="議会費該当値テキスト"/>
        <xdr:cNvSpPr txBox="1"/>
      </xdr:nvSpPr>
      <xdr:spPr>
        <a:xfrm>
          <a:off x="4686300" y="60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45923</xdr:rowOff>
    </xdr:from>
    <xdr:to>
      <xdr:col>20</xdr:col>
      <xdr:colOff>38100</xdr:colOff>
      <xdr:row>35</xdr:row>
      <xdr:rowOff>147523</xdr:rowOff>
    </xdr:to>
    <xdr:sp macro="" textlink="">
      <xdr:nvSpPr>
        <xdr:cNvPr id="80" name="楕円 79"/>
        <xdr:cNvSpPr/>
      </xdr:nvSpPr>
      <xdr:spPr>
        <a:xfrm>
          <a:off x="3746500" y="60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138650</xdr:rowOff>
    </xdr:from>
    <xdr:ext cx="469744" cy="259045"/>
    <xdr:sp macro="" textlink="">
      <xdr:nvSpPr>
        <xdr:cNvPr id="81" name="テキスト ボックス 80"/>
        <xdr:cNvSpPr txBox="1"/>
      </xdr:nvSpPr>
      <xdr:spPr>
        <a:xfrm>
          <a:off x="3562428" y="61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62840</xdr:rowOff>
    </xdr:from>
    <xdr:to>
      <xdr:col>15</xdr:col>
      <xdr:colOff>101600</xdr:colOff>
      <xdr:row>35</xdr:row>
      <xdr:rowOff>164440</xdr:rowOff>
    </xdr:to>
    <xdr:sp macro="" textlink="">
      <xdr:nvSpPr>
        <xdr:cNvPr id="82" name="楕円 81"/>
        <xdr:cNvSpPr/>
      </xdr:nvSpPr>
      <xdr:spPr>
        <a:xfrm>
          <a:off x="2857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155567</xdr:rowOff>
    </xdr:from>
    <xdr:ext cx="469744" cy="259045"/>
    <xdr:sp macro="" textlink="">
      <xdr:nvSpPr>
        <xdr:cNvPr id="83" name="テキスト ボックス 82"/>
        <xdr:cNvSpPr txBox="1"/>
      </xdr:nvSpPr>
      <xdr:spPr>
        <a:xfrm>
          <a:off x="2673428" y="6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63297</xdr:rowOff>
    </xdr:from>
    <xdr:to>
      <xdr:col>10</xdr:col>
      <xdr:colOff>165100</xdr:colOff>
      <xdr:row>35</xdr:row>
      <xdr:rowOff>164897</xdr:rowOff>
    </xdr:to>
    <xdr:sp macro="" textlink="">
      <xdr:nvSpPr>
        <xdr:cNvPr id="84" name="楕円 83"/>
        <xdr:cNvSpPr/>
      </xdr:nvSpPr>
      <xdr:spPr>
        <a:xfrm>
          <a:off x="1968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156024</xdr:rowOff>
    </xdr:from>
    <xdr:ext cx="469744" cy="259045"/>
    <xdr:sp macro="" textlink="">
      <xdr:nvSpPr>
        <xdr:cNvPr id="85" name="テキスト ボックス 84"/>
        <xdr:cNvSpPr txBox="1"/>
      </xdr:nvSpPr>
      <xdr:spPr>
        <a:xfrm>
          <a:off x="1784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82042</xdr:rowOff>
    </xdr:from>
    <xdr:to>
      <xdr:col>6</xdr:col>
      <xdr:colOff>38100</xdr:colOff>
      <xdr:row>36</xdr:row>
      <xdr:rowOff>12192</xdr:rowOff>
    </xdr:to>
    <xdr:sp macro="" textlink="">
      <xdr:nvSpPr>
        <xdr:cNvPr id="86" name="楕円 85"/>
        <xdr:cNvSpPr/>
      </xdr:nvSpPr>
      <xdr:spPr>
        <a:xfrm>
          <a:off x="1079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3319</xdr:rowOff>
    </xdr:from>
    <xdr:ext cx="469744" cy="259045"/>
    <xdr:sp macro="" textlink="">
      <xdr:nvSpPr>
        <xdr:cNvPr id="87" name="テキスト ボックス 86"/>
        <xdr:cNvSpPr txBox="1"/>
      </xdr:nvSpPr>
      <xdr:spPr>
        <a:xfrm>
          <a:off x="895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149103</xdr:rowOff>
    </xdr:from>
    <xdr:to>
      <xdr:col>24</xdr:col>
      <xdr:colOff>63500</xdr:colOff>
      <xdr:row>59</xdr:row>
      <xdr:rowOff>27831</xdr:rowOff>
    </xdr:to>
    <xdr:cxnSp macro="">
      <xdr:nvCxnSpPr>
        <xdr:cNvPr id="117" name="直線コネクタ 116"/>
        <xdr:cNvCxnSpPr/>
      </xdr:nvCxnSpPr>
      <xdr:spPr>
        <a:xfrm flipV="1">
          <a:off x="3797300" y="9407403"/>
          <a:ext cx="838200" cy="7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27831</xdr:rowOff>
    </xdr:from>
    <xdr:to>
      <xdr:col>19</xdr:col>
      <xdr:colOff>177800</xdr:colOff>
      <xdr:row>59</xdr:row>
      <xdr:rowOff>76522</xdr:rowOff>
    </xdr:to>
    <xdr:cxnSp macro="">
      <xdr:nvCxnSpPr>
        <xdr:cNvPr id="120" name="直線コネクタ 119"/>
        <xdr:cNvCxnSpPr/>
      </xdr:nvCxnSpPr>
      <xdr:spPr>
        <a:xfrm flipV="1">
          <a:off x="2908300" y="10143381"/>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59165</xdr:rowOff>
    </xdr:from>
    <xdr:to>
      <xdr:col>15</xdr:col>
      <xdr:colOff>50800</xdr:colOff>
      <xdr:row>59</xdr:row>
      <xdr:rowOff>76522</xdr:rowOff>
    </xdr:to>
    <xdr:cxnSp macro="">
      <xdr:nvCxnSpPr>
        <xdr:cNvPr id="123" name="直線コネクタ 122"/>
        <xdr:cNvCxnSpPr/>
      </xdr:nvCxnSpPr>
      <xdr:spPr>
        <a:xfrm>
          <a:off x="2019300" y="10174715"/>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59165</xdr:rowOff>
    </xdr:from>
    <xdr:to>
      <xdr:col>10</xdr:col>
      <xdr:colOff>114300</xdr:colOff>
      <xdr:row>59</xdr:row>
      <xdr:rowOff>83365</xdr:rowOff>
    </xdr:to>
    <xdr:cxnSp macro="">
      <xdr:nvCxnSpPr>
        <xdr:cNvPr id="126" name="直線コネクタ 125"/>
        <xdr:cNvCxnSpPr/>
      </xdr:nvCxnSpPr>
      <xdr:spPr>
        <a:xfrm flipV="1">
          <a:off x="1130300" y="10174715"/>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98303</xdr:rowOff>
    </xdr:from>
    <xdr:to>
      <xdr:col>24</xdr:col>
      <xdr:colOff>114300</xdr:colOff>
      <xdr:row>55</xdr:row>
      <xdr:rowOff>28453</xdr:rowOff>
    </xdr:to>
    <xdr:sp macro="" textlink="">
      <xdr:nvSpPr>
        <xdr:cNvPr id="136" name="楕円 135"/>
        <xdr:cNvSpPr/>
      </xdr:nvSpPr>
      <xdr:spPr>
        <a:xfrm>
          <a:off x="4584700" y="93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76730</xdr:rowOff>
    </xdr:from>
    <xdr:ext cx="599010" cy="259045"/>
    <xdr:sp macro="" textlink="">
      <xdr:nvSpPr>
        <xdr:cNvPr id="137" name="総務費該当値テキスト"/>
        <xdr:cNvSpPr txBox="1"/>
      </xdr:nvSpPr>
      <xdr:spPr>
        <a:xfrm>
          <a:off x="4686300" y="933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148481</xdr:rowOff>
    </xdr:from>
    <xdr:to>
      <xdr:col>20</xdr:col>
      <xdr:colOff>38100</xdr:colOff>
      <xdr:row>59</xdr:row>
      <xdr:rowOff>78631</xdr:rowOff>
    </xdr:to>
    <xdr:sp macro="" textlink="">
      <xdr:nvSpPr>
        <xdr:cNvPr id="138" name="楕円 137"/>
        <xdr:cNvSpPr/>
      </xdr:nvSpPr>
      <xdr:spPr>
        <a:xfrm>
          <a:off x="3746500" y="100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95158</xdr:rowOff>
    </xdr:from>
    <xdr:ext cx="534377" cy="259045"/>
    <xdr:sp macro="" textlink="">
      <xdr:nvSpPr>
        <xdr:cNvPr id="139" name="テキスト ボックス 138"/>
        <xdr:cNvSpPr txBox="1"/>
      </xdr:nvSpPr>
      <xdr:spPr>
        <a:xfrm>
          <a:off x="3530111" y="98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25722</xdr:rowOff>
    </xdr:from>
    <xdr:to>
      <xdr:col>15</xdr:col>
      <xdr:colOff>101600</xdr:colOff>
      <xdr:row>59</xdr:row>
      <xdr:rowOff>127322</xdr:rowOff>
    </xdr:to>
    <xdr:sp macro="" textlink="">
      <xdr:nvSpPr>
        <xdr:cNvPr id="140" name="楕円 139"/>
        <xdr:cNvSpPr/>
      </xdr:nvSpPr>
      <xdr:spPr>
        <a:xfrm>
          <a:off x="2857500" y="101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118449</xdr:rowOff>
    </xdr:from>
    <xdr:ext cx="534377" cy="259045"/>
    <xdr:sp macro="" textlink="">
      <xdr:nvSpPr>
        <xdr:cNvPr id="141" name="テキスト ボックス 140"/>
        <xdr:cNvSpPr txBox="1"/>
      </xdr:nvSpPr>
      <xdr:spPr>
        <a:xfrm>
          <a:off x="2641111" y="1023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8365</xdr:rowOff>
    </xdr:from>
    <xdr:to>
      <xdr:col>10</xdr:col>
      <xdr:colOff>165100</xdr:colOff>
      <xdr:row>59</xdr:row>
      <xdr:rowOff>109965</xdr:rowOff>
    </xdr:to>
    <xdr:sp macro="" textlink="">
      <xdr:nvSpPr>
        <xdr:cNvPr id="142" name="楕円 141"/>
        <xdr:cNvSpPr/>
      </xdr:nvSpPr>
      <xdr:spPr>
        <a:xfrm>
          <a:off x="1968500" y="101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101092</xdr:rowOff>
    </xdr:from>
    <xdr:ext cx="534377" cy="259045"/>
    <xdr:sp macro="" textlink="">
      <xdr:nvSpPr>
        <xdr:cNvPr id="143" name="テキスト ボックス 142"/>
        <xdr:cNvSpPr txBox="1"/>
      </xdr:nvSpPr>
      <xdr:spPr>
        <a:xfrm>
          <a:off x="1752111" y="102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32565</xdr:rowOff>
    </xdr:from>
    <xdr:to>
      <xdr:col>6</xdr:col>
      <xdr:colOff>38100</xdr:colOff>
      <xdr:row>59</xdr:row>
      <xdr:rowOff>134165</xdr:rowOff>
    </xdr:to>
    <xdr:sp macro="" textlink="">
      <xdr:nvSpPr>
        <xdr:cNvPr id="144" name="楕円 143"/>
        <xdr:cNvSpPr/>
      </xdr:nvSpPr>
      <xdr:spPr>
        <a:xfrm>
          <a:off x="1079500" y="101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125292</xdr:rowOff>
    </xdr:from>
    <xdr:ext cx="534377" cy="259045"/>
    <xdr:sp macro="" textlink="">
      <xdr:nvSpPr>
        <xdr:cNvPr id="145" name="テキスト ボックス 144"/>
        <xdr:cNvSpPr txBox="1"/>
      </xdr:nvSpPr>
      <xdr:spPr>
        <a:xfrm>
          <a:off x="863111" y="102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81080</xdr:rowOff>
    </xdr:from>
    <xdr:to>
      <xdr:col>24</xdr:col>
      <xdr:colOff>63500</xdr:colOff>
      <xdr:row>76</xdr:row>
      <xdr:rowOff>82866</xdr:rowOff>
    </xdr:to>
    <xdr:cxnSp macro="">
      <xdr:nvCxnSpPr>
        <xdr:cNvPr id="177" name="直線コネクタ 176"/>
        <xdr:cNvCxnSpPr/>
      </xdr:nvCxnSpPr>
      <xdr:spPr>
        <a:xfrm flipV="1">
          <a:off x="3797300" y="13111280"/>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82866</xdr:rowOff>
    </xdr:from>
    <xdr:to>
      <xdr:col>19</xdr:col>
      <xdr:colOff>177800</xdr:colOff>
      <xdr:row>76</xdr:row>
      <xdr:rowOff>160547</xdr:rowOff>
    </xdr:to>
    <xdr:cxnSp macro="">
      <xdr:nvCxnSpPr>
        <xdr:cNvPr id="180" name="直線コネクタ 179"/>
        <xdr:cNvCxnSpPr/>
      </xdr:nvCxnSpPr>
      <xdr:spPr>
        <a:xfrm flipV="1">
          <a:off x="2908300" y="13113066"/>
          <a:ext cx="889000" cy="7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160547</xdr:rowOff>
    </xdr:from>
    <xdr:to>
      <xdr:col>15</xdr:col>
      <xdr:colOff>50800</xdr:colOff>
      <xdr:row>76</xdr:row>
      <xdr:rowOff>163779</xdr:rowOff>
    </xdr:to>
    <xdr:cxnSp macro="">
      <xdr:nvCxnSpPr>
        <xdr:cNvPr id="183" name="直線コネクタ 182"/>
        <xdr:cNvCxnSpPr/>
      </xdr:nvCxnSpPr>
      <xdr:spPr>
        <a:xfrm flipV="1">
          <a:off x="2019300" y="13190747"/>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163779</xdr:rowOff>
    </xdr:from>
    <xdr:to>
      <xdr:col>10</xdr:col>
      <xdr:colOff>114300</xdr:colOff>
      <xdr:row>77</xdr:row>
      <xdr:rowOff>30364</xdr:rowOff>
    </xdr:to>
    <xdr:cxnSp macro="">
      <xdr:nvCxnSpPr>
        <xdr:cNvPr id="186" name="直線コネクタ 185"/>
        <xdr:cNvCxnSpPr/>
      </xdr:nvCxnSpPr>
      <xdr:spPr>
        <a:xfrm flipV="1">
          <a:off x="1130300" y="13193979"/>
          <a:ext cx="8890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30280</xdr:rowOff>
    </xdr:from>
    <xdr:to>
      <xdr:col>24</xdr:col>
      <xdr:colOff>114300</xdr:colOff>
      <xdr:row>76</xdr:row>
      <xdr:rowOff>131880</xdr:rowOff>
    </xdr:to>
    <xdr:sp macro="" textlink="">
      <xdr:nvSpPr>
        <xdr:cNvPr id="196" name="楕円 195"/>
        <xdr:cNvSpPr/>
      </xdr:nvSpPr>
      <xdr:spPr>
        <a:xfrm>
          <a:off x="4584700" y="130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8707</xdr:rowOff>
    </xdr:from>
    <xdr:ext cx="599010" cy="259045"/>
    <xdr:sp macro="" textlink="">
      <xdr:nvSpPr>
        <xdr:cNvPr id="197" name="民生費該当値テキスト"/>
        <xdr:cNvSpPr txBox="1"/>
      </xdr:nvSpPr>
      <xdr:spPr>
        <a:xfrm>
          <a:off x="4686300" y="1303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32066</xdr:rowOff>
    </xdr:from>
    <xdr:to>
      <xdr:col>20</xdr:col>
      <xdr:colOff>38100</xdr:colOff>
      <xdr:row>76</xdr:row>
      <xdr:rowOff>133666</xdr:rowOff>
    </xdr:to>
    <xdr:sp macro="" textlink="">
      <xdr:nvSpPr>
        <xdr:cNvPr id="198" name="楕円 197"/>
        <xdr:cNvSpPr/>
      </xdr:nvSpPr>
      <xdr:spPr>
        <a:xfrm>
          <a:off x="3746500" y="1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124793</xdr:rowOff>
    </xdr:from>
    <xdr:ext cx="599010" cy="259045"/>
    <xdr:sp macro="" textlink="">
      <xdr:nvSpPr>
        <xdr:cNvPr id="199" name="テキスト ボックス 198"/>
        <xdr:cNvSpPr txBox="1"/>
      </xdr:nvSpPr>
      <xdr:spPr>
        <a:xfrm>
          <a:off x="3497795" y="1315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109747</xdr:rowOff>
    </xdr:from>
    <xdr:to>
      <xdr:col>15</xdr:col>
      <xdr:colOff>101600</xdr:colOff>
      <xdr:row>77</xdr:row>
      <xdr:rowOff>39897</xdr:rowOff>
    </xdr:to>
    <xdr:sp macro="" textlink="">
      <xdr:nvSpPr>
        <xdr:cNvPr id="200" name="楕円 199"/>
        <xdr:cNvSpPr/>
      </xdr:nvSpPr>
      <xdr:spPr>
        <a:xfrm>
          <a:off x="2857500" y="131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31024</xdr:rowOff>
    </xdr:from>
    <xdr:ext cx="599010" cy="259045"/>
    <xdr:sp macro="" textlink="">
      <xdr:nvSpPr>
        <xdr:cNvPr id="201" name="テキスト ボックス 200"/>
        <xdr:cNvSpPr txBox="1"/>
      </xdr:nvSpPr>
      <xdr:spPr>
        <a:xfrm>
          <a:off x="2608795" y="1323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112979</xdr:rowOff>
    </xdr:from>
    <xdr:to>
      <xdr:col>10</xdr:col>
      <xdr:colOff>165100</xdr:colOff>
      <xdr:row>77</xdr:row>
      <xdr:rowOff>43129</xdr:rowOff>
    </xdr:to>
    <xdr:sp macro="" textlink="">
      <xdr:nvSpPr>
        <xdr:cNvPr id="202" name="楕円 201"/>
        <xdr:cNvSpPr/>
      </xdr:nvSpPr>
      <xdr:spPr>
        <a:xfrm>
          <a:off x="1968500" y="131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34256</xdr:rowOff>
    </xdr:from>
    <xdr:ext cx="599010" cy="259045"/>
    <xdr:sp macro="" textlink="">
      <xdr:nvSpPr>
        <xdr:cNvPr id="203" name="テキスト ボックス 202"/>
        <xdr:cNvSpPr txBox="1"/>
      </xdr:nvSpPr>
      <xdr:spPr>
        <a:xfrm>
          <a:off x="1719795" y="1323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151014</xdr:rowOff>
    </xdr:from>
    <xdr:to>
      <xdr:col>6</xdr:col>
      <xdr:colOff>38100</xdr:colOff>
      <xdr:row>77</xdr:row>
      <xdr:rowOff>81164</xdr:rowOff>
    </xdr:to>
    <xdr:sp macro="" textlink="">
      <xdr:nvSpPr>
        <xdr:cNvPr id="204" name="楕円 203"/>
        <xdr:cNvSpPr/>
      </xdr:nvSpPr>
      <xdr:spPr>
        <a:xfrm>
          <a:off x="1079500" y="131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72291</xdr:rowOff>
    </xdr:from>
    <xdr:ext cx="599010" cy="259045"/>
    <xdr:sp macro="" textlink="">
      <xdr:nvSpPr>
        <xdr:cNvPr id="205" name="テキスト ボックス 204"/>
        <xdr:cNvSpPr txBox="1"/>
      </xdr:nvSpPr>
      <xdr:spPr>
        <a:xfrm>
          <a:off x="830795" y="1327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32689</xdr:rowOff>
    </xdr:from>
    <xdr:to>
      <xdr:col>24</xdr:col>
      <xdr:colOff>63500</xdr:colOff>
      <xdr:row>97</xdr:row>
      <xdr:rowOff>48718</xdr:rowOff>
    </xdr:to>
    <xdr:cxnSp macro="">
      <xdr:nvCxnSpPr>
        <xdr:cNvPr id="234" name="直線コネクタ 233"/>
        <xdr:cNvCxnSpPr/>
      </xdr:nvCxnSpPr>
      <xdr:spPr>
        <a:xfrm flipV="1">
          <a:off x="3797300" y="16663339"/>
          <a:ext cx="838200" cy="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48718</xdr:rowOff>
    </xdr:from>
    <xdr:to>
      <xdr:col>19</xdr:col>
      <xdr:colOff>177800</xdr:colOff>
      <xdr:row>97</xdr:row>
      <xdr:rowOff>65887</xdr:rowOff>
    </xdr:to>
    <xdr:cxnSp macro="">
      <xdr:nvCxnSpPr>
        <xdr:cNvPr id="237" name="直線コネクタ 236"/>
        <xdr:cNvCxnSpPr/>
      </xdr:nvCxnSpPr>
      <xdr:spPr>
        <a:xfrm flipV="1">
          <a:off x="2908300" y="16679368"/>
          <a:ext cx="889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55587</xdr:rowOff>
    </xdr:from>
    <xdr:to>
      <xdr:col>15</xdr:col>
      <xdr:colOff>50800</xdr:colOff>
      <xdr:row>97</xdr:row>
      <xdr:rowOff>65887</xdr:rowOff>
    </xdr:to>
    <xdr:cxnSp macro="">
      <xdr:nvCxnSpPr>
        <xdr:cNvPr id="240" name="直線コネクタ 239"/>
        <xdr:cNvCxnSpPr/>
      </xdr:nvCxnSpPr>
      <xdr:spPr>
        <a:xfrm>
          <a:off x="2019300" y="16686237"/>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44514</xdr:rowOff>
    </xdr:from>
    <xdr:to>
      <xdr:col>10</xdr:col>
      <xdr:colOff>114300</xdr:colOff>
      <xdr:row>97</xdr:row>
      <xdr:rowOff>55587</xdr:rowOff>
    </xdr:to>
    <xdr:cxnSp macro="">
      <xdr:nvCxnSpPr>
        <xdr:cNvPr id="243" name="直線コネクタ 242"/>
        <xdr:cNvCxnSpPr/>
      </xdr:nvCxnSpPr>
      <xdr:spPr>
        <a:xfrm>
          <a:off x="1130300" y="16675164"/>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153339</xdr:rowOff>
    </xdr:from>
    <xdr:to>
      <xdr:col>24</xdr:col>
      <xdr:colOff>114300</xdr:colOff>
      <xdr:row>97</xdr:row>
      <xdr:rowOff>83489</xdr:rowOff>
    </xdr:to>
    <xdr:sp macro="" textlink="">
      <xdr:nvSpPr>
        <xdr:cNvPr id="253" name="楕円 252"/>
        <xdr:cNvSpPr/>
      </xdr:nvSpPr>
      <xdr:spPr>
        <a:xfrm>
          <a:off x="4584700" y="166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68266</xdr:rowOff>
    </xdr:from>
    <xdr:ext cx="534377" cy="259045"/>
    <xdr:sp macro="" textlink="">
      <xdr:nvSpPr>
        <xdr:cNvPr id="254" name="衛生費該当値テキスト"/>
        <xdr:cNvSpPr txBox="1"/>
      </xdr:nvSpPr>
      <xdr:spPr>
        <a:xfrm>
          <a:off x="4686300" y="165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169368</xdr:rowOff>
    </xdr:from>
    <xdr:to>
      <xdr:col>20</xdr:col>
      <xdr:colOff>38100</xdr:colOff>
      <xdr:row>97</xdr:row>
      <xdr:rowOff>99518</xdr:rowOff>
    </xdr:to>
    <xdr:sp macro="" textlink="">
      <xdr:nvSpPr>
        <xdr:cNvPr id="255" name="楕円 254"/>
        <xdr:cNvSpPr/>
      </xdr:nvSpPr>
      <xdr:spPr>
        <a:xfrm>
          <a:off x="37465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90645</xdr:rowOff>
    </xdr:from>
    <xdr:ext cx="534377" cy="259045"/>
    <xdr:sp macro="" textlink="">
      <xdr:nvSpPr>
        <xdr:cNvPr id="256" name="テキスト ボックス 255"/>
        <xdr:cNvSpPr txBox="1"/>
      </xdr:nvSpPr>
      <xdr:spPr>
        <a:xfrm>
          <a:off x="3530111" y="167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15087</xdr:rowOff>
    </xdr:from>
    <xdr:to>
      <xdr:col>15</xdr:col>
      <xdr:colOff>101600</xdr:colOff>
      <xdr:row>97</xdr:row>
      <xdr:rowOff>116687</xdr:rowOff>
    </xdr:to>
    <xdr:sp macro="" textlink="">
      <xdr:nvSpPr>
        <xdr:cNvPr id="257" name="楕円 256"/>
        <xdr:cNvSpPr/>
      </xdr:nvSpPr>
      <xdr:spPr>
        <a:xfrm>
          <a:off x="2857500" y="166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107814</xdr:rowOff>
    </xdr:from>
    <xdr:ext cx="534377" cy="259045"/>
    <xdr:sp macro="" textlink="">
      <xdr:nvSpPr>
        <xdr:cNvPr id="258" name="テキスト ボックス 257"/>
        <xdr:cNvSpPr txBox="1"/>
      </xdr:nvSpPr>
      <xdr:spPr>
        <a:xfrm>
          <a:off x="2641111" y="167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4787</xdr:rowOff>
    </xdr:from>
    <xdr:to>
      <xdr:col>10</xdr:col>
      <xdr:colOff>165100</xdr:colOff>
      <xdr:row>97</xdr:row>
      <xdr:rowOff>106387</xdr:rowOff>
    </xdr:to>
    <xdr:sp macro="" textlink="">
      <xdr:nvSpPr>
        <xdr:cNvPr id="259" name="楕円 258"/>
        <xdr:cNvSpPr/>
      </xdr:nvSpPr>
      <xdr:spPr>
        <a:xfrm>
          <a:off x="1968500" y="166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97514</xdr:rowOff>
    </xdr:from>
    <xdr:ext cx="534377" cy="259045"/>
    <xdr:sp macro="" textlink="">
      <xdr:nvSpPr>
        <xdr:cNvPr id="260" name="テキスト ボックス 259"/>
        <xdr:cNvSpPr txBox="1"/>
      </xdr:nvSpPr>
      <xdr:spPr>
        <a:xfrm>
          <a:off x="1752111" y="167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165164</xdr:rowOff>
    </xdr:from>
    <xdr:to>
      <xdr:col>6</xdr:col>
      <xdr:colOff>38100</xdr:colOff>
      <xdr:row>97</xdr:row>
      <xdr:rowOff>95314</xdr:rowOff>
    </xdr:to>
    <xdr:sp macro="" textlink="">
      <xdr:nvSpPr>
        <xdr:cNvPr id="261" name="楕円 260"/>
        <xdr:cNvSpPr/>
      </xdr:nvSpPr>
      <xdr:spPr>
        <a:xfrm>
          <a:off x="1079500" y="16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86441</xdr:rowOff>
    </xdr:from>
    <xdr:ext cx="534377" cy="259045"/>
    <xdr:sp macro="" textlink="">
      <xdr:nvSpPr>
        <xdr:cNvPr id="262" name="テキスト ボックス 261"/>
        <xdr:cNvSpPr txBox="1"/>
      </xdr:nvSpPr>
      <xdr:spPr>
        <a:xfrm>
          <a:off x="863111" y="167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81407</xdr:rowOff>
    </xdr:from>
    <xdr:to>
      <xdr:col>55</xdr:col>
      <xdr:colOff>0</xdr:colOff>
      <xdr:row>38</xdr:row>
      <xdr:rowOff>81407</xdr:rowOff>
    </xdr:to>
    <xdr:cxnSp macro="">
      <xdr:nvCxnSpPr>
        <xdr:cNvPr id="291" name="直線コネクタ 290"/>
        <xdr:cNvCxnSpPr/>
      </xdr:nvCxnSpPr>
      <xdr:spPr>
        <a:xfrm>
          <a:off x="9639300" y="65965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81407</xdr:rowOff>
    </xdr:from>
    <xdr:to>
      <xdr:col>50</xdr:col>
      <xdr:colOff>114300</xdr:colOff>
      <xdr:row>38</xdr:row>
      <xdr:rowOff>82169</xdr:rowOff>
    </xdr:to>
    <xdr:cxnSp macro="">
      <xdr:nvCxnSpPr>
        <xdr:cNvPr id="294" name="直線コネクタ 293"/>
        <xdr:cNvCxnSpPr/>
      </xdr:nvCxnSpPr>
      <xdr:spPr>
        <a:xfrm flipV="1">
          <a:off x="8750300" y="65965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82169</xdr:rowOff>
    </xdr:from>
    <xdr:to>
      <xdr:col>45</xdr:col>
      <xdr:colOff>177800</xdr:colOff>
      <xdr:row>38</xdr:row>
      <xdr:rowOff>84836</xdr:rowOff>
    </xdr:to>
    <xdr:cxnSp macro="">
      <xdr:nvCxnSpPr>
        <xdr:cNvPr id="297" name="直線コネクタ 296"/>
        <xdr:cNvCxnSpPr/>
      </xdr:nvCxnSpPr>
      <xdr:spPr>
        <a:xfrm flipV="1">
          <a:off x="7861300" y="659726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84836</xdr:rowOff>
    </xdr:from>
    <xdr:to>
      <xdr:col>41</xdr:col>
      <xdr:colOff>50800</xdr:colOff>
      <xdr:row>38</xdr:row>
      <xdr:rowOff>92837</xdr:rowOff>
    </xdr:to>
    <xdr:cxnSp macro="">
      <xdr:nvCxnSpPr>
        <xdr:cNvPr id="300" name="直線コネクタ 299"/>
        <xdr:cNvCxnSpPr/>
      </xdr:nvCxnSpPr>
      <xdr:spPr>
        <a:xfrm flipV="1">
          <a:off x="6972300" y="659993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30607</xdr:rowOff>
    </xdr:from>
    <xdr:to>
      <xdr:col>55</xdr:col>
      <xdr:colOff>50800</xdr:colOff>
      <xdr:row>38</xdr:row>
      <xdr:rowOff>132207</xdr:rowOff>
    </xdr:to>
    <xdr:sp macro="" textlink="">
      <xdr:nvSpPr>
        <xdr:cNvPr id="310" name="楕円 309"/>
        <xdr:cNvSpPr/>
      </xdr:nvSpPr>
      <xdr:spPr>
        <a:xfrm>
          <a:off x="104267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9034</xdr:rowOff>
    </xdr:from>
    <xdr:ext cx="378565" cy="259045"/>
    <xdr:sp macro="" textlink="">
      <xdr:nvSpPr>
        <xdr:cNvPr id="311" name="労働費該当値テキスト"/>
        <xdr:cNvSpPr txBox="1"/>
      </xdr:nvSpPr>
      <xdr:spPr>
        <a:xfrm>
          <a:off x="10528300"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30607</xdr:rowOff>
    </xdr:from>
    <xdr:to>
      <xdr:col>50</xdr:col>
      <xdr:colOff>165100</xdr:colOff>
      <xdr:row>38</xdr:row>
      <xdr:rowOff>132207</xdr:rowOff>
    </xdr:to>
    <xdr:sp macro="" textlink="">
      <xdr:nvSpPr>
        <xdr:cNvPr id="312" name="楕円 311"/>
        <xdr:cNvSpPr/>
      </xdr:nvSpPr>
      <xdr:spPr>
        <a:xfrm>
          <a:off x="9588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123334</xdr:rowOff>
    </xdr:from>
    <xdr:ext cx="378565" cy="259045"/>
    <xdr:sp macro="" textlink="">
      <xdr:nvSpPr>
        <xdr:cNvPr id="313" name="テキスト ボックス 312"/>
        <xdr:cNvSpPr txBox="1"/>
      </xdr:nvSpPr>
      <xdr:spPr>
        <a:xfrm>
          <a:off x="9450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31369</xdr:rowOff>
    </xdr:from>
    <xdr:to>
      <xdr:col>46</xdr:col>
      <xdr:colOff>38100</xdr:colOff>
      <xdr:row>38</xdr:row>
      <xdr:rowOff>132969</xdr:rowOff>
    </xdr:to>
    <xdr:sp macro="" textlink="">
      <xdr:nvSpPr>
        <xdr:cNvPr id="314" name="楕円 313"/>
        <xdr:cNvSpPr/>
      </xdr:nvSpPr>
      <xdr:spPr>
        <a:xfrm>
          <a:off x="8699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124096</xdr:rowOff>
    </xdr:from>
    <xdr:ext cx="378565" cy="259045"/>
    <xdr:sp macro="" textlink="">
      <xdr:nvSpPr>
        <xdr:cNvPr id="315" name="テキスト ボックス 314"/>
        <xdr:cNvSpPr txBox="1"/>
      </xdr:nvSpPr>
      <xdr:spPr>
        <a:xfrm>
          <a:off x="8561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16" name="楕円 315"/>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17" name="テキスト ボックス 316"/>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42037</xdr:rowOff>
    </xdr:from>
    <xdr:to>
      <xdr:col>36</xdr:col>
      <xdr:colOff>165100</xdr:colOff>
      <xdr:row>38</xdr:row>
      <xdr:rowOff>143637</xdr:rowOff>
    </xdr:to>
    <xdr:sp macro="" textlink="">
      <xdr:nvSpPr>
        <xdr:cNvPr id="318" name="楕円 317"/>
        <xdr:cNvSpPr/>
      </xdr:nvSpPr>
      <xdr:spPr>
        <a:xfrm>
          <a:off x="6921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134764</xdr:rowOff>
    </xdr:from>
    <xdr:ext cx="378565" cy="259045"/>
    <xdr:sp macro="" textlink="">
      <xdr:nvSpPr>
        <xdr:cNvPr id="319" name="テキスト ボックス 318"/>
        <xdr:cNvSpPr txBox="1"/>
      </xdr:nvSpPr>
      <xdr:spPr>
        <a:xfrm>
          <a:off x="6783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19979</xdr:rowOff>
    </xdr:from>
    <xdr:to>
      <xdr:col>55</xdr:col>
      <xdr:colOff>0</xdr:colOff>
      <xdr:row>59</xdr:row>
      <xdr:rowOff>30397</xdr:rowOff>
    </xdr:to>
    <xdr:cxnSp macro="">
      <xdr:nvCxnSpPr>
        <xdr:cNvPr id="350" name="直線コネクタ 349"/>
        <xdr:cNvCxnSpPr/>
      </xdr:nvCxnSpPr>
      <xdr:spPr>
        <a:xfrm>
          <a:off x="9639300" y="10135529"/>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19979</xdr:rowOff>
    </xdr:from>
    <xdr:to>
      <xdr:col>50</xdr:col>
      <xdr:colOff>114300</xdr:colOff>
      <xdr:row>59</xdr:row>
      <xdr:rowOff>33727</xdr:rowOff>
    </xdr:to>
    <xdr:cxnSp macro="">
      <xdr:nvCxnSpPr>
        <xdr:cNvPr id="353" name="直線コネクタ 352"/>
        <xdr:cNvCxnSpPr/>
      </xdr:nvCxnSpPr>
      <xdr:spPr>
        <a:xfrm flipV="1">
          <a:off x="8750300" y="10135529"/>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27490</xdr:rowOff>
    </xdr:from>
    <xdr:to>
      <xdr:col>45</xdr:col>
      <xdr:colOff>177800</xdr:colOff>
      <xdr:row>59</xdr:row>
      <xdr:rowOff>33727</xdr:rowOff>
    </xdr:to>
    <xdr:cxnSp macro="">
      <xdr:nvCxnSpPr>
        <xdr:cNvPr id="356" name="直線コネクタ 355"/>
        <xdr:cNvCxnSpPr/>
      </xdr:nvCxnSpPr>
      <xdr:spPr>
        <a:xfrm>
          <a:off x="7861300" y="10143040"/>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27066</xdr:rowOff>
    </xdr:from>
    <xdr:to>
      <xdr:col>41</xdr:col>
      <xdr:colOff>50800</xdr:colOff>
      <xdr:row>59</xdr:row>
      <xdr:rowOff>27490</xdr:rowOff>
    </xdr:to>
    <xdr:cxnSp macro="">
      <xdr:nvCxnSpPr>
        <xdr:cNvPr id="359" name="直線コネクタ 358"/>
        <xdr:cNvCxnSpPr/>
      </xdr:nvCxnSpPr>
      <xdr:spPr>
        <a:xfrm>
          <a:off x="6972300" y="1014261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151047</xdr:rowOff>
    </xdr:from>
    <xdr:to>
      <xdr:col>55</xdr:col>
      <xdr:colOff>50800</xdr:colOff>
      <xdr:row>59</xdr:row>
      <xdr:rowOff>81197</xdr:rowOff>
    </xdr:to>
    <xdr:sp macro="" textlink="">
      <xdr:nvSpPr>
        <xdr:cNvPr id="369" name="楕円 368"/>
        <xdr:cNvSpPr/>
      </xdr:nvSpPr>
      <xdr:spPr>
        <a:xfrm>
          <a:off x="10426700" y="100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65974</xdr:rowOff>
    </xdr:from>
    <xdr:ext cx="469744" cy="259045"/>
    <xdr:sp macro="" textlink="">
      <xdr:nvSpPr>
        <xdr:cNvPr id="370" name="農林水産業費該当値テキスト"/>
        <xdr:cNvSpPr txBox="1"/>
      </xdr:nvSpPr>
      <xdr:spPr>
        <a:xfrm>
          <a:off x="10528300" y="1001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140629</xdr:rowOff>
    </xdr:from>
    <xdr:to>
      <xdr:col>50</xdr:col>
      <xdr:colOff>165100</xdr:colOff>
      <xdr:row>59</xdr:row>
      <xdr:rowOff>70779</xdr:rowOff>
    </xdr:to>
    <xdr:sp macro="" textlink="">
      <xdr:nvSpPr>
        <xdr:cNvPr id="371" name="楕円 370"/>
        <xdr:cNvSpPr/>
      </xdr:nvSpPr>
      <xdr:spPr>
        <a:xfrm>
          <a:off x="9588500" y="100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61906</xdr:rowOff>
    </xdr:from>
    <xdr:ext cx="469744" cy="259045"/>
    <xdr:sp macro="" textlink="">
      <xdr:nvSpPr>
        <xdr:cNvPr id="372" name="テキスト ボックス 371"/>
        <xdr:cNvSpPr txBox="1"/>
      </xdr:nvSpPr>
      <xdr:spPr>
        <a:xfrm>
          <a:off x="9404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154377</xdr:rowOff>
    </xdr:from>
    <xdr:to>
      <xdr:col>46</xdr:col>
      <xdr:colOff>38100</xdr:colOff>
      <xdr:row>59</xdr:row>
      <xdr:rowOff>84527</xdr:rowOff>
    </xdr:to>
    <xdr:sp macro="" textlink="">
      <xdr:nvSpPr>
        <xdr:cNvPr id="373" name="楕円 372"/>
        <xdr:cNvSpPr/>
      </xdr:nvSpPr>
      <xdr:spPr>
        <a:xfrm>
          <a:off x="8699500" y="100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75654</xdr:rowOff>
    </xdr:from>
    <xdr:ext cx="469744" cy="259045"/>
    <xdr:sp macro="" textlink="">
      <xdr:nvSpPr>
        <xdr:cNvPr id="374" name="テキスト ボックス 373"/>
        <xdr:cNvSpPr txBox="1"/>
      </xdr:nvSpPr>
      <xdr:spPr>
        <a:xfrm>
          <a:off x="8515428" y="10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148140</xdr:rowOff>
    </xdr:from>
    <xdr:to>
      <xdr:col>41</xdr:col>
      <xdr:colOff>101600</xdr:colOff>
      <xdr:row>59</xdr:row>
      <xdr:rowOff>78290</xdr:rowOff>
    </xdr:to>
    <xdr:sp macro="" textlink="">
      <xdr:nvSpPr>
        <xdr:cNvPr id="375" name="楕円 374"/>
        <xdr:cNvSpPr/>
      </xdr:nvSpPr>
      <xdr:spPr>
        <a:xfrm>
          <a:off x="7810500" y="100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69417</xdr:rowOff>
    </xdr:from>
    <xdr:ext cx="469744" cy="259045"/>
    <xdr:sp macro="" textlink="">
      <xdr:nvSpPr>
        <xdr:cNvPr id="376" name="テキスト ボックス 375"/>
        <xdr:cNvSpPr txBox="1"/>
      </xdr:nvSpPr>
      <xdr:spPr>
        <a:xfrm>
          <a:off x="7626428" y="1018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147716</xdr:rowOff>
    </xdr:from>
    <xdr:to>
      <xdr:col>36</xdr:col>
      <xdr:colOff>165100</xdr:colOff>
      <xdr:row>59</xdr:row>
      <xdr:rowOff>77866</xdr:rowOff>
    </xdr:to>
    <xdr:sp macro="" textlink="">
      <xdr:nvSpPr>
        <xdr:cNvPr id="377" name="楕円 376"/>
        <xdr:cNvSpPr/>
      </xdr:nvSpPr>
      <xdr:spPr>
        <a:xfrm>
          <a:off x="6921500" y="100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68993</xdr:rowOff>
    </xdr:from>
    <xdr:ext cx="469744" cy="259045"/>
    <xdr:sp macro="" textlink="">
      <xdr:nvSpPr>
        <xdr:cNvPr id="378" name="テキスト ボックス 377"/>
        <xdr:cNvSpPr txBox="1"/>
      </xdr:nvSpPr>
      <xdr:spPr>
        <a:xfrm>
          <a:off x="6737428" y="1018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129367</xdr:rowOff>
    </xdr:from>
    <xdr:to>
      <xdr:col>55</xdr:col>
      <xdr:colOff>0</xdr:colOff>
      <xdr:row>78</xdr:row>
      <xdr:rowOff>73177</xdr:rowOff>
    </xdr:to>
    <xdr:cxnSp macro="">
      <xdr:nvCxnSpPr>
        <xdr:cNvPr id="405" name="直線コネクタ 404"/>
        <xdr:cNvCxnSpPr/>
      </xdr:nvCxnSpPr>
      <xdr:spPr>
        <a:xfrm flipV="1">
          <a:off x="9639300" y="13331017"/>
          <a:ext cx="838200" cy="1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73177</xdr:rowOff>
    </xdr:from>
    <xdr:to>
      <xdr:col>50</xdr:col>
      <xdr:colOff>114300</xdr:colOff>
      <xdr:row>78</xdr:row>
      <xdr:rowOff>76149</xdr:rowOff>
    </xdr:to>
    <xdr:cxnSp macro="">
      <xdr:nvCxnSpPr>
        <xdr:cNvPr id="408" name="直線コネクタ 407"/>
        <xdr:cNvCxnSpPr/>
      </xdr:nvCxnSpPr>
      <xdr:spPr>
        <a:xfrm flipV="1">
          <a:off x="8750300" y="1344627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40007</xdr:rowOff>
    </xdr:from>
    <xdr:to>
      <xdr:col>45</xdr:col>
      <xdr:colOff>177800</xdr:colOff>
      <xdr:row>78</xdr:row>
      <xdr:rowOff>76149</xdr:rowOff>
    </xdr:to>
    <xdr:cxnSp macro="">
      <xdr:nvCxnSpPr>
        <xdr:cNvPr id="411" name="直線コネクタ 410"/>
        <xdr:cNvCxnSpPr/>
      </xdr:nvCxnSpPr>
      <xdr:spPr>
        <a:xfrm>
          <a:off x="7861300" y="13413107"/>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40007</xdr:rowOff>
    </xdr:from>
    <xdr:to>
      <xdr:col>41</xdr:col>
      <xdr:colOff>50800</xdr:colOff>
      <xdr:row>78</xdr:row>
      <xdr:rowOff>47025</xdr:rowOff>
    </xdr:to>
    <xdr:cxnSp macro="">
      <xdr:nvCxnSpPr>
        <xdr:cNvPr id="414" name="直線コネクタ 413"/>
        <xdr:cNvCxnSpPr/>
      </xdr:nvCxnSpPr>
      <xdr:spPr>
        <a:xfrm flipV="1">
          <a:off x="6972300" y="13413107"/>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78567</xdr:rowOff>
    </xdr:from>
    <xdr:to>
      <xdr:col>55</xdr:col>
      <xdr:colOff>50800</xdr:colOff>
      <xdr:row>78</xdr:row>
      <xdr:rowOff>8717</xdr:rowOff>
    </xdr:to>
    <xdr:sp macro="" textlink="">
      <xdr:nvSpPr>
        <xdr:cNvPr id="424" name="楕円 423"/>
        <xdr:cNvSpPr/>
      </xdr:nvSpPr>
      <xdr:spPr>
        <a:xfrm>
          <a:off x="10426700" y="132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56994</xdr:rowOff>
    </xdr:from>
    <xdr:ext cx="469744" cy="259045"/>
    <xdr:sp macro="" textlink="">
      <xdr:nvSpPr>
        <xdr:cNvPr id="425" name="商工費該当値テキスト"/>
        <xdr:cNvSpPr txBox="1"/>
      </xdr:nvSpPr>
      <xdr:spPr>
        <a:xfrm>
          <a:off x="10528300" y="1325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22377</xdr:rowOff>
    </xdr:from>
    <xdr:to>
      <xdr:col>50</xdr:col>
      <xdr:colOff>165100</xdr:colOff>
      <xdr:row>78</xdr:row>
      <xdr:rowOff>123977</xdr:rowOff>
    </xdr:to>
    <xdr:sp macro="" textlink="">
      <xdr:nvSpPr>
        <xdr:cNvPr id="426" name="楕円 425"/>
        <xdr:cNvSpPr/>
      </xdr:nvSpPr>
      <xdr:spPr>
        <a:xfrm>
          <a:off x="9588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115104</xdr:rowOff>
    </xdr:from>
    <xdr:ext cx="469744" cy="259045"/>
    <xdr:sp macro="" textlink="">
      <xdr:nvSpPr>
        <xdr:cNvPr id="427" name="テキスト ボックス 426"/>
        <xdr:cNvSpPr txBox="1"/>
      </xdr:nvSpPr>
      <xdr:spPr>
        <a:xfrm>
          <a:off x="9404428" y="134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25349</xdr:rowOff>
    </xdr:from>
    <xdr:to>
      <xdr:col>46</xdr:col>
      <xdr:colOff>38100</xdr:colOff>
      <xdr:row>78</xdr:row>
      <xdr:rowOff>126949</xdr:rowOff>
    </xdr:to>
    <xdr:sp macro="" textlink="">
      <xdr:nvSpPr>
        <xdr:cNvPr id="428" name="楕円 427"/>
        <xdr:cNvSpPr/>
      </xdr:nvSpPr>
      <xdr:spPr>
        <a:xfrm>
          <a:off x="8699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118076</xdr:rowOff>
    </xdr:from>
    <xdr:ext cx="469744" cy="259045"/>
    <xdr:sp macro="" textlink="">
      <xdr:nvSpPr>
        <xdr:cNvPr id="429" name="テキスト ボックス 428"/>
        <xdr:cNvSpPr txBox="1"/>
      </xdr:nvSpPr>
      <xdr:spPr>
        <a:xfrm>
          <a:off x="8515428" y="134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160657</xdr:rowOff>
    </xdr:from>
    <xdr:to>
      <xdr:col>41</xdr:col>
      <xdr:colOff>101600</xdr:colOff>
      <xdr:row>78</xdr:row>
      <xdr:rowOff>90807</xdr:rowOff>
    </xdr:to>
    <xdr:sp macro="" textlink="">
      <xdr:nvSpPr>
        <xdr:cNvPr id="430" name="楕円 429"/>
        <xdr:cNvSpPr/>
      </xdr:nvSpPr>
      <xdr:spPr>
        <a:xfrm>
          <a:off x="7810500" y="133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81934</xdr:rowOff>
    </xdr:from>
    <xdr:ext cx="469744" cy="259045"/>
    <xdr:sp macro="" textlink="">
      <xdr:nvSpPr>
        <xdr:cNvPr id="431" name="テキスト ボックス 430"/>
        <xdr:cNvSpPr txBox="1"/>
      </xdr:nvSpPr>
      <xdr:spPr>
        <a:xfrm>
          <a:off x="7626428" y="1345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167675</xdr:rowOff>
    </xdr:from>
    <xdr:to>
      <xdr:col>36</xdr:col>
      <xdr:colOff>165100</xdr:colOff>
      <xdr:row>78</xdr:row>
      <xdr:rowOff>97825</xdr:rowOff>
    </xdr:to>
    <xdr:sp macro="" textlink="">
      <xdr:nvSpPr>
        <xdr:cNvPr id="432" name="楕円 431"/>
        <xdr:cNvSpPr/>
      </xdr:nvSpPr>
      <xdr:spPr>
        <a:xfrm>
          <a:off x="6921500" y="133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88952</xdr:rowOff>
    </xdr:from>
    <xdr:ext cx="469744" cy="259045"/>
    <xdr:sp macro="" textlink="">
      <xdr:nvSpPr>
        <xdr:cNvPr id="433" name="テキスト ボックス 432"/>
        <xdr:cNvSpPr txBox="1"/>
      </xdr:nvSpPr>
      <xdr:spPr>
        <a:xfrm>
          <a:off x="6737428" y="1346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11455</xdr:rowOff>
    </xdr:from>
    <xdr:to>
      <xdr:col>55</xdr:col>
      <xdr:colOff>0</xdr:colOff>
      <xdr:row>97</xdr:row>
      <xdr:rowOff>17069</xdr:rowOff>
    </xdr:to>
    <xdr:cxnSp macro="">
      <xdr:nvCxnSpPr>
        <xdr:cNvPr id="462" name="直線コネクタ 461"/>
        <xdr:cNvCxnSpPr/>
      </xdr:nvCxnSpPr>
      <xdr:spPr>
        <a:xfrm>
          <a:off x="9639300" y="16642105"/>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150457</xdr:rowOff>
    </xdr:from>
    <xdr:to>
      <xdr:col>50</xdr:col>
      <xdr:colOff>114300</xdr:colOff>
      <xdr:row>97</xdr:row>
      <xdr:rowOff>11455</xdr:rowOff>
    </xdr:to>
    <xdr:cxnSp macro="">
      <xdr:nvCxnSpPr>
        <xdr:cNvPr id="465" name="直線コネクタ 464"/>
        <xdr:cNvCxnSpPr/>
      </xdr:nvCxnSpPr>
      <xdr:spPr>
        <a:xfrm>
          <a:off x="8750300" y="16609657"/>
          <a:ext cx="8890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56083</xdr:rowOff>
    </xdr:from>
    <xdr:to>
      <xdr:col>45</xdr:col>
      <xdr:colOff>177800</xdr:colOff>
      <xdr:row>96</xdr:row>
      <xdr:rowOff>150457</xdr:rowOff>
    </xdr:to>
    <xdr:cxnSp macro="">
      <xdr:nvCxnSpPr>
        <xdr:cNvPr id="468" name="直線コネクタ 467"/>
        <xdr:cNvCxnSpPr/>
      </xdr:nvCxnSpPr>
      <xdr:spPr>
        <a:xfrm>
          <a:off x="7861300" y="16515283"/>
          <a:ext cx="8890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34570</xdr:rowOff>
    </xdr:from>
    <xdr:to>
      <xdr:col>41</xdr:col>
      <xdr:colOff>50800</xdr:colOff>
      <xdr:row>96</xdr:row>
      <xdr:rowOff>56083</xdr:rowOff>
    </xdr:to>
    <xdr:cxnSp macro="">
      <xdr:nvCxnSpPr>
        <xdr:cNvPr id="471" name="直線コネクタ 470"/>
        <xdr:cNvCxnSpPr/>
      </xdr:nvCxnSpPr>
      <xdr:spPr>
        <a:xfrm>
          <a:off x="6972300" y="16493770"/>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137719</xdr:rowOff>
    </xdr:from>
    <xdr:to>
      <xdr:col>55</xdr:col>
      <xdr:colOff>50800</xdr:colOff>
      <xdr:row>97</xdr:row>
      <xdr:rowOff>67869</xdr:rowOff>
    </xdr:to>
    <xdr:sp macro="" textlink="">
      <xdr:nvSpPr>
        <xdr:cNvPr id="481" name="楕円 480"/>
        <xdr:cNvSpPr/>
      </xdr:nvSpPr>
      <xdr:spPr>
        <a:xfrm>
          <a:off x="10426700" y="165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116146</xdr:rowOff>
    </xdr:from>
    <xdr:ext cx="534377" cy="259045"/>
    <xdr:sp macro="" textlink="">
      <xdr:nvSpPr>
        <xdr:cNvPr id="482" name="土木費該当値テキスト"/>
        <xdr:cNvSpPr txBox="1"/>
      </xdr:nvSpPr>
      <xdr:spPr>
        <a:xfrm>
          <a:off x="10528300" y="165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132105</xdr:rowOff>
    </xdr:from>
    <xdr:to>
      <xdr:col>50</xdr:col>
      <xdr:colOff>165100</xdr:colOff>
      <xdr:row>97</xdr:row>
      <xdr:rowOff>62255</xdr:rowOff>
    </xdr:to>
    <xdr:sp macro="" textlink="">
      <xdr:nvSpPr>
        <xdr:cNvPr id="483" name="楕円 482"/>
        <xdr:cNvSpPr/>
      </xdr:nvSpPr>
      <xdr:spPr>
        <a:xfrm>
          <a:off x="9588500" y="16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53382</xdr:rowOff>
    </xdr:from>
    <xdr:ext cx="534377" cy="259045"/>
    <xdr:sp macro="" textlink="">
      <xdr:nvSpPr>
        <xdr:cNvPr id="484" name="テキスト ボックス 483"/>
        <xdr:cNvSpPr txBox="1"/>
      </xdr:nvSpPr>
      <xdr:spPr>
        <a:xfrm>
          <a:off x="9372111" y="166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99657</xdr:rowOff>
    </xdr:from>
    <xdr:to>
      <xdr:col>46</xdr:col>
      <xdr:colOff>38100</xdr:colOff>
      <xdr:row>97</xdr:row>
      <xdr:rowOff>29807</xdr:rowOff>
    </xdr:to>
    <xdr:sp macro="" textlink="">
      <xdr:nvSpPr>
        <xdr:cNvPr id="485" name="楕円 484"/>
        <xdr:cNvSpPr/>
      </xdr:nvSpPr>
      <xdr:spPr>
        <a:xfrm>
          <a:off x="8699500" y="165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20934</xdr:rowOff>
    </xdr:from>
    <xdr:ext cx="534377" cy="259045"/>
    <xdr:sp macro="" textlink="">
      <xdr:nvSpPr>
        <xdr:cNvPr id="486" name="テキスト ボックス 485"/>
        <xdr:cNvSpPr txBox="1"/>
      </xdr:nvSpPr>
      <xdr:spPr>
        <a:xfrm>
          <a:off x="8483111" y="1665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5283</xdr:rowOff>
    </xdr:from>
    <xdr:to>
      <xdr:col>41</xdr:col>
      <xdr:colOff>101600</xdr:colOff>
      <xdr:row>96</xdr:row>
      <xdr:rowOff>106883</xdr:rowOff>
    </xdr:to>
    <xdr:sp macro="" textlink="">
      <xdr:nvSpPr>
        <xdr:cNvPr id="487" name="楕円 486"/>
        <xdr:cNvSpPr/>
      </xdr:nvSpPr>
      <xdr:spPr>
        <a:xfrm>
          <a:off x="7810500" y="164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123410</xdr:rowOff>
    </xdr:from>
    <xdr:ext cx="534377" cy="259045"/>
    <xdr:sp macro="" textlink="">
      <xdr:nvSpPr>
        <xdr:cNvPr id="488" name="テキスト ボックス 487"/>
        <xdr:cNvSpPr txBox="1"/>
      </xdr:nvSpPr>
      <xdr:spPr>
        <a:xfrm>
          <a:off x="7594111" y="162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155220</xdr:rowOff>
    </xdr:from>
    <xdr:to>
      <xdr:col>36</xdr:col>
      <xdr:colOff>165100</xdr:colOff>
      <xdr:row>96</xdr:row>
      <xdr:rowOff>85370</xdr:rowOff>
    </xdr:to>
    <xdr:sp macro="" textlink="">
      <xdr:nvSpPr>
        <xdr:cNvPr id="489" name="楕円 488"/>
        <xdr:cNvSpPr/>
      </xdr:nvSpPr>
      <xdr:spPr>
        <a:xfrm>
          <a:off x="6921500" y="164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101897</xdr:rowOff>
    </xdr:from>
    <xdr:ext cx="534377" cy="259045"/>
    <xdr:sp macro="" textlink="">
      <xdr:nvSpPr>
        <xdr:cNvPr id="490" name="テキスト ボックス 489"/>
        <xdr:cNvSpPr txBox="1"/>
      </xdr:nvSpPr>
      <xdr:spPr>
        <a:xfrm>
          <a:off x="6705111" y="162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164732</xdr:rowOff>
    </xdr:from>
    <xdr:to>
      <xdr:col>85</xdr:col>
      <xdr:colOff>127000</xdr:colOff>
      <xdr:row>36</xdr:row>
      <xdr:rowOff>81064</xdr:rowOff>
    </xdr:to>
    <xdr:cxnSp macro="">
      <xdr:nvCxnSpPr>
        <xdr:cNvPr id="516" name="直線コネクタ 515"/>
        <xdr:cNvCxnSpPr/>
      </xdr:nvCxnSpPr>
      <xdr:spPr>
        <a:xfrm flipV="1">
          <a:off x="15481300" y="5822582"/>
          <a:ext cx="838200" cy="4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74778</xdr:rowOff>
    </xdr:from>
    <xdr:to>
      <xdr:col>81</xdr:col>
      <xdr:colOff>50800</xdr:colOff>
      <xdr:row>36</xdr:row>
      <xdr:rowOff>81064</xdr:rowOff>
    </xdr:to>
    <xdr:cxnSp macro="">
      <xdr:nvCxnSpPr>
        <xdr:cNvPr id="519" name="直線コネクタ 518"/>
        <xdr:cNvCxnSpPr/>
      </xdr:nvCxnSpPr>
      <xdr:spPr>
        <a:xfrm>
          <a:off x="14592300" y="624697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64491</xdr:rowOff>
    </xdr:from>
    <xdr:to>
      <xdr:col>76</xdr:col>
      <xdr:colOff>114300</xdr:colOff>
      <xdr:row>36</xdr:row>
      <xdr:rowOff>74778</xdr:rowOff>
    </xdr:to>
    <xdr:cxnSp macro="">
      <xdr:nvCxnSpPr>
        <xdr:cNvPr id="522" name="直線コネクタ 521"/>
        <xdr:cNvCxnSpPr/>
      </xdr:nvCxnSpPr>
      <xdr:spPr>
        <a:xfrm>
          <a:off x="13703300" y="623669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64491</xdr:rowOff>
    </xdr:from>
    <xdr:to>
      <xdr:col>71</xdr:col>
      <xdr:colOff>177800</xdr:colOff>
      <xdr:row>36</xdr:row>
      <xdr:rowOff>73635</xdr:rowOff>
    </xdr:to>
    <xdr:cxnSp macro="">
      <xdr:nvCxnSpPr>
        <xdr:cNvPr id="525" name="直線コネクタ 524"/>
        <xdr:cNvCxnSpPr/>
      </xdr:nvCxnSpPr>
      <xdr:spPr>
        <a:xfrm flipV="1">
          <a:off x="12814300" y="62366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113932</xdr:rowOff>
    </xdr:from>
    <xdr:to>
      <xdr:col>85</xdr:col>
      <xdr:colOff>177800</xdr:colOff>
      <xdr:row>34</xdr:row>
      <xdr:rowOff>44082</xdr:rowOff>
    </xdr:to>
    <xdr:sp macro="" textlink="">
      <xdr:nvSpPr>
        <xdr:cNvPr id="535" name="楕円 534"/>
        <xdr:cNvSpPr/>
      </xdr:nvSpPr>
      <xdr:spPr>
        <a:xfrm>
          <a:off x="16268700" y="57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136809</xdr:rowOff>
    </xdr:from>
    <xdr:ext cx="534377" cy="259045"/>
    <xdr:sp macro="" textlink="">
      <xdr:nvSpPr>
        <xdr:cNvPr id="536" name="消防費該当値テキスト"/>
        <xdr:cNvSpPr txBox="1"/>
      </xdr:nvSpPr>
      <xdr:spPr>
        <a:xfrm>
          <a:off x="16370300" y="56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30264</xdr:rowOff>
    </xdr:from>
    <xdr:to>
      <xdr:col>81</xdr:col>
      <xdr:colOff>101600</xdr:colOff>
      <xdr:row>36</xdr:row>
      <xdr:rowOff>131864</xdr:rowOff>
    </xdr:to>
    <xdr:sp macro="" textlink="">
      <xdr:nvSpPr>
        <xdr:cNvPr id="537" name="楕円 536"/>
        <xdr:cNvSpPr/>
      </xdr:nvSpPr>
      <xdr:spPr>
        <a:xfrm>
          <a:off x="15430500" y="62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148391</xdr:rowOff>
    </xdr:from>
    <xdr:ext cx="534377" cy="259045"/>
    <xdr:sp macro="" textlink="">
      <xdr:nvSpPr>
        <xdr:cNvPr id="538" name="テキスト ボックス 537"/>
        <xdr:cNvSpPr txBox="1"/>
      </xdr:nvSpPr>
      <xdr:spPr>
        <a:xfrm>
          <a:off x="15214111" y="59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23978</xdr:rowOff>
    </xdr:from>
    <xdr:to>
      <xdr:col>76</xdr:col>
      <xdr:colOff>165100</xdr:colOff>
      <xdr:row>36</xdr:row>
      <xdr:rowOff>125578</xdr:rowOff>
    </xdr:to>
    <xdr:sp macro="" textlink="">
      <xdr:nvSpPr>
        <xdr:cNvPr id="539" name="楕円 538"/>
        <xdr:cNvSpPr/>
      </xdr:nvSpPr>
      <xdr:spPr>
        <a:xfrm>
          <a:off x="14541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142105</xdr:rowOff>
    </xdr:from>
    <xdr:ext cx="534377" cy="259045"/>
    <xdr:sp macro="" textlink="">
      <xdr:nvSpPr>
        <xdr:cNvPr id="540" name="テキスト ボックス 539"/>
        <xdr:cNvSpPr txBox="1"/>
      </xdr:nvSpPr>
      <xdr:spPr>
        <a:xfrm>
          <a:off x="14325111" y="597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13691</xdr:rowOff>
    </xdr:from>
    <xdr:to>
      <xdr:col>72</xdr:col>
      <xdr:colOff>38100</xdr:colOff>
      <xdr:row>36</xdr:row>
      <xdr:rowOff>115291</xdr:rowOff>
    </xdr:to>
    <xdr:sp macro="" textlink="">
      <xdr:nvSpPr>
        <xdr:cNvPr id="541" name="楕円 540"/>
        <xdr:cNvSpPr/>
      </xdr:nvSpPr>
      <xdr:spPr>
        <a:xfrm>
          <a:off x="13652500" y="618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131818</xdr:rowOff>
    </xdr:from>
    <xdr:ext cx="534377" cy="259045"/>
    <xdr:sp macro="" textlink="">
      <xdr:nvSpPr>
        <xdr:cNvPr id="542" name="テキスト ボックス 541"/>
        <xdr:cNvSpPr txBox="1"/>
      </xdr:nvSpPr>
      <xdr:spPr>
        <a:xfrm>
          <a:off x="13436111" y="59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22835</xdr:rowOff>
    </xdr:from>
    <xdr:to>
      <xdr:col>67</xdr:col>
      <xdr:colOff>101600</xdr:colOff>
      <xdr:row>36</xdr:row>
      <xdr:rowOff>124435</xdr:rowOff>
    </xdr:to>
    <xdr:sp macro="" textlink="">
      <xdr:nvSpPr>
        <xdr:cNvPr id="543" name="楕円 542"/>
        <xdr:cNvSpPr/>
      </xdr:nvSpPr>
      <xdr:spPr>
        <a:xfrm>
          <a:off x="12763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140962</xdr:rowOff>
    </xdr:from>
    <xdr:ext cx="534377" cy="259045"/>
    <xdr:sp macro="" textlink="">
      <xdr:nvSpPr>
        <xdr:cNvPr id="544" name="テキスト ボックス 543"/>
        <xdr:cNvSpPr txBox="1"/>
      </xdr:nvSpPr>
      <xdr:spPr>
        <a:xfrm>
          <a:off x="12547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116230</xdr:rowOff>
    </xdr:from>
    <xdr:to>
      <xdr:col>85</xdr:col>
      <xdr:colOff>127000</xdr:colOff>
      <xdr:row>58</xdr:row>
      <xdr:rowOff>93408</xdr:rowOff>
    </xdr:to>
    <xdr:cxnSp macro="">
      <xdr:nvCxnSpPr>
        <xdr:cNvPr id="574" name="直線コネクタ 573"/>
        <xdr:cNvCxnSpPr/>
      </xdr:nvCxnSpPr>
      <xdr:spPr>
        <a:xfrm flipV="1">
          <a:off x="15481300" y="9717430"/>
          <a:ext cx="838200" cy="3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54985</xdr:rowOff>
    </xdr:from>
    <xdr:to>
      <xdr:col>81</xdr:col>
      <xdr:colOff>50800</xdr:colOff>
      <xdr:row>58</xdr:row>
      <xdr:rowOff>93408</xdr:rowOff>
    </xdr:to>
    <xdr:cxnSp macro="">
      <xdr:nvCxnSpPr>
        <xdr:cNvPr id="577" name="直線コネクタ 576"/>
        <xdr:cNvCxnSpPr/>
      </xdr:nvCxnSpPr>
      <xdr:spPr>
        <a:xfrm>
          <a:off x="14592300" y="9999085"/>
          <a:ext cx="889000" cy="3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53366</xdr:rowOff>
    </xdr:from>
    <xdr:to>
      <xdr:col>76</xdr:col>
      <xdr:colOff>114300</xdr:colOff>
      <xdr:row>58</xdr:row>
      <xdr:rowOff>54985</xdr:rowOff>
    </xdr:to>
    <xdr:cxnSp macro="">
      <xdr:nvCxnSpPr>
        <xdr:cNvPr id="580" name="直線コネクタ 579"/>
        <xdr:cNvCxnSpPr/>
      </xdr:nvCxnSpPr>
      <xdr:spPr>
        <a:xfrm>
          <a:off x="13703300" y="9997466"/>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76550</xdr:rowOff>
    </xdr:from>
    <xdr:to>
      <xdr:col>71</xdr:col>
      <xdr:colOff>177800</xdr:colOff>
      <xdr:row>58</xdr:row>
      <xdr:rowOff>53366</xdr:rowOff>
    </xdr:to>
    <xdr:cxnSp macro="">
      <xdr:nvCxnSpPr>
        <xdr:cNvPr id="583" name="直線コネクタ 582"/>
        <xdr:cNvCxnSpPr/>
      </xdr:nvCxnSpPr>
      <xdr:spPr>
        <a:xfrm>
          <a:off x="12814300" y="9849200"/>
          <a:ext cx="889000" cy="1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65430</xdr:rowOff>
    </xdr:from>
    <xdr:to>
      <xdr:col>85</xdr:col>
      <xdr:colOff>177800</xdr:colOff>
      <xdr:row>56</xdr:row>
      <xdr:rowOff>167030</xdr:rowOff>
    </xdr:to>
    <xdr:sp macro="" textlink="">
      <xdr:nvSpPr>
        <xdr:cNvPr id="593" name="楕円 592"/>
        <xdr:cNvSpPr/>
      </xdr:nvSpPr>
      <xdr:spPr>
        <a:xfrm>
          <a:off x="16268700" y="96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43857</xdr:rowOff>
    </xdr:from>
    <xdr:ext cx="534377" cy="259045"/>
    <xdr:sp macro="" textlink="">
      <xdr:nvSpPr>
        <xdr:cNvPr id="594" name="教育費該当値テキスト"/>
        <xdr:cNvSpPr txBox="1"/>
      </xdr:nvSpPr>
      <xdr:spPr>
        <a:xfrm>
          <a:off x="16370300" y="96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42608</xdr:rowOff>
    </xdr:from>
    <xdr:to>
      <xdr:col>81</xdr:col>
      <xdr:colOff>101600</xdr:colOff>
      <xdr:row>58</xdr:row>
      <xdr:rowOff>144208</xdr:rowOff>
    </xdr:to>
    <xdr:sp macro="" textlink="">
      <xdr:nvSpPr>
        <xdr:cNvPr id="595" name="楕円 594"/>
        <xdr:cNvSpPr/>
      </xdr:nvSpPr>
      <xdr:spPr>
        <a:xfrm>
          <a:off x="15430500" y="99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135335</xdr:rowOff>
    </xdr:from>
    <xdr:ext cx="534377" cy="259045"/>
    <xdr:sp macro="" textlink="">
      <xdr:nvSpPr>
        <xdr:cNvPr id="596" name="テキスト ボックス 595"/>
        <xdr:cNvSpPr txBox="1"/>
      </xdr:nvSpPr>
      <xdr:spPr>
        <a:xfrm>
          <a:off x="15214111" y="100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4185</xdr:rowOff>
    </xdr:from>
    <xdr:to>
      <xdr:col>76</xdr:col>
      <xdr:colOff>165100</xdr:colOff>
      <xdr:row>58</xdr:row>
      <xdr:rowOff>105785</xdr:rowOff>
    </xdr:to>
    <xdr:sp macro="" textlink="">
      <xdr:nvSpPr>
        <xdr:cNvPr id="597" name="楕円 596"/>
        <xdr:cNvSpPr/>
      </xdr:nvSpPr>
      <xdr:spPr>
        <a:xfrm>
          <a:off x="14541500" y="9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96912</xdr:rowOff>
    </xdr:from>
    <xdr:ext cx="534377" cy="259045"/>
    <xdr:sp macro="" textlink="">
      <xdr:nvSpPr>
        <xdr:cNvPr id="598" name="テキスト ボックス 597"/>
        <xdr:cNvSpPr txBox="1"/>
      </xdr:nvSpPr>
      <xdr:spPr>
        <a:xfrm>
          <a:off x="14325111" y="1004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2566</xdr:rowOff>
    </xdr:from>
    <xdr:to>
      <xdr:col>72</xdr:col>
      <xdr:colOff>38100</xdr:colOff>
      <xdr:row>58</xdr:row>
      <xdr:rowOff>104166</xdr:rowOff>
    </xdr:to>
    <xdr:sp macro="" textlink="">
      <xdr:nvSpPr>
        <xdr:cNvPr id="599" name="楕円 598"/>
        <xdr:cNvSpPr/>
      </xdr:nvSpPr>
      <xdr:spPr>
        <a:xfrm>
          <a:off x="13652500" y="9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95293</xdr:rowOff>
    </xdr:from>
    <xdr:ext cx="534377" cy="259045"/>
    <xdr:sp macro="" textlink="">
      <xdr:nvSpPr>
        <xdr:cNvPr id="600" name="テキスト ボックス 599"/>
        <xdr:cNvSpPr txBox="1"/>
      </xdr:nvSpPr>
      <xdr:spPr>
        <a:xfrm>
          <a:off x="13436111" y="10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25750</xdr:rowOff>
    </xdr:from>
    <xdr:to>
      <xdr:col>67</xdr:col>
      <xdr:colOff>101600</xdr:colOff>
      <xdr:row>57</xdr:row>
      <xdr:rowOff>127350</xdr:rowOff>
    </xdr:to>
    <xdr:sp macro="" textlink="">
      <xdr:nvSpPr>
        <xdr:cNvPr id="601" name="楕円 600"/>
        <xdr:cNvSpPr/>
      </xdr:nvSpPr>
      <xdr:spPr>
        <a:xfrm>
          <a:off x="12763500" y="97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118477</xdr:rowOff>
    </xdr:from>
    <xdr:ext cx="534377" cy="259045"/>
    <xdr:sp macro="" textlink="">
      <xdr:nvSpPr>
        <xdr:cNvPr id="602" name="テキスト ボックス 601"/>
        <xdr:cNvSpPr txBox="1"/>
      </xdr:nvSpPr>
      <xdr:spPr>
        <a:xfrm>
          <a:off x="12547111" y="98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141129</xdr:rowOff>
    </xdr:from>
    <xdr:to>
      <xdr:col>85</xdr:col>
      <xdr:colOff>127000</xdr:colOff>
      <xdr:row>77</xdr:row>
      <xdr:rowOff>164103</xdr:rowOff>
    </xdr:to>
    <xdr:cxnSp macro="">
      <xdr:nvCxnSpPr>
        <xdr:cNvPr id="627" name="直線コネクタ 626"/>
        <xdr:cNvCxnSpPr/>
      </xdr:nvCxnSpPr>
      <xdr:spPr>
        <a:xfrm flipV="1">
          <a:off x="15481300" y="13342779"/>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150444</xdr:rowOff>
    </xdr:from>
    <xdr:to>
      <xdr:col>81</xdr:col>
      <xdr:colOff>50800</xdr:colOff>
      <xdr:row>77</xdr:row>
      <xdr:rowOff>164103</xdr:rowOff>
    </xdr:to>
    <xdr:cxnSp macro="">
      <xdr:nvCxnSpPr>
        <xdr:cNvPr id="630" name="直線コネクタ 629"/>
        <xdr:cNvCxnSpPr/>
      </xdr:nvCxnSpPr>
      <xdr:spPr>
        <a:xfrm>
          <a:off x="14592300" y="13352094"/>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150444</xdr:rowOff>
    </xdr:from>
    <xdr:to>
      <xdr:col>76</xdr:col>
      <xdr:colOff>114300</xdr:colOff>
      <xdr:row>78</xdr:row>
      <xdr:rowOff>25400</xdr:rowOff>
    </xdr:to>
    <xdr:cxnSp macro="">
      <xdr:nvCxnSpPr>
        <xdr:cNvPr id="633" name="直線コネクタ 632"/>
        <xdr:cNvCxnSpPr/>
      </xdr:nvCxnSpPr>
      <xdr:spPr>
        <a:xfrm flipV="1">
          <a:off x="13703300" y="133520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90329</xdr:rowOff>
    </xdr:from>
    <xdr:to>
      <xdr:col>85</xdr:col>
      <xdr:colOff>177800</xdr:colOff>
      <xdr:row>78</xdr:row>
      <xdr:rowOff>20479</xdr:rowOff>
    </xdr:to>
    <xdr:sp macro="" textlink="">
      <xdr:nvSpPr>
        <xdr:cNvPr id="646" name="楕円 645"/>
        <xdr:cNvSpPr/>
      </xdr:nvSpPr>
      <xdr:spPr>
        <a:xfrm>
          <a:off x="16268700" y="132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113303</xdr:rowOff>
    </xdr:from>
    <xdr:to>
      <xdr:col>81</xdr:col>
      <xdr:colOff>101600</xdr:colOff>
      <xdr:row>78</xdr:row>
      <xdr:rowOff>43453</xdr:rowOff>
    </xdr:to>
    <xdr:sp macro="" textlink="">
      <xdr:nvSpPr>
        <xdr:cNvPr id="648" name="楕円 647"/>
        <xdr:cNvSpPr/>
      </xdr:nvSpPr>
      <xdr:spPr>
        <a:xfrm>
          <a:off x="15430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34580</xdr:rowOff>
    </xdr:from>
    <xdr:ext cx="378565" cy="259045"/>
    <xdr:sp macro="" textlink="">
      <xdr:nvSpPr>
        <xdr:cNvPr id="649" name="テキスト ボックス 648"/>
        <xdr:cNvSpPr txBox="1"/>
      </xdr:nvSpPr>
      <xdr:spPr>
        <a:xfrm>
          <a:off x="15292017" y="1340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99644</xdr:rowOff>
    </xdr:from>
    <xdr:to>
      <xdr:col>76</xdr:col>
      <xdr:colOff>165100</xdr:colOff>
      <xdr:row>78</xdr:row>
      <xdr:rowOff>29794</xdr:rowOff>
    </xdr:to>
    <xdr:sp macro="" textlink="">
      <xdr:nvSpPr>
        <xdr:cNvPr id="650" name="楕円 649"/>
        <xdr:cNvSpPr/>
      </xdr:nvSpPr>
      <xdr:spPr>
        <a:xfrm>
          <a:off x="14541500" y="133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20921</xdr:rowOff>
    </xdr:from>
    <xdr:ext cx="378565" cy="259045"/>
    <xdr:sp macro="" textlink="">
      <xdr:nvSpPr>
        <xdr:cNvPr id="651" name="テキスト ボックス 650"/>
        <xdr:cNvSpPr txBox="1"/>
      </xdr:nvSpPr>
      <xdr:spPr>
        <a:xfrm>
          <a:off x="14403017" y="1339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144190</xdr:rowOff>
    </xdr:from>
    <xdr:to>
      <xdr:col>85</xdr:col>
      <xdr:colOff>127000</xdr:colOff>
      <xdr:row>97</xdr:row>
      <xdr:rowOff>17399</xdr:rowOff>
    </xdr:to>
    <xdr:cxnSp macro="">
      <xdr:nvCxnSpPr>
        <xdr:cNvPr id="686" name="直線コネクタ 685"/>
        <xdr:cNvCxnSpPr/>
      </xdr:nvCxnSpPr>
      <xdr:spPr>
        <a:xfrm flipV="1">
          <a:off x="15481300" y="16603390"/>
          <a:ext cx="838200" cy="4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17399</xdr:rowOff>
    </xdr:from>
    <xdr:to>
      <xdr:col>81</xdr:col>
      <xdr:colOff>50800</xdr:colOff>
      <xdr:row>97</xdr:row>
      <xdr:rowOff>26805</xdr:rowOff>
    </xdr:to>
    <xdr:cxnSp macro="">
      <xdr:nvCxnSpPr>
        <xdr:cNvPr id="689" name="直線コネクタ 688"/>
        <xdr:cNvCxnSpPr/>
      </xdr:nvCxnSpPr>
      <xdr:spPr>
        <a:xfrm flipV="1">
          <a:off x="14592300" y="16648049"/>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26805</xdr:rowOff>
    </xdr:from>
    <xdr:to>
      <xdr:col>76</xdr:col>
      <xdr:colOff>114300</xdr:colOff>
      <xdr:row>97</xdr:row>
      <xdr:rowOff>72279</xdr:rowOff>
    </xdr:to>
    <xdr:cxnSp macro="">
      <xdr:nvCxnSpPr>
        <xdr:cNvPr id="692" name="直線コネクタ 691"/>
        <xdr:cNvCxnSpPr/>
      </xdr:nvCxnSpPr>
      <xdr:spPr>
        <a:xfrm flipV="1">
          <a:off x="13703300" y="16657455"/>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72279</xdr:rowOff>
    </xdr:from>
    <xdr:to>
      <xdr:col>71</xdr:col>
      <xdr:colOff>177800</xdr:colOff>
      <xdr:row>97</xdr:row>
      <xdr:rowOff>81473</xdr:rowOff>
    </xdr:to>
    <xdr:cxnSp macro="">
      <xdr:nvCxnSpPr>
        <xdr:cNvPr id="695" name="直線コネクタ 694"/>
        <xdr:cNvCxnSpPr/>
      </xdr:nvCxnSpPr>
      <xdr:spPr>
        <a:xfrm flipV="1">
          <a:off x="12814300" y="16702929"/>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93390</xdr:rowOff>
    </xdr:from>
    <xdr:to>
      <xdr:col>85</xdr:col>
      <xdr:colOff>177800</xdr:colOff>
      <xdr:row>97</xdr:row>
      <xdr:rowOff>23540</xdr:rowOff>
    </xdr:to>
    <xdr:sp macro="" textlink="">
      <xdr:nvSpPr>
        <xdr:cNvPr id="705" name="楕円 704"/>
        <xdr:cNvSpPr/>
      </xdr:nvSpPr>
      <xdr:spPr>
        <a:xfrm>
          <a:off x="16268700" y="165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71817</xdr:rowOff>
    </xdr:from>
    <xdr:ext cx="534377" cy="259045"/>
    <xdr:sp macro="" textlink="">
      <xdr:nvSpPr>
        <xdr:cNvPr id="706" name="公債費該当値テキスト"/>
        <xdr:cNvSpPr txBox="1"/>
      </xdr:nvSpPr>
      <xdr:spPr>
        <a:xfrm>
          <a:off x="16370300" y="16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138049</xdr:rowOff>
    </xdr:from>
    <xdr:to>
      <xdr:col>81</xdr:col>
      <xdr:colOff>101600</xdr:colOff>
      <xdr:row>97</xdr:row>
      <xdr:rowOff>68199</xdr:rowOff>
    </xdr:to>
    <xdr:sp macro="" textlink="">
      <xdr:nvSpPr>
        <xdr:cNvPr id="707" name="楕円 706"/>
        <xdr:cNvSpPr/>
      </xdr:nvSpPr>
      <xdr:spPr>
        <a:xfrm>
          <a:off x="15430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59326</xdr:rowOff>
    </xdr:from>
    <xdr:ext cx="534377" cy="259045"/>
    <xdr:sp macro="" textlink="">
      <xdr:nvSpPr>
        <xdr:cNvPr id="708" name="テキスト ボックス 707"/>
        <xdr:cNvSpPr txBox="1"/>
      </xdr:nvSpPr>
      <xdr:spPr>
        <a:xfrm>
          <a:off x="15214111" y="16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147455</xdr:rowOff>
    </xdr:from>
    <xdr:to>
      <xdr:col>76</xdr:col>
      <xdr:colOff>165100</xdr:colOff>
      <xdr:row>97</xdr:row>
      <xdr:rowOff>77605</xdr:rowOff>
    </xdr:to>
    <xdr:sp macro="" textlink="">
      <xdr:nvSpPr>
        <xdr:cNvPr id="709" name="楕円 708"/>
        <xdr:cNvSpPr/>
      </xdr:nvSpPr>
      <xdr:spPr>
        <a:xfrm>
          <a:off x="14541500" y="166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68732</xdr:rowOff>
    </xdr:from>
    <xdr:ext cx="534377" cy="259045"/>
    <xdr:sp macro="" textlink="">
      <xdr:nvSpPr>
        <xdr:cNvPr id="710" name="テキスト ボックス 709"/>
        <xdr:cNvSpPr txBox="1"/>
      </xdr:nvSpPr>
      <xdr:spPr>
        <a:xfrm>
          <a:off x="14325111" y="166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21479</xdr:rowOff>
    </xdr:from>
    <xdr:to>
      <xdr:col>72</xdr:col>
      <xdr:colOff>38100</xdr:colOff>
      <xdr:row>97</xdr:row>
      <xdr:rowOff>123079</xdr:rowOff>
    </xdr:to>
    <xdr:sp macro="" textlink="">
      <xdr:nvSpPr>
        <xdr:cNvPr id="711" name="楕円 710"/>
        <xdr:cNvSpPr/>
      </xdr:nvSpPr>
      <xdr:spPr>
        <a:xfrm>
          <a:off x="13652500" y="166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114206</xdr:rowOff>
    </xdr:from>
    <xdr:ext cx="534377" cy="259045"/>
    <xdr:sp macro="" textlink="">
      <xdr:nvSpPr>
        <xdr:cNvPr id="712" name="テキスト ボックス 711"/>
        <xdr:cNvSpPr txBox="1"/>
      </xdr:nvSpPr>
      <xdr:spPr>
        <a:xfrm>
          <a:off x="13436111" y="167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30673</xdr:rowOff>
    </xdr:from>
    <xdr:to>
      <xdr:col>67</xdr:col>
      <xdr:colOff>101600</xdr:colOff>
      <xdr:row>97</xdr:row>
      <xdr:rowOff>132273</xdr:rowOff>
    </xdr:to>
    <xdr:sp macro="" textlink="">
      <xdr:nvSpPr>
        <xdr:cNvPr id="713" name="楕円 712"/>
        <xdr:cNvSpPr/>
      </xdr:nvSpPr>
      <xdr:spPr>
        <a:xfrm>
          <a:off x="12763500" y="16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123400</xdr:rowOff>
    </xdr:from>
    <xdr:ext cx="534377" cy="259045"/>
    <xdr:sp macro="" textlink="">
      <xdr:nvSpPr>
        <xdr:cNvPr id="714" name="テキスト ボックス 713"/>
        <xdr:cNvSpPr txBox="1"/>
      </xdr:nvSpPr>
      <xdr:spPr>
        <a:xfrm>
          <a:off x="12547111" y="16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住民一人当たりのコストが最も高かったもの及び増加額が最も大きかったものは総務費の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148,766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96,585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185.1</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加となっている。主な要因としては、新型コロナウイルス感染症まん延による緊急経済対策として給付された特別定額給付金の皆増、まちづくり寄附金の増加に伴う基金への積立の増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一方、減少額が最も大きかったのは土木費で、住民一人当たり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29,156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442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1.5</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％の減となっている。主な要因としては、宅地造成や道路の舗装補修に係る工事費の減による。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プラス</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新型コロナウイルス感染症の影響等により、国庫補助金などの臨時的な歳入が増加したことや、事業の中止などにより歳出が減少したためである。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令和３年度へ繰り越す災害復旧事業の国庫負担金の決定が発出されなかったことにより、一時的に立替をしているため減少した。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急な災害発生の対応等で、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直ちに財政運営に支障が生じるものではないが、一般財源の確保が厳しい状況となることが想定されることから、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の残高が、適正な範囲となるよう注視していく必要がある。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連結実質赤字比率については、全会計において今年度も引き続き黒字となっている。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実質収支比率での既述と同様に、普通交付税を含めた一般財源の確保が厳しい状況となることが想定される。財政調整基金などの各種基金の運用による財政運営が求められるため、各指標について適正な範囲となるように注視しながら、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26963874</v>
      </c>
      <c r="BO4" s="433"/>
      <c r="BP4" s="433"/>
      <c r="BQ4" s="433"/>
      <c r="BR4" s="433"/>
      <c r="BS4" s="433"/>
      <c r="BT4" s="433"/>
      <c r="BU4" s="434"/>
      <c r="BV4" s="432">
        <v>19013819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10.6</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25090786</v>
      </c>
      <c r="BO5" s="470"/>
      <c r="BP5" s="470"/>
      <c r="BQ5" s="470"/>
      <c r="BR5" s="470"/>
      <c r="BS5" s="470"/>
      <c r="BT5" s="470"/>
      <c r="BU5" s="471"/>
      <c r="BV5" s="469">
        <v>18049940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94.1</v>
      </c>
      <c r="CU5" s="467"/>
      <c r="CV5" s="467"/>
      <c r="CW5" s="467"/>
      <c r="CX5" s="467"/>
      <c r="CY5" s="467"/>
      <c r="CZ5" s="467"/>
      <c r="DA5" s="468"/>
      <c r="DB5" s="466">
        <v>95.1</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1873088</v>
      </c>
      <c r="BO6" s="470"/>
      <c r="BP6" s="470"/>
      <c r="BQ6" s="470"/>
      <c r="BR6" s="470"/>
      <c r="BS6" s="470"/>
      <c r="BT6" s="470"/>
      <c r="BU6" s="471"/>
      <c r="BV6" s="469">
        <v>963879</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99.8</v>
      </c>
      <c r="CU6" s="507"/>
      <c r="CV6" s="507"/>
      <c r="CW6" s="507"/>
      <c r="CX6" s="507"/>
      <c r="CY6" s="507"/>
      <c r="CZ6" s="507"/>
      <c r="DA6" s="508"/>
      <c r="DB6" s="506">
        <v>101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659386</v>
      </c>
      <c r="BO7" s="470"/>
      <c r="BP7" s="470"/>
      <c r="BQ7" s="470"/>
      <c r="BR7" s="470"/>
      <c r="BS7" s="470"/>
      <c r="BT7" s="470"/>
      <c r="BU7" s="471"/>
      <c r="BV7" s="469">
        <v>244653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11434518</v>
      </c>
      <c r="CU7" s="470"/>
      <c r="CV7" s="470"/>
      <c r="CW7" s="470"/>
      <c r="CX7" s="470"/>
      <c r="CY7" s="470"/>
      <c r="CZ7" s="470"/>
      <c r="DA7" s="471"/>
      <c r="DB7" s="469">
        <v>11114048</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1213702</v>
      </c>
      <c r="BO8" s="470"/>
      <c r="BP8" s="470"/>
      <c r="BQ8" s="470"/>
      <c r="BR8" s="470"/>
      <c r="BS8" s="470"/>
      <c r="BT8" s="470"/>
      <c r="BU8" s="471"/>
      <c r="BV8" s="469">
        <v>719226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0.88</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54571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494476</v>
      </c>
      <c r="BO9" s="470"/>
      <c r="BP9" s="470"/>
      <c r="BQ9" s="470"/>
      <c r="BR9" s="470"/>
      <c r="BS9" s="470"/>
      <c r="BT9" s="470"/>
      <c r="BU9" s="471"/>
      <c r="BV9" s="469">
        <v>-182713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10.7</v>
      </c>
      <c r="CU9" s="467"/>
      <c r="CV9" s="467"/>
      <c r="CW9" s="467"/>
      <c r="CX9" s="467"/>
      <c r="CY9" s="467"/>
      <c r="CZ9" s="467"/>
      <c r="DA9" s="468"/>
      <c r="DB9" s="466">
        <v>10.5</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56520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359616</v>
      </c>
      <c r="BO10" s="470"/>
      <c r="BP10" s="470"/>
      <c r="BQ10" s="470"/>
      <c r="BR10" s="470"/>
      <c r="BS10" s="470"/>
      <c r="BT10" s="470"/>
      <c r="BU10" s="471"/>
      <c r="BV10" s="469">
        <v>450975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108</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55294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646191</v>
      </c>
      <c r="BO12" s="470"/>
      <c r="BP12" s="470"/>
      <c r="BQ12" s="470"/>
      <c r="BR12" s="470"/>
      <c r="BS12" s="470"/>
      <c r="BT12" s="470"/>
      <c r="BU12" s="471"/>
      <c r="BV12" s="469">
        <v>706326</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54419</v>
      </c>
      <c r="S13" s="554"/>
      <c r="T13" s="554"/>
      <c r="U13" s="554"/>
      <c r="V13" s="555"/>
      <c r="W13" s="485" t="s">
        <v>138</v>
      </c>
      <c r="X13" s="486"/>
      <c r="Y13" s="486"/>
      <c r="Z13" s="486"/>
      <c r="AA13" s="486"/>
      <c r="AB13" s="476"/>
      <c r="AC13" s="520">
        <v>674</v>
      </c>
      <c r="AD13" s="521"/>
      <c r="AE13" s="521"/>
      <c r="AF13" s="521"/>
      <c r="AG13" s="563"/>
      <c r="AH13" s="520">
        <v>719</v>
      </c>
      <c r="AI13" s="521"/>
      <c r="AJ13" s="521"/>
      <c r="AK13" s="521"/>
      <c r="AL13" s="522"/>
      <c r="AM13" s="498" t="s">
        <v>139</v>
      </c>
      <c r="AN13" s="499"/>
      <c r="AO13" s="499"/>
      <c r="AP13" s="499"/>
      <c r="AQ13" s="499"/>
      <c r="AR13" s="499"/>
      <c r="AS13" s="499"/>
      <c r="AT13" s="500"/>
      <c r="AU13" s="501" t="s">
        <v>104</v>
      </c>
      <c r="AV13" s="502"/>
      <c r="AW13" s="502"/>
      <c r="AX13" s="502"/>
      <c r="AY13" s="503" t="s">
        <v>140</v>
      </c>
      <c r="AZ13" s="504"/>
      <c r="BA13" s="504"/>
      <c r="BB13" s="504"/>
      <c r="BC13" s="504"/>
      <c r="BD13" s="504"/>
      <c r="BE13" s="504"/>
      <c r="BF13" s="504"/>
      <c r="BG13" s="504"/>
      <c r="BH13" s="504"/>
      <c r="BI13" s="504"/>
      <c r="BJ13" s="504"/>
      <c r="BK13" s="504"/>
      <c r="BL13" s="504"/>
      <c r="BM13" s="505"/>
      <c r="BN13" s="469">
        <v>207901</v>
      </c>
      <c r="BO13" s="470"/>
      <c r="BP13" s="470"/>
      <c r="BQ13" s="470"/>
      <c r="BR13" s="470"/>
      <c r="BS13" s="470"/>
      <c r="BT13" s="470"/>
      <c r="BU13" s="471"/>
      <c r="BV13" s="469">
        <v>-438064</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2.9</v>
      </c>
      <c r="CU13" s="467"/>
      <c r="CV13" s="467"/>
      <c r="CW13" s="467"/>
      <c r="CX13" s="467"/>
      <c r="CY13" s="467"/>
      <c r="CZ13" s="467"/>
      <c r="DA13" s="468"/>
      <c r="DB13" s="466">
        <v>2.2999999999999998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55696</v>
      </c>
      <c r="S14" s="554"/>
      <c r="T14" s="554"/>
      <c r="U14" s="554"/>
      <c r="V14" s="555"/>
      <c r="W14" s="459"/>
      <c r="X14" s="460"/>
      <c r="Y14" s="460"/>
      <c r="Z14" s="460"/>
      <c r="AA14" s="460"/>
      <c r="AB14" s="449"/>
      <c r="AC14" s="556">
        <v>2.6</v>
      </c>
      <c r="AD14" s="557"/>
      <c r="AE14" s="557"/>
      <c r="AF14" s="557"/>
      <c r="AG14" s="558"/>
      <c r="AH14" s="556">
        <v>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146</v>
      </c>
      <c r="N15" s="561"/>
      <c r="O15" s="561"/>
      <c r="P15" s="561"/>
      <c r="Q15" s="562"/>
      <c r="R15" s="553">
        <v>54810</v>
      </c>
      <c r="S15" s="554"/>
      <c r="T15" s="554"/>
      <c r="U15" s="554"/>
      <c r="V15" s="555"/>
      <c r="W15" s="485" t="s">
        <v>147</v>
      </c>
      <c r="X15" s="486"/>
      <c r="Y15" s="486"/>
      <c r="Z15" s="486"/>
      <c r="AA15" s="486"/>
      <c r="AB15" s="476"/>
      <c r="AC15" s="520">
        <v>7601</v>
      </c>
      <c r="AD15" s="521"/>
      <c r="AE15" s="521"/>
      <c r="AF15" s="521"/>
      <c r="AG15" s="563"/>
      <c r="AH15" s="520">
        <v>8062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7602339</v>
      </c>
      <c r="BO15" s="433"/>
      <c r="BP15" s="433"/>
      <c r="BQ15" s="433"/>
      <c r="BR15" s="433"/>
      <c r="BS15" s="433"/>
      <c r="BT15" s="433"/>
      <c r="BU15" s="434"/>
      <c r="BV15" s="432">
        <v>7373686</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29.9</v>
      </c>
      <c r="AD16" s="557"/>
      <c r="AE16" s="557"/>
      <c r="AF16" s="557"/>
      <c r="AG16" s="558"/>
      <c r="AH16" s="556">
        <v>30.8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8687456</v>
      </c>
      <c r="BO16" s="470"/>
      <c r="BP16" s="470"/>
      <c r="BQ16" s="470"/>
      <c r="BR16" s="470"/>
      <c r="BS16" s="470"/>
      <c r="BT16" s="470"/>
      <c r="BU16" s="471"/>
      <c r="BV16" s="469">
        <v>8395088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17164</v>
      </c>
      <c r="AD17" s="521"/>
      <c r="AE17" s="521"/>
      <c r="AF17" s="521"/>
      <c r="AG17" s="563"/>
      <c r="AH17" s="520">
        <v>17435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9674677</v>
      </c>
      <c r="BO17" s="470"/>
      <c r="BP17" s="470"/>
      <c r="BQ17" s="470"/>
      <c r="BR17" s="470"/>
      <c r="BS17" s="470"/>
      <c r="BT17" s="470"/>
      <c r="BU17" s="471"/>
      <c r="BV17" s="469">
        <v>9447247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47.48</v>
      </c>
      <c r="M18" s="585"/>
      <c r="N18" s="585"/>
      <c r="O18" s="585"/>
      <c r="P18" s="585"/>
      <c r="Q18" s="585"/>
      <c r="R18" s="586"/>
      <c r="S18" s="586"/>
      <c r="T18" s="586"/>
      <c r="U18" s="586"/>
      <c r="V18" s="587"/>
      <c r="W18" s="487"/>
      <c r="X18" s="488"/>
      <c r="Y18" s="488"/>
      <c r="Z18" s="488"/>
      <c r="AA18" s="488"/>
      <c r="AB18" s="479"/>
      <c r="AC18" s="588">
        <v>67.5</v>
      </c>
      <c r="AD18" s="589"/>
      <c r="AE18" s="589"/>
      <c r="AF18" s="589"/>
      <c r="AG18" s="590"/>
      <c r="AH18" s="588">
        <v>66.5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10762025</v>
      </c>
      <c r="BO18" s="470"/>
      <c r="BP18" s="470"/>
      <c r="BQ18" s="470"/>
      <c r="BR18" s="470"/>
      <c r="BS18" s="470"/>
      <c r="BT18" s="470"/>
      <c r="BU18" s="471"/>
      <c r="BV18" s="469">
        <v>10696729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1149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14798601</v>
      </c>
      <c r="BO19" s="470"/>
      <c r="BP19" s="470"/>
      <c r="BQ19" s="470"/>
      <c r="BR19" s="470"/>
      <c r="BS19" s="470"/>
      <c r="BT19" s="470"/>
      <c r="BU19" s="471"/>
      <c r="BV19" s="469">
        <v>13849114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22379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16783583</v>
      </c>
      <c r="BO23" s="470"/>
      <c r="BP23" s="470"/>
      <c r="BQ23" s="470"/>
      <c r="BR23" s="470"/>
      <c r="BS23" s="470"/>
      <c r="BT23" s="470"/>
      <c r="BU23" s="471"/>
      <c r="BV23" s="469">
        <v>16630674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8580</v>
      </c>
      <c r="R24" s="521"/>
      <c r="S24" s="521"/>
      <c r="T24" s="521"/>
      <c r="U24" s="521"/>
      <c r="V24" s="563"/>
      <c r="W24" s="622"/>
      <c r="X24" s="610"/>
      <c r="Y24" s="611"/>
      <c r="Z24" s="519" t="s">
        <v>170</v>
      </c>
      <c r="AA24" s="499"/>
      <c r="AB24" s="499"/>
      <c r="AC24" s="499"/>
      <c r="AD24" s="499"/>
      <c r="AE24" s="499"/>
      <c r="AF24" s="499"/>
      <c r="AG24" s="500"/>
      <c r="AH24" s="520">
        <v>326</v>
      </c>
      <c r="AI24" s="521"/>
      <c r="AJ24" s="521"/>
      <c r="AK24" s="521"/>
      <c r="AL24" s="563"/>
      <c r="AM24" s="520">
        <v>1067650</v>
      </c>
      <c r="AN24" s="521"/>
      <c r="AO24" s="521"/>
      <c r="AP24" s="521"/>
      <c r="AQ24" s="521"/>
      <c r="AR24" s="563"/>
      <c r="AS24" s="520">
        <v>3275</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13533245</v>
      </c>
      <c r="BO24" s="470"/>
      <c r="BP24" s="470"/>
      <c r="BQ24" s="470"/>
      <c r="BR24" s="470"/>
      <c r="BS24" s="470"/>
      <c r="BT24" s="470"/>
      <c r="BU24" s="471"/>
      <c r="BV24" s="469">
        <v>13699443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7280</v>
      </c>
      <c r="R25" s="521"/>
      <c r="S25" s="521"/>
      <c r="T25" s="521"/>
      <c r="U25" s="521"/>
      <c r="V25" s="563"/>
      <c r="W25" s="622"/>
      <c r="X25" s="610"/>
      <c r="Y25" s="611"/>
      <c r="Z25" s="519" t="s">
        <v>173</v>
      </c>
      <c r="AA25" s="499"/>
      <c r="AB25" s="499"/>
      <c r="AC25" s="499"/>
      <c r="AD25" s="499"/>
      <c r="AE25" s="499"/>
      <c r="AF25" s="499"/>
      <c r="AG25" s="500"/>
      <c r="AH25" s="520" t="s">
        <v>136</v>
      </c>
      <c r="AI25" s="521"/>
      <c r="AJ25" s="521"/>
      <c r="AK25" s="521"/>
      <c r="AL25" s="563"/>
      <c r="AM25" s="520" t="s">
        <v>174</v>
      </c>
      <c r="AN25" s="521"/>
      <c r="AO25" s="521"/>
      <c r="AP25" s="521"/>
      <c r="AQ25" s="521"/>
      <c r="AR25" s="563"/>
      <c r="AS25" s="520" t="s">
        <v>144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749212</v>
      </c>
      <c r="BO25" s="433"/>
      <c r="BP25" s="433"/>
      <c r="BQ25" s="433"/>
      <c r="BR25" s="433"/>
      <c r="BS25" s="433"/>
      <c r="BT25" s="433"/>
      <c r="BU25" s="434"/>
      <c r="BV25" s="432">
        <v>980638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6850</v>
      </c>
      <c r="R26" s="521"/>
      <c r="S26" s="521"/>
      <c r="T26" s="521"/>
      <c r="U26" s="521"/>
      <c r="V26" s="563"/>
      <c r="W26" s="622"/>
      <c r="X26" s="610"/>
      <c r="Y26" s="611"/>
      <c r="Z26" s="519" t="s">
        <v>177</v>
      </c>
      <c r="AA26" s="632"/>
      <c r="AB26" s="632"/>
      <c r="AC26" s="632"/>
      <c r="AD26" s="632"/>
      <c r="AE26" s="632"/>
      <c r="AF26" s="632"/>
      <c r="AG26" s="633"/>
      <c r="AH26" s="520">
        <v>6</v>
      </c>
      <c r="AI26" s="521"/>
      <c r="AJ26" s="521"/>
      <c r="AK26" s="521"/>
      <c r="AL26" s="563"/>
      <c r="AM26" s="520">
        <v>19218</v>
      </c>
      <c r="AN26" s="521"/>
      <c r="AO26" s="521"/>
      <c r="AP26" s="521"/>
      <c r="AQ26" s="521"/>
      <c r="AR26" s="563"/>
      <c r="AS26" s="520">
        <v>3203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4290</v>
      </c>
      <c r="R27" s="521"/>
      <c r="S27" s="521"/>
      <c r="T27" s="521"/>
      <c r="U27" s="521"/>
      <c r="V27" s="563"/>
      <c r="W27" s="622"/>
      <c r="X27" s="610"/>
      <c r="Y27" s="611"/>
      <c r="Z27" s="519" t="s">
        <v>180</v>
      </c>
      <c r="AA27" s="499"/>
      <c r="AB27" s="499"/>
      <c r="AC27" s="499"/>
      <c r="AD27" s="499"/>
      <c r="AE27" s="499"/>
      <c r="AF27" s="499"/>
      <c r="AG27" s="500"/>
      <c r="AH27" s="520">
        <v>6</v>
      </c>
      <c r="AI27" s="521"/>
      <c r="AJ27" s="521"/>
      <c r="AK27" s="521"/>
      <c r="AL27" s="563"/>
      <c r="AM27" s="520">
        <v>24612</v>
      </c>
      <c r="AN27" s="521"/>
      <c r="AO27" s="521"/>
      <c r="AP27" s="521"/>
      <c r="AQ27" s="521"/>
      <c r="AR27" s="563"/>
      <c r="AS27" s="520">
        <v>4102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3730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903033</v>
      </c>
      <c r="BO28" s="433"/>
      <c r="BP28" s="433"/>
      <c r="BQ28" s="433"/>
      <c r="BR28" s="433"/>
      <c r="BS28" s="433"/>
      <c r="BT28" s="433"/>
      <c r="BU28" s="434"/>
      <c r="BV28" s="432">
        <v>1189608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14</v>
      </c>
      <c r="M29" s="521"/>
      <c r="N29" s="521"/>
      <c r="O29" s="521"/>
      <c r="P29" s="563"/>
      <c r="Q29" s="520">
        <v>3490</v>
      </c>
      <c r="R29" s="521"/>
      <c r="S29" s="521"/>
      <c r="T29" s="521"/>
      <c r="U29" s="521"/>
      <c r="V29" s="563"/>
      <c r="W29" s="623"/>
      <c r="X29" s="624"/>
      <c r="Y29" s="625"/>
      <c r="Z29" s="519" t="s">
        <v>186</v>
      </c>
      <c r="AA29" s="499"/>
      <c r="AB29" s="499"/>
      <c r="AC29" s="499"/>
      <c r="AD29" s="499"/>
      <c r="AE29" s="499"/>
      <c r="AF29" s="499"/>
      <c r="AG29" s="500"/>
      <c r="AH29" s="520">
        <v>332</v>
      </c>
      <c r="AI29" s="521"/>
      <c r="AJ29" s="521"/>
      <c r="AK29" s="521"/>
      <c r="AL29" s="563"/>
      <c r="AM29" s="520">
        <v>1092262</v>
      </c>
      <c r="AN29" s="521"/>
      <c r="AO29" s="521"/>
      <c r="AP29" s="521"/>
      <c r="AQ29" s="521"/>
      <c r="AR29" s="563"/>
      <c r="AS29" s="520">
        <v>3290</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3803</v>
      </c>
      <c r="BO29" s="470"/>
      <c r="BP29" s="470"/>
      <c r="BQ29" s="470"/>
      <c r="BR29" s="470"/>
      <c r="BS29" s="470"/>
      <c r="BT29" s="470"/>
      <c r="BU29" s="471"/>
      <c r="BV29" s="469">
        <v>193743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2211123</v>
      </c>
      <c r="BO30" s="646"/>
      <c r="BP30" s="646"/>
      <c r="BQ30" s="646"/>
      <c r="BR30" s="646"/>
      <c r="BS30" s="646"/>
      <c r="BT30" s="646"/>
      <c r="BU30" s="647"/>
      <c r="BV30" s="645">
        <v>1944627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武蔵高萩駅北土地区画整理事業特別会計（宅地造成分）</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入間西部衛生組合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武蔵高萩駅北土地区画整理事業特別会計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埼玉西部消防組合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広域飯能斎場組合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埼玉県後期高齢者医療広域連合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埼玉県後期高齢者医療広域連合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埼玉県市町村総合事務組合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埼玉県市町村総合事務組合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彩の国さいたま人づくり広域連合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7Uw6UUr3Vd2jw3J0MrKS+7Glu0IANTahmZ9y/nDSqMtFStmCvCsXv17/2E7CbVyBwkNW9becgP/2v8q+AJ69kQ==" saltValue="yDuF0jx4wONIGMnXVHnh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0" zoomScaleSheetLayoutView="100" workbookViewId="0">
      <selection activeCell="J35" sqref="J35"/>
    </sheetView>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50" t="s">
        <v>557</v>
      </c>
      <c r="D34" s="1250"/>
      <c r="E34" s="1251"/>
      <c r="F34" s="32">
        <v>15.74</v>
      </c>
      <c r="G34" s="33">
        <v>17.23</v>
      </c>
      <c r="H34" s="33">
        <v>17.7</v>
      </c>
      <c r="I34" s="33">
        <v>18.25</v>
      </c>
      <c r="J34" s="34">
        <v>18.940000000000001</v>
      </c>
      <c r="K34" s="22"/>
      <c r="L34" s="22"/>
      <c r="M34" s="22"/>
      <c r="N34" s="22"/>
      <c r="O34" s="22"/>
      <c r="P34" s="22"/>
    </row>
    <row r="35" spans="1:16" ht="39" customHeight="1">
      <c r="A35" s="22"/>
      <c r="B35" s="35"/>
      <c r="C35" s="1244" t="s">
        <v>558</v>
      </c>
      <c r="D35" s="1245"/>
      <c r="E35" s="1246"/>
      <c r="F35" s="36">
        <v>7.12</v>
      </c>
      <c r="G35" s="37">
        <v>6.39</v>
      </c>
      <c r="H35" s="37">
        <v>7.59</v>
      </c>
      <c r="I35" s="37">
        <v>6.15</v>
      </c>
      <c r="J35" s="38">
        <v>10.39</v>
      </c>
      <c r="K35" s="22"/>
      <c r="L35" s="22"/>
      <c r="M35" s="22"/>
      <c r="N35" s="22"/>
      <c r="O35" s="22"/>
      <c r="P35" s="22"/>
    </row>
    <row r="36" spans="1:16" ht="39" customHeight="1">
      <c r="A36" s="22"/>
      <c r="B36" s="35"/>
      <c r="C36" s="1244" t="s">
        <v>559</v>
      </c>
      <c r="D36" s="1245"/>
      <c r="E36" s="1246"/>
      <c r="F36" s="36">
        <v>7.7</v>
      </c>
      <c r="G36" s="37">
        <v>6.8</v>
      </c>
      <c r="H36" s="37">
        <v>5.97</v>
      </c>
      <c r="I36" s="37">
        <v>5.05</v>
      </c>
      <c r="J36" s="38">
        <v>4.99</v>
      </c>
      <c r="K36" s="22"/>
      <c r="L36" s="22"/>
      <c r="M36" s="22"/>
      <c r="N36" s="22"/>
      <c r="O36" s="22"/>
      <c r="P36" s="22"/>
    </row>
    <row r="37" spans="1:16" ht="39" customHeight="1">
      <c r="A37" s="22"/>
      <c r="B37" s="35"/>
      <c r="C37" s="1244" t="s">
        <v>560</v>
      </c>
      <c r="D37" s="1245"/>
      <c r="E37" s="1246"/>
      <c r="F37" s="36">
        <v>2.09</v>
      </c>
      <c r="G37" s="37">
        <v>2.09</v>
      </c>
      <c r="H37" s="37">
        <v>1.86</v>
      </c>
      <c r="I37" s="37">
        <v>1.05</v>
      </c>
      <c r="J37" s="38">
        <v>1.01</v>
      </c>
      <c r="K37" s="22"/>
      <c r="L37" s="22"/>
      <c r="M37" s="22"/>
      <c r="N37" s="22"/>
      <c r="O37" s="22"/>
      <c r="P37" s="22"/>
    </row>
    <row r="38" spans="1:16" ht="39" customHeight="1">
      <c r="A38" s="22"/>
      <c r="B38" s="35"/>
      <c r="C38" s="1244" t="s">
        <v>561</v>
      </c>
      <c r="D38" s="1245"/>
      <c r="E38" s="1246"/>
      <c r="F38" s="36">
        <v>1.01</v>
      </c>
      <c r="G38" s="37">
        <v>1.34</v>
      </c>
      <c r="H38" s="37">
        <v>0.48</v>
      </c>
      <c r="I38" s="37">
        <v>0.43</v>
      </c>
      <c r="J38" s="38">
        <v>0.49</v>
      </c>
      <c r="K38" s="22"/>
      <c r="L38" s="22"/>
      <c r="M38" s="22"/>
      <c r="N38" s="22"/>
      <c r="O38" s="22"/>
      <c r="P38" s="22"/>
    </row>
    <row r="39" spans="1:16" ht="39" customHeight="1">
      <c r="A39" s="22"/>
      <c r="B39" s="35"/>
      <c r="C39" s="1244" t="s">
        <v>562</v>
      </c>
      <c r="D39" s="1245"/>
      <c r="E39" s="1246"/>
      <c r="F39" s="36">
        <v>0.68</v>
      </c>
      <c r="G39" s="37">
        <v>0.67</v>
      </c>
      <c r="H39" s="37">
        <v>0.62</v>
      </c>
      <c r="I39" s="37">
        <v>0.31</v>
      </c>
      <c r="J39" s="38">
        <v>0.22</v>
      </c>
      <c r="K39" s="22"/>
      <c r="L39" s="22"/>
      <c r="M39" s="22"/>
      <c r="N39" s="22"/>
      <c r="O39" s="22"/>
      <c r="P39" s="22"/>
    </row>
    <row r="40" spans="1:16" ht="39" customHeight="1">
      <c r="A40" s="22"/>
      <c r="B40" s="35"/>
      <c r="C40" s="1244" t="s">
        <v>563</v>
      </c>
      <c r="D40" s="1245"/>
      <c r="E40" s="1246"/>
      <c r="F40" s="36">
        <v>0.13</v>
      </c>
      <c r="G40" s="37">
        <v>0.04</v>
      </c>
      <c r="H40" s="37">
        <v>0.05</v>
      </c>
      <c r="I40" s="37">
        <v>0.13</v>
      </c>
      <c r="J40" s="38">
        <v>0.02</v>
      </c>
      <c r="K40" s="22"/>
      <c r="L40" s="22"/>
      <c r="M40" s="22"/>
      <c r="N40" s="22"/>
      <c r="O40" s="22"/>
      <c r="P40" s="22"/>
    </row>
    <row r="41" spans="1:16" ht="39" customHeight="1">
      <c r="A41" s="22"/>
      <c r="B41" s="35"/>
      <c r="C41" s="1244" t="s">
        <v>564</v>
      </c>
      <c r="D41" s="1245"/>
      <c r="E41" s="1246"/>
      <c r="F41" s="36" t="s">
        <v>508</v>
      </c>
      <c r="G41" s="37">
        <v>0.05</v>
      </c>
      <c r="H41" s="37">
        <v>0</v>
      </c>
      <c r="I41" s="37">
        <v>0</v>
      </c>
      <c r="J41" s="38">
        <v>0</v>
      </c>
      <c r="K41" s="22"/>
      <c r="L41" s="22"/>
      <c r="M41" s="22"/>
      <c r="N41" s="22"/>
      <c r="O41" s="22"/>
      <c r="P41" s="22"/>
    </row>
    <row r="42" spans="1:16" ht="39" customHeight="1">
      <c r="A42" s="22"/>
      <c r="B42" s="39"/>
      <c r="C42" s="1244" t="s">
        <v>565</v>
      </c>
      <c r="D42" s="1245"/>
      <c r="E42" s="1246"/>
      <c r="F42" s="36" t="s">
        <v>508</v>
      </c>
      <c r="G42" s="37" t="s">
        <v>508</v>
      </c>
      <c r="H42" s="37" t="s">
        <v>508</v>
      </c>
      <c r="I42" s="37" t="s">
        <v>508</v>
      </c>
      <c r="J42" s="38" t="s">
        <v>508</v>
      </c>
      <c r="K42" s="22"/>
      <c r="L42" s="22"/>
      <c r="M42" s="22"/>
      <c r="N42" s="22"/>
      <c r="O42" s="22"/>
      <c r="P42" s="22"/>
    </row>
    <row r="43" spans="1:16" ht="39" customHeight="1" thickBot="1">
      <c r="A43" s="22"/>
      <c r="B43" s="40"/>
      <c r="C43" s="1247" t="s">
        <v>566</v>
      </c>
      <c r="D43" s="1248"/>
      <c r="E43" s="1249"/>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7uYCCF44zoRgaFYS7pnX4zqnYs2YSFVyZr4IHnIwDgR91LcbLV4ecYtHqmWrtXRKJojDYvr/G3LT7QSlxi8IA==" saltValue="OaJDSCl7ZqvLuX2zWUTJ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43" zoomScaleSheetLayoutView="55" workbookViewId="0">
      <selection activeCell="D57" sqref="D57:J57"/>
    </sheetView>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52" t="s">
        <v>10</v>
      </c>
      <c r="C45" s="1253"/>
      <c r="D45" s="58"/>
      <c r="E45" s="1258" t="s">
        <v>11</v>
      </c>
      <c r="F45" s="1258"/>
      <c r="G45" s="1258"/>
      <c r="H45" s="1258"/>
      <c r="I45" s="1258"/>
      <c r="J45" s="1259"/>
      <c r="K45" s="59">
        <v>1249</v>
      </c>
      <c r="L45" s="60">
        <v>1275</v>
      </c>
      <c r="M45" s="60">
        <v>1425</v>
      </c>
      <c r="N45" s="60">
        <v>1448</v>
      </c>
      <c r="O45" s="61">
        <v>1588</v>
      </c>
      <c r="P45" s="48"/>
      <c r="Q45" s="48"/>
      <c r="R45" s="48"/>
      <c r="S45" s="48"/>
      <c r="T45" s="48"/>
      <c r="U45" s="48"/>
    </row>
    <row r="46" spans="1:21" ht="30.75" customHeight="1">
      <c r="A46" s="48"/>
      <c r="B46" s="1254"/>
      <c r="C46" s="1255"/>
      <c r="D46" s="62"/>
      <c r="E46" s="1260" t="s">
        <v>12</v>
      </c>
      <c r="F46" s="1260"/>
      <c r="G46" s="1260"/>
      <c r="H46" s="1260"/>
      <c r="I46" s="1260"/>
      <c r="J46" s="1261"/>
      <c r="K46" s="63" t="s">
        <v>508</v>
      </c>
      <c r="L46" s="64" t="s">
        <v>508</v>
      </c>
      <c r="M46" s="64" t="s">
        <v>508</v>
      </c>
      <c r="N46" s="64" t="s">
        <v>508</v>
      </c>
      <c r="O46" s="65" t="s">
        <v>508</v>
      </c>
      <c r="P46" s="48"/>
      <c r="Q46" s="48"/>
      <c r="R46" s="48"/>
      <c r="S46" s="48"/>
      <c r="T46" s="48"/>
      <c r="U46" s="48"/>
    </row>
    <row r="47" spans="1:21" ht="30.75" customHeight="1">
      <c r="A47" s="48"/>
      <c r="B47" s="1254"/>
      <c r="C47" s="1255"/>
      <c r="D47" s="62"/>
      <c r="E47" s="1260" t="s">
        <v>13</v>
      </c>
      <c r="F47" s="1260"/>
      <c r="G47" s="1260"/>
      <c r="H47" s="1260"/>
      <c r="I47" s="1260"/>
      <c r="J47" s="1261"/>
      <c r="K47" s="63" t="s">
        <v>508</v>
      </c>
      <c r="L47" s="64" t="s">
        <v>508</v>
      </c>
      <c r="M47" s="64" t="s">
        <v>508</v>
      </c>
      <c r="N47" s="64" t="s">
        <v>508</v>
      </c>
      <c r="O47" s="65" t="s">
        <v>508</v>
      </c>
      <c r="P47" s="48"/>
      <c r="Q47" s="48"/>
      <c r="R47" s="48"/>
      <c r="S47" s="48"/>
      <c r="T47" s="48"/>
      <c r="U47" s="48"/>
    </row>
    <row r="48" spans="1:21" ht="30.75" customHeight="1">
      <c r="A48" s="48"/>
      <c r="B48" s="1254"/>
      <c r="C48" s="1255"/>
      <c r="D48" s="62"/>
      <c r="E48" s="1260" t="s">
        <v>14</v>
      </c>
      <c r="F48" s="1260"/>
      <c r="G48" s="1260"/>
      <c r="H48" s="1260"/>
      <c r="I48" s="1260"/>
      <c r="J48" s="1261"/>
      <c r="K48" s="63">
        <v>294</v>
      </c>
      <c r="L48" s="64">
        <v>194</v>
      </c>
      <c r="M48" s="64">
        <v>157</v>
      </c>
      <c r="N48" s="64">
        <v>140</v>
      </c>
      <c r="O48" s="65">
        <v>129</v>
      </c>
      <c r="P48" s="48"/>
      <c r="Q48" s="48"/>
      <c r="R48" s="48"/>
      <c r="S48" s="48"/>
      <c r="T48" s="48"/>
      <c r="U48" s="48"/>
    </row>
    <row r="49" spans="1:21" ht="30.75" customHeight="1">
      <c r="A49" s="48"/>
      <c r="B49" s="1254"/>
      <c r="C49" s="1255"/>
      <c r="D49" s="62"/>
      <c r="E49" s="1260" t="s">
        <v>15</v>
      </c>
      <c r="F49" s="1260"/>
      <c r="G49" s="1260"/>
      <c r="H49" s="1260"/>
      <c r="I49" s="1260"/>
      <c r="J49" s="1261"/>
      <c r="K49" s="63">
        <v>60</v>
      </c>
      <c r="L49" s="64">
        <v>67</v>
      </c>
      <c r="M49" s="64">
        <v>45</v>
      </c>
      <c r="N49" s="64">
        <v>44</v>
      </c>
      <c r="O49" s="65">
        <v>42</v>
      </c>
      <c r="P49" s="48"/>
      <c r="Q49" s="48"/>
      <c r="R49" s="48"/>
      <c r="S49" s="48"/>
      <c r="T49" s="48"/>
      <c r="U49" s="48"/>
    </row>
    <row r="50" spans="1:21" ht="30.75" customHeight="1">
      <c r="A50" s="48"/>
      <c r="B50" s="1254"/>
      <c r="C50" s="1255"/>
      <c r="D50" s="62"/>
      <c r="E50" s="1260" t="s">
        <v>16</v>
      </c>
      <c r="F50" s="1260"/>
      <c r="G50" s="1260"/>
      <c r="H50" s="1260"/>
      <c r="I50" s="1260"/>
      <c r="J50" s="1261"/>
      <c r="K50" s="63">
        <v>1</v>
      </c>
      <c r="L50" s="64">
        <v>1</v>
      </c>
      <c r="M50" s="64">
        <v>1</v>
      </c>
      <c r="N50" s="64">
        <v>1</v>
      </c>
      <c r="O50" s="65">
        <v>1</v>
      </c>
      <c r="P50" s="48"/>
      <c r="Q50" s="48"/>
      <c r="R50" s="48"/>
      <c r="S50" s="48"/>
      <c r="T50" s="48"/>
      <c r="U50" s="48"/>
    </row>
    <row r="51" spans="1:21" ht="30.75" customHeight="1">
      <c r="A51" s="48"/>
      <c r="B51" s="1256"/>
      <c r="C51" s="1257"/>
      <c r="D51" s="66"/>
      <c r="E51" s="1260" t="s">
        <v>17</v>
      </c>
      <c r="F51" s="1260"/>
      <c r="G51" s="1260"/>
      <c r="H51" s="1260"/>
      <c r="I51" s="1260"/>
      <c r="J51" s="1261"/>
      <c r="K51" s="63" t="s">
        <v>508</v>
      </c>
      <c r="L51" s="64" t="s">
        <v>508</v>
      </c>
      <c r="M51" s="64" t="s">
        <v>508</v>
      </c>
      <c r="N51" s="64" t="s">
        <v>508</v>
      </c>
      <c r="O51" s="65" t="s">
        <v>508</v>
      </c>
      <c r="P51" s="48"/>
      <c r="Q51" s="48"/>
      <c r="R51" s="48"/>
      <c r="S51" s="48"/>
      <c r="T51" s="48"/>
      <c r="U51" s="48"/>
    </row>
    <row r="52" spans="1:21" ht="30.75" customHeight="1">
      <c r="A52" s="48"/>
      <c r="B52" s="1262" t="s">
        <v>18</v>
      </c>
      <c r="C52" s="1263"/>
      <c r="D52" s="66"/>
      <c r="E52" s="1260" t="s">
        <v>19</v>
      </c>
      <c r="F52" s="1260"/>
      <c r="G52" s="1260"/>
      <c r="H52" s="1260"/>
      <c r="I52" s="1260"/>
      <c r="J52" s="1261"/>
      <c r="K52" s="63">
        <v>1359</v>
      </c>
      <c r="L52" s="64">
        <v>1349</v>
      </c>
      <c r="M52" s="64">
        <v>1416</v>
      </c>
      <c r="N52" s="64">
        <v>1337</v>
      </c>
      <c r="O52" s="65">
        <v>1373</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245</v>
      </c>
      <c r="L53" s="69">
        <v>188</v>
      </c>
      <c r="M53" s="69">
        <v>212</v>
      </c>
      <c r="N53" s="69">
        <v>296</v>
      </c>
      <c r="O53" s="70">
        <v>387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68" t="s">
        <v>24</v>
      </c>
      <c r="C57" s="1269"/>
      <c r="D57" s="1272" t="s">
        <v>25</v>
      </c>
      <c r="E57" s="1273"/>
      <c r="F57" s="1273"/>
      <c r="G57" s="1273"/>
      <c r="H57" s="1273"/>
      <c r="I57" s="1273"/>
      <c r="J57" s="1274"/>
      <c r="K57" s="83">
        <v>0</v>
      </c>
      <c r="L57" s="84">
        <v>0</v>
      </c>
      <c r="M57" s="84">
        <v>0</v>
      </c>
      <c r="N57" s="84">
        <v>0</v>
      </c>
      <c r="O57" s="85">
        <v>0</v>
      </c>
    </row>
    <row r="58" spans="1:21" ht="31.5" customHeight="1" thickBot="1">
      <c r="B58" s="1270"/>
      <c r="C58" s="1271"/>
      <c r="D58" s="1275" t="s">
        <v>26</v>
      </c>
      <c r="E58" s="1276"/>
      <c r="F58" s="1276"/>
      <c r="G58" s="1276"/>
      <c r="H58" s="1276"/>
      <c r="I58" s="1276"/>
      <c r="J58" s="1277"/>
      <c r="K58" s="86">
        <v>0</v>
      </c>
      <c r="L58" s="87">
        <v>0</v>
      </c>
      <c r="M58" s="87">
        <v>0</v>
      </c>
      <c r="N58" s="87">
        <v>0</v>
      </c>
      <c r="O58" s="88">
        <v>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uwfxipj4UyVD8t0Ksv46DuWat4J2C82CVSz1uxS9qTfheVCfh0SpA6BWNr4gZ18YgR4yENNbWzgT57ZOoXRbA==" saltValue="OwuKew/KGXWiLryhkDAp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3" sqref="L43"/>
    </sheetView>
  </sheetViews>
  <sheetFormatPr defaultColWidth="0" defaultRowHeight="13.5" customHeight="1" zeroHeight="1"/>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549</v>
      </c>
      <c r="J40" s="100" t="s">
        <v>550</v>
      </c>
      <c r="K40" s="100" t="s">
        <v>551</v>
      </c>
      <c r="L40" s="100" t="s">
        <v>552</v>
      </c>
      <c r="M40" s="101" t="s">
        <v>553</v>
      </c>
    </row>
    <row r="41" spans="2:13" ht="27.75" customHeight="1">
      <c r="B41" s="1278" t="s">
        <v>29</v>
      </c>
      <c r="C41" s="1279"/>
      <c r="D41" s="102"/>
      <c r="E41" s="1284" t="s">
        <v>30</v>
      </c>
      <c r="F41" s="1284"/>
      <c r="G41" s="1284"/>
      <c r="H41" s="1285"/>
      <c r="I41" s="103">
        <v>16487</v>
      </c>
      <c r="J41" s="104">
        <v>17007</v>
      </c>
      <c r="K41" s="104">
        <v>17053</v>
      </c>
      <c r="L41" s="104">
        <v>16631</v>
      </c>
      <c r="M41" s="105">
        <v>16784</v>
      </c>
    </row>
    <row r="42" spans="2:13" ht="27.75" customHeight="1">
      <c r="B42" s="1280"/>
      <c r="C42" s="1281"/>
      <c r="D42" s="106"/>
      <c r="E42" s="1286" t="s">
        <v>31</v>
      </c>
      <c r="F42" s="1286"/>
      <c r="G42" s="1286"/>
      <c r="H42" s="1287"/>
      <c r="I42" s="107">
        <v>12</v>
      </c>
      <c r="J42" s="108">
        <v>11</v>
      </c>
      <c r="K42" s="108">
        <v>11</v>
      </c>
      <c r="L42" s="108">
        <v>10</v>
      </c>
      <c r="M42" s="109">
        <v>10</v>
      </c>
    </row>
    <row r="43" spans="2:13" ht="27.75" customHeight="1">
      <c r="B43" s="1280"/>
      <c r="C43" s="1281"/>
      <c r="D43" s="106"/>
      <c r="E43" s="1286" t="s">
        <v>32</v>
      </c>
      <c r="F43" s="1286"/>
      <c r="G43" s="1286"/>
      <c r="H43" s="1287"/>
      <c r="I43" s="107">
        <v>3964</v>
      </c>
      <c r="J43" s="108">
        <v>3041</v>
      </c>
      <c r="K43" s="108">
        <v>2590</v>
      </c>
      <c r="L43" s="108">
        <v>1794</v>
      </c>
      <c r="M43" s="109">
        <v>1530</v>
      </c>
    </row>
    <row r="44" spans="2:13" ht="27.75" customHeight="1">
      <c r="B44" s="1280"/>
      <c r="C44" s="1281"/>
      <c r="D44" s="106"/>
      <c r="E44" s="1286" t="s">
        <v>33</v>
      </c>
      <c r="F44" s="1286"/>
      <c r="G44" s="1286"/>
      <c r="H44" s="1287"/>
      <c r="I44" s="107">
        <v>251</v>
      </c>
      <c r="J44" s="108">
        <v>204</v>
      </c>
      <c r="K44" s="108">
        <v>248</v>
      </c>
      <c r="L44" s="108">
        <v>464</v>
      </c>
      <c r="M44" s="109">
        <v>445</v>
      </c>
    </row>
    <row r="45" spans="2:13" ht="27.75" customHeight="1">
      <c r="B45" s="1280"/>
      <c r="C45" s="1281"/>
      <c r="D45" s="106"/>
      <c r="E45" s="1286" t="s">
        <v>34</v>
      </c>
      <c r="F45" s="1286"/>
      <c r="G45" s="1286"/>
      <c r="H45" s="1287"/>
      <c r="I45" s="107">
        <v>1141</v>
      </c>
      <c r="J45" s="108">
        <v>1029</v>
      </c>
      <c r="K45" s="108">
        <v>999</v>
      </c>
      <c r="L45" s="108">
        <v>942</v>
      </c>
      <c r="M45" s="109">
        <v>936</v>
      </c>
    </row>
    <row r="46" spans="2:13" ht="27.75" customHeight="1">
      <c r="B46" s="1280"/>
      <c r="C46" s="1281"/>
      <c r="D46" s="110"/>
      <c r="E46" s="1286" t="s">
        <v>35</v>
      </c>
      <c r="F46" s="1286"/>
      <c r="G46" s="1286"/>
      <c r="H46" s="1287"/>
      <c r="I46" s="107" t="s">
        <v>508</v>
      </c>
      <c r="J46" s="108" t="s">
        <v>508</v>
      </c>
      <c r="K46" s="108" t="s">
        <v>508</v>
      </c>
      <c r="L46" s="108" t="s">
        <v>508</v>
      </c>
      <c r="M46" s="109" t="s">
        <v>508</v>
      </c>
    </row>
    <row r="47" spans="2:13" ht="27.75" customHeight="1">
      <c r="B47" s="1280"/>
      <c r="C47" s="1281"/>
      <c r="D47" s="111"/>
      <c r="E47" s="1288" t="s">
        <v>36</v>
      </c>
      <c r="F47" s="1289"/>
      <c r="G47" s="1289"/>
      <c r="H47" s="1290"/>
      <c r="I47" s="107" t="s">
        <v>508</v>
      </c>
      <c r="J47" s="108" t="s">
        <v>508</v>
      </c>
      <c r="K47" s="108" t="s">
        <v>508</v>
      </c>
      <c r="L47" s="108" t="s">
        <v>508</v>
      </c>
      <c r="M47" s="109" t="s">
        <v>508</v>
      </c>
    </row>
    <row r="48" spans="2:13" ht="27.75" customHeight="1">
      <c r="B48" s="1280"/>
      <c r="C48" s="1281"/>
      <c r="D48" s="106"/>
      <c r="E48" s="1286" t="s">
        <v>37</v>
      </c>
      <c r="F48" s="1286"/>
      <c r="G48" s="1286"/>
      <c r="H48" s="1287"/>
      <c r="I48" s="107" t="s">
        <v>508</v>
      </c>
      <c r="J48" s="108" t="s">
        <v>508</v>
      </c>
      <c r="K48" s="108" t="s">
        <v>508</v>
      </c>
      <c r="L48" s="108" t="s">
        <v>508</v>
      </c>
      <c r="M48" s="109" t="s">
        <v>508</v>
      </c>
    </row>
    <row r="49" spans="2:13" ht="27.75" customHeight="1">
      <c r="B49" s="1282"/>
      <c r="C49" s="1283"/>
      <c r="D49" s="106"/>
      <c r="E49" s="1286" t="s">
        <v>38</v>
      </c>
      <c r="F49" s="1286"/>
      <c r="G49" s="1286"/>
      <c r="H49" s="1287"/>
      <c r="I49" s="107" t="s">
        <v>508</v>
      </c>
      <c r="J49" s="108" t="s">
        <v>508</v>
      </c>
      <c r="K49" s="108" t="s">
        <v>508</v>
      </c>
      <c r="L49" s="108" t="s">
        <v>508</v>
      </c>
      <c r="M49" s="109" t="s">
        <v>508</v>
      </c>
    </row>
    <row r="50" spans="2:13" ht="27.75" customHeight="1">
      <c r="B50" s="1291" t="s">
        <v>39</v>
      </c>
      <c r="C50" s="1292"/>
      <c r="D50" s="112"/>
      <c r="E50" s="1286" t="s">
        <v>40</v>
      </c>
      <c r="F50" s="1286"/>
      <c r="G50" s="1286"/>
      <c r="H50" s="1287"/>
      <c r="I50" s="107">
        <v>3443</v>
      </c>
      <c r="J50" s="108">
        <v>3644</v>
      </c>
      <c r="K50" s="108">
        <v>3933</v>
      </c>
      <c r="L50" s="108">
        <v>4098</v>
      </c>
      <c r="M50" s="109">
        <v>3918</v>
      </c>
    </row>
    <row r="51" spans="2:13" ht="27.75" customHeight="1">
      <c r="B51" s="1280"/>
      <c r="C51" s="1281"/>
      <c r="D51" s="106"/>
      <c r="E51" s="1286" t="s">
        <v>41</v>
      </c>
      <c r="F51" s="1286"/>
      <c r="G51" s="1286"/>
      <c r="H51" s="1287"/>
      <c r="I51" s="107">
        <v>2108</v>
      </c>
      <c r="J51" s="108">
        <v>1990</v>
      </c>
      <c r="K51" s="108">
        <v>1357</v>
      </c>
      <c r="L51" s="108">
        <v>2151</v>
      </c>
      <c r="M51" s="109">
        <v>2216</v>
      </c>
    </row>
    <row r="52" spans="2:13" ht="27.75" customHeight="1">
      <c r="B52" s="1282"/>
      <c r="C52" s="1283"/>
      <c r="D52" s="106"/>
      <c r="E52" s="1286" t="s">
        <v>42</v>
      </c>
      <c r="F52" s="1286"/>
      <c r="G52" s="1286"/>
      <c r="H52" s="1287"/>
      <c r="I52" s="107">
        <v>15478</v>
      </c>
      <c r="J52" s="108">
        <v>15314</v>
      </c>
      <c r="K52" s="108">
        <v>15246</v>
      </c>
      <c r="L52" s="108">
        <v>13676</v>
      </c>
      <c r="M52" s="109">
        <v>15278</v>
      </c>
    </row>
    <row r="53" spans="2:13" ht="27.75" customHeight="1" thickBot="1">
      <c r="B53" s="1293" t="s">
        <v>43</v>
      </c>
      <c r="C53" s="1294"/>
      <c r="D53" s="113"/>
      <c r="E53" s="1295" t="s">
        <v>44</v>
      </c>
      <c r="F53" s="1295"/>
      <c r="G53" s="1295"/>
      <c r="H53" s="1296"/>
      <c r="I53" s="114">
        <v>827</v>
      </c>
      <c r="J53" s="115">
        <v>344</v>
      </c>
      <c r="K53" s="115">
        <v>365</v>
      </c>
      <c r="L53" s="115">
        <v>-85</v>
      </c>
      <c r="M53" s="116">
        <v>-1709</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QasFdf3HhuSo/IpG/JkiB3vr+9X9A0DbWnvSDZ/uvDnN9YldZdMhzLuVIdQMW07SL+CyBvKC/kKJIzYxAZtUA==" saltValue="WMijy2r9uq/voTRUHrJ2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2" sqref="F62"/>
    </sheetView>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551</v>
      </c>
      <c r="G54" s="125" t="s">
        <v>552</v>
      </c>
      <c r="H54" s="126" t="s">
        <v>553</v>
      </c>
    </row>
    <row r="55" spans="2:8" ht="52.5" customHeight="1">
      <c r="B55" s="127"/>
      <c r="C55" s="1305" t="s">
        <v>47</v>
      </c>
      <c r="D55" s="1305"/>
      <c r="E55" s="1306"/>
      <c r="F55" s="128">
        <v>1445</v>
      </c>
      <c r="G55" s="128">
        <v>1190</v>
      </c>
      <c r="H55" s="129">
        <v>903</v>
      </c>
    </row>
    <row r="56" spans="2:8" ht="52.5" customHeight="1">
      <c r="B56" s="130"/>
      <c r="C56" s="1307" t="s">
        <v>48</v>
      </c>
      <c r="D56" s="1307"/>
      <c r="E56" s="1308"/>
      <c r="F56" s="131">
        <v>194</v>
      </c>
      <c r="G56" s="131">
        <v>194</v>
      </c>
      <c r="H56" s="132">
        <v>4</v>
      </c>
    </row>
    <row r="57" spans="2:8" ht="53.25" customHeight="1">
      <c r="B57" s="130"/>
      <c r="C57" s="1309" t="s">
        <v>49</v>
      </c>
      <c r="D57" s="1309"/>
      <c r="E57" s="1310"/>
      <c r="F57" s="133">
        <v>1583</v>
      </c>
      <c r="G57" s="133">
        <v>1945</v>
      </c>
      <c r="H57" s="134">
        <v>2211</v>
      </c>
    </row>
    <row r="58" spans="2:8" ht="45.75" customHeight="1">
      <c r="B58" s="135"/>
      <c r="C58" s="1297" t="s">
        <v>573</v>
      </c>
      <c r="D58" s="1298"/>
      <c r="E58" s="1299"/>
      <c r="F58" s="136">
        <v>1287</v>
      </c>
      <c r="G58" s="136">
        <v>1588</v>
      </c>
      <c r="H58" s="137">
        <v>1671</v>
      </c>
    </row>
    <row r="59" spans="2:8" ht="45.75" customHeight="1">
      <c r="B59" s="135"/>
      <c r="C59" s="1297" t="s">
        <v>574</v>
      </c>
      <c r="D59" s="1298"/>
      <c r="E59" s="1299"/>
      <c r="F59" s="136">
        <v>254</v>
      </c>
      <c r="G59" s="136">
        <v>303</v>
      </c>
      <c r="H59" s="137">
        <v>492</v>
      </c>
    </row>
    <row r="60" spans="2:8" ht="45.75" customHeight="1">
      <c r="B60" s="135"/>
      <c r="C60" s="1297" t="s">
        <v>575</v>
      </c>
      <c r="D60" s="1298"/>
      <c r="E60" s="1299"/>
      <c r="F60" s="136">
        <v>39</v>
      </c>
      <c r="G60" s="136">
        <v>39</v>
      </c>
      <c r="H60" s="137">
        <v>39</v>
      </c>
    </row>
    <row r="61" spans="2:8" ht="45.75" customHeight="1">
      <c r="B61" s="135"/>
      <c r="C61" s="1297" t="s">
        <v>576</v>
      </c>
      <c r="D61" s="1298"/>
      <c r="E61" s="1299"/>
      <c r="F61" s="136">
        <v>0</v>
      </c>
      <c r="G61" s="136">
        <v>3</v>
      </c>
      <c r="H61" s="137">
        <v>7</v>
      </c>
    </row>
    <row r="62" spans="2:8" ht="45.75" customHeight="1" thickBot="1">
      <c r="B62" s="138"/>
      <c r="C62" s="1300" t="s">
        <v>577</v>
      </c>
      <c r="D62" s="1301"/>
      <c r="E62" s="1302"/>
      <c r="F62" s="139">
        <v>0</v>
      </c>
      <c r="G62" s="139">
        <v>0</v>
      </c>
      <c r="H62" s="140">
        <v>3</v>
      </c>
    </row>
    <row r="63" spans="2:8" ht="52.5" customHeight="1" thickBot="1">
      <c r="B63" s="141"/>
      <c r="C63" s="1303" t="s">
        <v>50</v>
      </c>
      <c r="D63" s="1303"/>
      <c r="E63" s="1304"/>
      <c r="F63" s="142">
        <v>3222</v>
      </c>
      <c r="G63" s="142">
        <v>3328</v>
      </c>
      <c r="H63" s="143">
        <v>3118</v>
      </c>
    </row>
    <row r="64" spans="2:8" ht="15" customHeight="1"/>
  </sheetData>
  <sheetProtection algorithmName="SHA-512" hashValue="gTGFUikbFX1yWyL+R/rIdxFtLVEynGIEC38zIpWLiMdpn/AY9TBDAJ+p7AJUnkNm2tKXu63dDGYOvjKm1RrhPQ==" saltValue="5loraicoRLBKMFoK6aPS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7" zoomScaleNormal="100" zoomScaleSheetLayoutView="55" workbookViewId="0">
      <selection activeCell="AN65" sqref="AN65:DC69"/>
    </sheetView>
  </sheetViews>
  <sheetFormatPr defaultColWidth="0" defaultRowHeight="13.5" customHeight="1" zeroHeight="1"/>
  <cols>
    <col min="1" max="1" width="6.42578125" style="390" customWidth="1"/>
    <col min="2" max="107" width="2.42578125" style="390" customWidth="1"/>
    <col min="108" max="108" width="6.140625" style="398" customWidth="1"/>
    <col min="109" max="109" width="5.85546875" style="397" customWidth="1"/>
    <col min="110" max="110" width="19.140625" style="390" hidden="1"/>
    <col min="111" max="115" width="12.5703125" style="390" hidden="1"/>
    <col min="116" max="349" width="8.5703125" style="390" hidden="1"/>
    <col min="350" max="355" width="14.85546875" style="390" hidden="1"/>
    <col min="356" max="357" width="15.85546875" style="390" hidden="1"/>
    <col min="358" max="363" width="16.140625" style="390" hidden="1"/>
    <col min="364" max="364" width="6.140625" style="390" hidden="1"/>
    <col min="365" max="365" width="3" style="390" hidden="1"/>
    <col min="366" max="605" width="8.5703125" style="390" hidden="1"/>
    <col min="606" max="611" width="14.85546875" style="390" hidden="1"/>
    <col min="612" max="613" width="15.85546875" style="390" hidden="1"/>
    <col min="614" max="619" width="16.140625" style="390" hidden="1"/>
    <col min="620" max="620" width="6.140625" style="390" hidden="1"/>
    <col min="621" max="621" width="3" style="390" hidden="1"/>
    <col min="622" max="861" width="8.5703125" style="390" hidden="1"/>
    <col min="862" max="867" width="14.85546875" style="390" hidden="1"/>
    <col min="868" max="869" width="15.85546875" style="390" hidden="1"/>
    <col min="870" max="875" width="16.140625" style="390" hidden="1"/>
    <col min="876" max="876" width="6.140625" style="390" hidden="1"/>
    <col min="877" max="877" width="3" style="390" hidden="1"/>
    <col min="878" max="1117" width="8.5703125" style="390" hidden="1"/>
    <col min="1118" max="1123" width="14.85546875" style="390" hidden="1"/>
    <col min="1124" max="1125" width="15.85546875" style="390" hidden="1"/>
    <col min="1126" max="1131" width="16.140625" style="390" hidden="1"/>
    <col min="1132" max="1132" width="6.140625" style="390" hidden="1"/>
    <col min="1133" max="1133" width="3" style="390" hidden="1"/>
    <col min="1134" max="1373" width="8.5703125" style="390" hidden="1"/>
    <col min="1374" max="1379" width="14.85546875" style="390" hidden="1"/>
    <col min="1380" max="1381" width="15.85546875" style="390" hidden="1"/>
    <col min="1382" max="1387" width="16.140625" style="390" hidden="1"/>
    <col min="1388" max="1388" width="6.140625" style="390" hidden="1"/>
    <col min="1389" max="1389" width="3" style="390" hidden="1"/>
    <col min="1390" max="1629" width="8.5703125" style="390" hidden="1"/>
    <col min="1630" max="1635" width="14.85546875" style="390" hidden="1"/>
    <col min="1636" max="1637" width="15.85546875" style="390" hidden="1"/>
    <col min="1638" max="1643" width="16.140625" style="390" hidden="1"/>
    <col min="1644" max="1644" width="6.140625" style="390" hidden="1"/>
    <col min="1645" max="1645" width="3" style="390" hidden="1"/>
    <col min="1646" max="1885" width="8.5703125" style="390" hidden="1"/>
    <col min="1886" max="1891" width="14.85546875" style="390" hidden="1"/>
    <col min="1892" max="1893" width="15.85546875" style="390" hidden="1"/>
    <col min="1894" max="1899" width="16.140625" style="390" hidden="1"/>
    <col min="1900" max="1900" width="6.140625" style="390" hidden="1"/>
    <col min="1901" max="1901" width="3" style="390" hidden="1"/>
    <col min="1902" max="2141" width="8.5703125" style="390" hidden="1"/>
    <col min="2142" max="2147" width="14.85546875" style="390" hidden="1"/>
    <col min="2148" max="2149" width="15.85546875" style="390" hidden="1"/>
    <col min="2150" max="2155" width="16.140625" style="390" hidden="1"/>
    <col min="2156" max="2156" width="6.140625" style="390" hidden="1"/>
    <col min="2157" max="2157" width="3" style="390" hidden="1"/>
    <col min="2158" max="2397" width="8.5703125" style="390" hidden="1"/>
    <col min="2398" max="2403" width="14.85546875" style="390" hidden="1"/>
    <col min="2404" max="2405" width="15.85546875" style="390" hidden="1"/>
    <col min="2406" max="2411" width="16.140625" style="390" hidden="1"/>
    <col min="2412" max="2412" width="6.140625" style="390" hidden="1"/>
    <col min="2413" max="2413" width="3" style="390" hidden="1"/>
    <col min="2414" max="2653" width="8.5703125" style="390" hidden="1"/>
    <col min="2654" max="2659" width="14.85546875" style="390" hidden="1"/>
    <col min="2660" max="2661" width="15.85546875" style="390" hidden="1"/>
    <col min="2662" max="2667" width="16.140625" style="390" hidden="1"/>
    <col min="2668" max="2668" width="6.140625" style="390" hidden="1"/>
    <col min="2669" max="2669" width="3" style="390" hidden="1"/>
    <col min="2670" max="2909" width="8.5703125" style="390" hidden="1"/>
    <col min="2910" max="2915" width="14.85546875" style="390" hidden="1"/>
    <col min="2916" max="2917" width="15.85546875" style="390" hidden="1"/>
    <col min="2918" max="2923" width="16.140625" style="390" hidden="1"/>
    <col min="2924" max="2924" width="6.140625" style="390" hidden="1"/>
    <col min="2925" max="2925" width="3" style="390" hidden="1"/>
    <col min="2926" max="3165" width="8.5703125" style="390" hidden="1"/>
    <col min="3166" max="3171" width="14.85546875" style="390" hidden="1"/>
    <col min="3172" max="3173" width="15.85546875" style="390" hidden="1"/>
    <col min="3174" max="3179" width="16.140625" style="390" hidden="1"/>
    <col min="3180" max="3180" width="6.140625" style="390" hidden="1"/>
    <col min="3181" max="3181" width="3" style="390" hidden="1"/>
    <col min="3182" max="3421" width="8.5703125" style="390" hidden="1"/>
    <col min="3422" max="3427" width="14.85546875" style="390" hidden="1"/>
    <col min="3428" max="3429" width="15.85546875" style="390" hidden="1"/>
    <col min="3430" max="3435" width="16.140625" style="390" hidden="1"/>
    <col min="3436" max="3436" width="6.140625" style="390" hidden="1"/>
    <col min="3437" max="3437" width="3" style="390" hidden="1"/>
    <col min="3438" max="3677" width="8.5703125" style="390" hidden="1"/>
    <col min="3678" max="3683" width="14.85546875" style="390" hidden="1"/>
    <col min="3684" max="3685" width="15.85546875" style="390" hidden="1"/>
    <col min="3686" max="3691" width="16.140625" style="390" hidden="1"/>
    <col min="3692" max="3692" width="6.140625" style="390" hidden="1"/>
    <col min="3693" max="3693" width="3" style="390" hidden="1"/>
    <col min="3694" max="3933" width="8.5703125" style="390" hidden="1"/>
    <col min="3934" max="3939" width="14.85546875" style="390" hidden="1"/>
    <col min="3940" max="3941" width="15.85546875" style="390" hidden="1"/>
    <col min="3942" max="3947" width="16.140625" style="390" hidden="1"/>
    <col min="3948" max="3948" width="6.140625" style="390" hidden="1"/>
    <col min="3949" max="3949" width="3" style="390" hidden="1"/>
    <col min="3950" max="4189" width="8.5703125" style="390" hidden="1"/>
    <col min="4190" max="4195" width="14.85546875" style="390" hidden="1"/>
    <col min="4196" max="4197" width="15.85546875" style="390" hidden="1"/>
    <col min="4198" max="4203" width="16.140625" style="390" hidden="1"/>
    <col min="4204" max="4204" width="6.140625" style="390" hidden="1"/>
    <col min="4205" max="4205" width="3" style="390" hidden="1"/>
    <col min="4206" max="4445" width="8.5703125" style="390" hidden="1"/>
    <col min="4446" max="4451" width="14.85546875" style="390" hidden="1"/>
    <col min="4452" max="4453" width="15.85546875" style="390" hidden="1"/>
    <col min="4454" max="4459" width="16.140625" style="390" hidden="1"/>
    <col min="4460" max="4460" width="6.140625" style="390" hidden="1"/>
    <col min="4461" max="4461" width="3" style="390" hidden="1"/>
    <col min="4462" max="4701" width="8.5703125" style="390" hidden="1"/>
    <col min="4702" max="4707" width="14.85546875" style="390" hidden="1"/>
    <col min="4708" max="4709" width="15.85546875" style="390" hidden="1"/>
    <col min="4710" max="4715" width="16.140625" style="390" hidden="1"/>
    <col min="4716" max="4716" width="6.140625" style="390" hidden="1"/>
    <col min="4717" max="4717" width="3" style="390" hidden="1"/>
    <col min="4718" max="4957" width="8.5703125" style="390" hidden="1"/>
    <col min="4958" max="4963" width="14.85546875" style="390" hidden="1"/>
    <col min="4964" max="4965" width="15.85546875" style="390" hidden="1"/>
    <col min="4966" max="4971" width="16.140625" style="390" hidden="1"/>
    <col min="4972" max="4972" width="6.140625" style="390" hidden="1"/>
    <col min="4973" max="4973" width="3" style="390" hidden="1"/>
    <col min="4974" max="5213" width="8.5703125" style="390" hidden="1"/>
    <col min="5214" max="5219" width="14.85546875" style="390" hidden="1"/>
    <col min="5220" max="5221" width="15.85546875" style="390" hidden="1"/>
    <col min="5222" max="5227" width="16.140625" style="390" hidden="1"/>
    <col min="5228" max="5228" width="6.140625" style="390" hidden="1"/>
    <col min="5229" max="5229" width="3" style="390" hidden="1"/>
    <col min="5230" max="5469" width="8.5703125" style="390" hidden="1"/>
    <col min="5470" max="5475" width="14.85546875" style="390" hidden="1"/>
    <col min="5476" max="5477" width="15.85546875" style="390" hidden="1"/>
    <col min="5478" max="5483" width="16.140625" style="390" hidden="1"/>
    <col min="5484" max="5484" width="6.140625" style="390" hidden="1"/>
    <col min="5485" max="5485" width="3" style="390" hidden="1"/>
    <col min="5486" max="5725" width="8.5703125" style="390" hidden="1"/>
    <col min="5726" max="5731" width="14.85546875" style="390" hidden="1"/>
    <col min="5732" max="5733" width="15.85546875" style="390" hidden="1"/>
    <col min="5734" max="5739" width="16.140625" style="390" hidden="1"/>
    <col min="5740" max="5740" width="6.140625" style="390" hidden="1"/>
    <col min="5741" max="5741" width="3" style="390" hidden="1"/>
    <col min="5742" max="5981" width="8.5703125" style="390" hidden="1"/>
    <col min="5982" max="5987" width="14.85546875" style="390" hidden="1"/>
    <col min="5988" max="5989" width="15.85546875" style="390" hidden="1"/>
    <col min="5990" max="5995" width="16.140625" style="390" hidden="1"/>
    <col min="5996" max="5996" width="6.140625" style="390" hidden="1"/>
    <col min="5997" max="5997" width="3" style="390" hidden="1"/>
    <col min="5998" max="6237" width="8.5703125" style="390" hidden="1"/>
    <col min="6238" max="6243" width="14.85546875" style="390" hidden="1"/>
    <col min="6244" max="6245" width="15.85546875" style="390" hidden="1"/>
    <col min="6246" max="6251" width="16.140625" style="390" hidden="1"/>
    <col min="6252" max="6252" width="6.140625" style="390" hidden="1"/>
    <col min="6253" max="6253" width="3" style="390" hidden="1"/>
    <col min="6254" max="6493" width="8.5703125" style="390" hidden="1"/>
    <col min="6494" max="6499" width="14.85546875" style="390" hidden="1"/>
    <col min="6500" max="6501" width="15.85546875" style="390" hidden="1"/>
    <col min="6502" max="6507" width="16.140625" style="390" hidden="1"/>
    <col min="6508" max="6508" width="6.140625" style="390" hidden="1"/>
    <col min="6509" max="6509" width="3" style="390" hidden="1"/>
    <col min="6510" max="6749" width="8.5703125" style="390" hidden="1"/>
    <col min="6750" max="6755" width="14.85546875" style="390" hidden="1"/>
    <col min="6756" max="6757" width="15.85546875" style="390" hidden="1"/>
    <col min="6758" max="6763" width="16.140625" style="390" hidden="1"/>
    <col min="6764" max="6764" width="6.140625" style="390" hidden="1"/>
    <col min="6765" max="6765" width="3" style="390" hidden="1"/>
    <col min="6766" max="7005" width="8.5703125" style="390" hidden="1"/>
    <col min="7006" max="7011" width="14.85546875" style="390" hidden="1"/>
    <col min="7012" max="7013" width="15.85546875" style="390" hidden="1"/>
    <col min="7014" max="7019" width="16.140625" style="390" hidden="1"/>
    <col min="7020" max="7020" width="6.140625" style="390" hidden="1"/>
    <col min="7021" max="7021" width="3" style="390" hidden="1"/>
    <col min="7022" max="7261" width="8.5703125" style="390" hidden="1"/>
    <col min="7262" max="7267" width="14.85546875" style="390" hidden="1"/>
    <col min="7268" max="7269" width="15.85546875" style="390" hidden="1"/>
    <col min="7270" max="7275" width="16.140625" style="390" hidden="1"/>
    <col min="7276" max="7276" width="6.140625" style="390" hidden="1"/>
    <col min="7277" max="7277" width="3" style="390" hidden="1"/>
    <col min="7278" max="7517" width="8.5703125" style="390" hidden="1"/>
    <col min="7518" max="7523" width="14.85546875" style="390" hidden="1"/>
    <col min="7524" max="7525" width="15.85546875" style="390" hidden="1"/>
    <col min="7526" max="7531" width="16.140625" style="390" hidden="1"/>
    <col min="7532" max="7532" width="6.140625" style="390" hidden="1"/>
    <col min="7533" max="7533" width="3" style="390" hidden="1"/>
    <col min="7534" max="7773" width="8.5703125" style="390" hidden="1"/>
    <col min="7774" max="7779" width="14.85546875" style="390" hidden="1"/>
    <col min="7780" max="7781" width="15.85546875" style="390" hidden="1"/>
    <col min="7782" max="7787" width="16.140625" style="390" hidden="1"/>
    <col min="7788" max="7788" width="6.140625" style="390" hidden="1"/>
    <col min="7789" max="7789" width="3" style="390" hidden="1"/>
    <col min="7790" max="8029" width="8.5703125" style="390" hidden="1"/>
    <col min="8030" max="8035" width="14.85546875" style="390" hidden="1"/>
    <col min="8036" max="8037" width="15.85546875" style="390" hidden="1"/>
    <col min="8038" max="8043" width="16.140625" style="390" hidden="1"/>
    <col min="8044" max="8044" width="6.140625" style="390" hidden="1"/>
    <col min="8045" max="8045" width="3" style="390" hidden="1"/>
    <col min="8046" max="8285" width="8.5703125" style="390" hidden="1"/>
    <col min="8286" max="8291" width="14.85546875" style="390" hidden="1"/>
    <col min="8292" max="8293" width="15.85546875" style="390" hidden="1"/>
    <col min="8294" max="8299" width="16.140625" style="390" hidden="1"/>
    <col min="8300" max="8300" width="6.140625" style="390" hidden="1"/>
    <col min="8301" max="8301" width="3" style="390" hidden="1"/>
    <col min="8302" max="8541" width="8.5703125" style="390" hidden="1"/>
    <col min="8542" max="8547" width="14.85546875" style="390" hidden="1"/>
    <col min="8548" max="8549" width="15.85546875" style="390" hidden="1"/>
    <col min="8550" max="8555" width="16.140625" style="390" hidden="1"/>
    <col min="8556" max="8556" width="6.140625" style="390" hidden="1"/>
    <col min="8557" max="8557" width="3" style="390" hidden="1"/>
    <col min="8558" max="8797" width="8.5703125" style="390" hidden="1"/>
    <col min="8798" max="8803" width="14.85546875" style="390" hidden="1"/>
    <col min="8804" max="8805" width="15.85546875" style="390" hidden="1"/>
    <col min="8806" max="8811" width="16.140625" style="390" hidden="1"/>
    <col min="8812" max="8812" width="6.140625" style="390" hidden="1"/>
    <col min="8813" max="8813" width="3" style="390" hidden="1"/>
    <col min="8814" max="9053" width="8.5703125" style="390" hidden="1"/>
    <col min="9054" max="9059" width="14.85546875" style="390" hidden="1"/>
    <col min="9060" max="9061" width="15.85546875" style="390" hidden="1"/>
    <col min="9062" max="9067" width="16.140625" style="390" hidden="1"/>
    <col min="9068" max="9068" width="6.140625" style="390" hidden="1"/>
    <col min="9069" max="9069" width="3" style="390" hidden="1"/>
    <col min="9070" max="9309" width="8.5703125" style="390" hidden="1"/>
    <col min="9310" max="9315" width="14.85546875" style="390" hidden="1"/>
    <col min="9316" max="9317" width="15.85546875" style="390" hidden="1"/>
    <col min="9318" max="9323" width="16.140625" style="390" hidden="1"/>
    <col min="9324" max="9324" width="6.140625" style="390" hidden="1"/>
    <col min="9325" max="9325" width="3" style="390" hidden="1"/>
    <col min="9326" max="9565" width="8.5703125" style="390" hidden="1"/>
    <col min="9566" max="9571" width="14.85546875" style="390" hidden="1"/>
    <col min="9572" max="9573" width="15.85546875" style="390" hidden="1"/>
    <col min="9574" max="9579" width="16.140625" style="390" hidden="1"/>
    <col min="9580" max="9580" width="6.140625" style="390" hidden="1"/>
    <col min="9581" max="9581" width="3" style="390" hidden="1"/>
    <col min="9582" max="9821" width="8.5703125" style="390" hidden="1"/>
    <col min="9822" max="9827" width="14.85546875" style="390" hidden="1"/>
    <col min="9828" max="9829" width="15.85546875" style="390" hidden="1"/>
    <col min="9830" max="9835" width="16.140625" style="390" hidden="1"/>
    <col min="9836" max="9836" width="6.140625" style="390" hidden="1"/>
    <col min="9837" max="9837" width="3" style="390" hidden="1"/>
    <col min="9838" max="10077" width="8.5703125" style="390" hidden="1"/>
    <col min="10078" max="10083" width="14.85546875" style="390" hidden="1"/>
    <col min="10084" max="10085" width="15.85546875" style="390" hidden="1"/>
    <col min="10086" max="10091" width="16.140625" style="390" hidden="1"/>
    <col min="10092" max="10092" width="6.140625" style="390" hidden="1"/>
    <col min="10093" max="10093" width="3" style="390" hidden="1"/>
    <col min="10094" max="10333" width="8.5703125" style="390" hidden="1"/>
    <col min="10334" max="10339" width="14.85546875" style="390" hidden="1"/>
    <col min="10340" max="10341" width="15.85546875" style="390" hidden="1"/>
    <col min="10342" max="10347" width="16.140625" style="390" hidden="1"/>
    <col min="10348" max="10348" width="6.140625" style="390" hidden="1"/>
    <col min="10349" max="10349" width="3" style="390" hidden="1"/>
    <col min="10350" max="10589" width="8.5703125" style="390" hidden="1"/>
    <col min="10590" max="10595" width="14.85546875" style="390" hidden="1"/>
    <col min="10596" max="10597" width="15.85546875" style="390" hidden="1"/>
    <col min="10598" max="10603" width="16.140625" style="390" hidden="1"/>
    <col min="10604" max="10604" width="6.140625" style="390" hidden="1"/>
    <col min="10605" max="10605" width="3" style="390" hidden="1"/>
    <col min="10606" max="10845" width="8.5703125" style="390" hidden="1"/>
    <col min="10846" max="10851" width="14.85546875" style="390" hidden="1"/>
    <col min="10852" max="10853" width="15.85546875" style="390" hidden="1"/>
    <col min="10854" max="10859" width="16.140625" style="390" hidden="1"/>
    <col min="10860" max="10860" width="6.140625" style="390" hidden="1"/>
    <col min="10861" max="10861" width="3" style="390" hidden="1"/>
    <col min="10862" max="11101" width="8.5703125" style="390" hidden="1"/>
    <col min="11102" max="11107" width="14.85546875" style="390" hidden="1"/>
    <col min="11108" max="11109" width="15.85546875" style="390" hidden="1"/>
    <col min="11110" max="11115" width="16.140625" style="390" hidden="1"/>
    <col min="11116" max="11116" width="6.140625" style="390" hidden="1"/>
    <col min="11117" max="11117" width="3" style="390" hidden="1"/>
    <col min="11118" max="11357" width="8.5703125" style="390" hidden="1"/>
    <col min="11358" max="11363" width="14.85546875" style="390" hidden="1"/>
    <col min="11364" max="11365" width="15.85546875" style="390" hidden="1"/>
    <col min="11366" max="11371" width="16.140625" style="390" hidden="1"/>
    <col min="11372" max="11372" width="6.140625" style="390" hidden="1"/>
    <col min="11373" max="11373" width="3" style="390" hidden="1"/>
    <col min="11374" max="11613" width="8.5703125" style="390" hidden="1"/>
    <col min="11614" max="11619" width="14.85546875" style="390" hidden="1"/>
    <col min="11620" max="11621" width="15.85546875" style="390" hidden="1"/>
    <col min="11622" max="11627" width="16.140625" style="390" hidden="1"/>
    <col min="11628" max="11628" width="6.140625" style="390" hidden="1"/>
    <col min="11629" max="11629" width="3" style="390" hidden="1"/>
    <col min="11630" max="11869" width="8.5703125" style="390" hidden="1"/>
    <col min="11870" max="11875" width="14.85546875" style="390" hidden="1"/>
    <col min="11876" max="11877" width="15.85546875" style="390" hidden="1"/>
    <col min="11878" max="11883" width="16.140625" style="390" hidden="1"/>
    <col min="11884" max="11884" width="6.140625" style="390" hidden="1"/>
    <col min="11885" max="11885" width="3" style="390" hidden="1"/>
    <col min="11886" max="12125" width="8.5703125" style="390" hidden="1"/>
    <col min="12126" max="12131" width="14.85546875" style="390" hidden="1"/>
    <col min="12132" max="12133" width="15.85546875" style="390" hidden="1"/>
    <col min="12134" max="12139" width="16.140625" style="390" hidden="1"/>
    <col min="12140" max="12140" width="6.140625" style="390" hidden="1"/>
    <col min="12141" max="12141" width="3" style="390" hidden="1"/>
    <col min="12142" max="12381" width="8.5703125" style="390" hidden="1"/>
    <col min="12382" max="12387" width="14.85546875" style="390" hidden="1"/>
    <col min="12388" max="12389" width="15.85546875" style="390" hidden="1"/>
    <col min="12390" max="12395" width="16.140625" style="390" hidden="1"/>
    <col min="12396" max="12396" width="6.140625" style="390" hidden="1"/>
    <col min="12397" max="12397" width="3" style="390" hidden="1"/>
    <col min="12398" max="12637" width="8.5703125" style="390" hidden="1"/>
    <col min="12638" max="12643" width="14.85546875" style="390" hidden="1"/>
    <col min="12644" max="12645" width="15.85546875" style="390" hidden="1"/>
    <col min="12646" max="12651" width="16.140625" style="390" hidden="1"/>
    <col min="12652" max="12652" width="6.140625" style="390" hidden="1"/>
    <col min="12653" max="12653" width="3" style="390" hidden="1"/>
    <col min="12654" max="12893" width="8.5703125" style="390" hidden="1"/>
    <col min="12894" max="12899" width="14.85546875" style="390" hidden="1"/>
    <col min="12900" max="12901" width="15.85546875" style="390" hidden="1"/>
    <col min="12902" max="12907" width="16.140625" style="390" hidden="1"/>
    <col min="12908" max="12908" width="6.140625" style="390" hidden="1"/>
    <col min="12909" max="12909" width="3" style="390" hidden="1"/>
    <col min="12910" max="13149" width="8.5703125" style="390" hidden="1"/>
    <col min="13150" max="13155" width="14.85546875" style="390" hidden="1"/>
    <col min="13156" max="13157" width="15.85546875" style="390" hidden="1"/>
    <col min="13158" max="13163" width="16.140625" style="390" hidden="1"/>
    <col min="13164" max="13164" width="6.140625" style="390" hidden="1"/>
    <col min="13165" max="13165" width="3" style="390" hidden="1"/>
    <col min="13166" max="13405" width="8.5703125" style="390" hidden="1"/>
    <col min="13406" max="13411" width="14.85546875" style="390" hidden="1"/>
    <col min="13412" max="13413" width="15.85546875" style="390" hidden="1"/>
    <col min="13414" max="13419" width="16.140625" style="390" hidden="1"/>
    <col min="13420" max="13420" width="6.140625" style="390" hidden="1"/>
    <col min="13421" max="13421" width="3" style="390" hidden="1"/>
    <col min="13422" max="13661" width="8.5703125" style="390" hidden="1"/>
    <col min="13662" max="13667" width="14.85546875" style="390" hidden="1"/>
    <col min="13668" max="13669" width="15.85546875" style="390" hidden="1"/>
    <col min="13670" max="13675" width="16.140625" style="390" hidden="1"/>
    <col min="13676" max="13676" width="6.140625" style="390" hidden="1"/>
    <col min="13677" max="13677" width="3" style="390" hidden="1"/>
    <col min="13678" max="13917" width="8.5703125" style="390" hidden="1"/>
    <col min="13918" max="13923" width="14.85546875" style="390" hidden="1"/>
    <col min="13924" max="13925" width="15.85546875" style="390" hidden="1"/>
    <col min="13926" max="13931" width="16.140625" style="390" hidden="1"/>
    <col min="13932" max="13932" width="6.140625" style="390" hidden="1"/>
    <col min="13933" max="13933" width="3" style="390" hidden="1"/>
    <col min="13934" max="14173" width="8.5703125" style="390" hidden="1"/>
    <col min="14174" max="14179" width="14.85546875" style="390" hidden="1"/>
    <col min="14180" max="14181" width="15.85546875" style="390" hidden="1"/>
    <col min="14182" max="14187" width="16.140625" style="390" hidden="1"/>
    <col min="14188" max="14188" width="6.140625" style="390" hidden="1"/>
    <col min="14189" max="14189" width="3" style="390" hidden="1"/>
    <col min="14190" max="14429" width="8.5703125" style="390" hidden="1"/>
    <col min="14430" max="14435" width="14.85546875" style="390" hidden="1"/>
    <col min="14436" max="14437" width="15.85546875" style="390" hidden="1"/>
    <col min="14438" max="14443" width="16.140625" style="390" hidden="1"/>
    <col min="14444" max="14444" width="6.140625" style="390" hidden="1"/>
    <col min="14445" max="14445" width="3" style="390" hidden="1"/>
    <col min="14446" max="14685" width="8.5703125" style="390" hidden="1"/>
    <col min="14686" max="14691" width="14.85546875" style="390" hidden="1"/>
    <col min="14692" max="14693" width="15.85546875" style="390" hidden="1"/>
    <col min="14694" max="14699" width="16.140625" style="390" hidden="1"/>
    <col min="14700" max="14700" width="6.140625" style="390" hidden="1"/>
    <col min="14701" max="14701" width="3" style="390" hidden="1"/>
    <col min="14702" max="14941" width="8.5703125" style="390" hidden="1"/>
    <col min="14942" max="14947" width="14.85546875" style="390" hidden="1"/>
    <col min="14948" max="14949" width="15.85546875" style="390" hidden="1"/>
    <col min="14950" max="14955" width="16.140625" style="390" hidden="1"/>
    <col min="14956" max="14956" width="6.140625" style="390" hidden="1"/>
    <col min="14957" max="14957" width="3" style="390" hidden="1"/>
    <col min="14958" max="15197" width="8.5703125" style="390" hidden="1"/>
    <col min="15198" max="15203" width="14.85546875" style="390" hidden="1"/>
    <col min="15204" max="15205" width="15.85546875" style="390" hidden="1"/>
    <col min="15206" max="15211" width="16.140625" style="390" hidden="1"/>
    <col min="15212" max="15212" width="6.140625" style="390" hidden="1"/>
    <col min="15213" max="15213" width="3" style="390" hidden="1"/>
    <col min="15214" max="15453" width="8.5703125" style="390" hidden="1"/>
    <col min="15454" max="15459" width="14.85546875" style="390" hidden="1"/>
    <col min="15460" max="15461" width="15.85546875" style="390" hidden="1"/>
    <col min="15462" max="15467" width="16.140625" style="390" hidden="1"/>
    <col min="15468" max="15468" width="6.140625" style="390" hidden="1"/>
    <col min="15469" max="15469" width="3" style="390" hidden="1"/>
    <col min="15470" max="15709" width="8.5703125" style="390" hidden="1"/>
    <col min="15710" max="15715" width="14.85546875" style="390" hidden="1"/>
    <col min="15716" max="15717" width="15.85546875" style="390" hidden="1"/>
    <col min="15718" max="15723" width="16.140625" style="390" hidden="1"/>
    <col min="15724" max="15724" width="6.140625" style="390" hidden="1"/>
    <col min="15725" max="15725" width="3" style="390" hidden="1"/>
    <col min="15726" max="15965" width="8.5703125" style="390" hidden="1"/>
    <col min="15966" max="15971" width="14.85546875" style="390" hidden="1"/>
    <col min="15972" max="15973" width="15.85546875" style="390" hidden="1"/>
    <col min="15974" max="15979" width="16.140625" style="390" hidden="1"/>
    <col min="15980" max="15980" width="6.140625" style="390" hidden="1"/>
    <col min="15981" max="15981" width="3" style="390" hidden="1"/>
    <col min="15982" max="16221" width="8.5703125" style="390" hidden="1"/>
    <col min="16222" max="16227" width="14.85546875" style="390" hidden="1"/>
    <col min="16228" max="16229" width="15.85546875" style="390" hidden="1"/>
    <col min="16230" max="16235" width="16.140625" style="390" hidden="1"/>
    <col min="16236" max="16236" width="6.140625" style="390" hidden="1"/>
    <col min="16237" max="16237" width="3" style="390" hidden="1"/>
    <col min="16238" max="16384" width="8.57031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596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597</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v>8.4</v>
      </c>
      <c r="BQ51" s="1311"/>
      <c r="BR51" s="1311"/>
      <c r="BS51" s="1311"/>
      <c r="BT51" s="1311"/>
      <c r="BU51" s="1311"/>
      <c r="BV51" s="1311"/>
      <c r="BW51" s="1311"/>
      <c r="BX51" s="1311">
        <v>3.5</v>
      </c>
      <c r="BY51" s="1311"/>
      <c r="BZ51" s="1311"/>
      <c r="CA51" s="1311"/>
      <c r="CB51" s="1311"/>
      <c r="CC51" s="1311"/>
      <c r="CD51" s="1311"/>
      <c r="CE51" s="1311"/>
      <c r="CF51" s="1311">
        <v>3.7</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11">
        <v>53.4</v>
      </c>
      <c r="BQ53" s="1311"/>
      <c r="BR53" s="1311"/>
      <c r="BS53" s="1311"/>
      <c r="BT53" s="1311"/>
      <c r="BU53" s="1311"/>
      <c r="BV53" s="1311"/>
      <c r="BW53" s="1311"/>
      <c r="BX53" s="1311">
        <v>50.9</v>
      </c>
      <c r="BY53" s="1311"/>
      <c r="BZ53" s="1311"/>
      <c r="CA53" s="1311"/>
      <c r="CB53" s="1311"/>
      <c r="CC53" s="1311"/>
      <c r="CD53" s="1311"/>
      <c r="CE53" s="1311"/>
      <c r="CF53" s="1311">
        <v>52.6</v>
      </c>
      <c r="CG53" s="1311"/>
      <c r="CH53" s="1311"/>
      <c r="CI53" s="1311"/>
      <c r="CJ53" s="1311"/>
      <c r="CK53" s="1311"/>
      <c r="CL53" s="1311"/>
      <c r="CM53" s="1311"/>
      <c r="CN53" s="1311">
        <v>54.6</v>
      </c>
      <c r="CO53" s="1311"/>
      <c r="CP53" s="1311"/>
      <c r="CQ53" s="1311"/>
      <c r="CR53" s="1311"/>
      <c r="CS53" s="1311"/>
      <c r="CT53" s="1311"/>
      <c r="CU53" s="1311"/>
      <c r="CV53" s="1311">
        <v>55.5</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601</v>
      </c>
      <c r="AO55" s="1316"/>
      <c r="AP55" s="1316"/>
      <c r="AQ55" s="1316"/>
      <c r="AR55" s="1316"/>
      <c r="AS55" s="1316"/>
      <c r="AT55" s="1316"/>
      <c r="AU55" s="1316"/>
      <c r="AV55" s="1316"/>
      <c r="AW55" s="1316"/>
      <c r="AX55" s="1316"/>
      <c r="AY55" s="1316"/>
      <c r="AZ55" s="1316"/>
      <c r="BA55" s="1316"/>
      <c r="BB55" s="1314" t="s">
        <v>602</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600</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603</v>
      </c>
    </row>
    <row r="64" spans="1:109">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604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597</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row>
    <row r="73" spans="2:107">
      <c r="B73" s="397"/>
      <c r="G73" s="1319"/>
      <c r="H73" s="1319"/>
      <c r="I73" s="1319"/>
      <c r="J73" s="1319"/>
      <c r="K73" s="1315"/>
      <c r="L73" s="1315"/>
      <c r="M73" s="1315"/>
      <c r="N73" s="1315"/>
      <c r="AM73" s="406"/>
      <c r="AN73" s="1314" t="s">
        <v>598</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8.4</v>
      </c>
      <c r="BQ73" s="1311"/>
      <c r="BR73" s="1311"/>
      <c r="BS73" s="1311"/>
      <c r="BT73" s="1311"/>
      <c r="BU73" s="1311"/>
      <c r="BV73" s="1311"/>
      <c r="BW73" s="1311"/>
      <c r="BX73" s="1311">
        <v>3.5</v>
      </c>
      <c r="BY73" s="1311"/>
      <c r="BZ73" s="1311"/>
      <c r="CA73" s="1311"/>
      <c r="CB73" s="1311"/>
      <c r="CC73" s="1311"/>
      <c r="CD73" s="1311"/>
      <c r="CE73" s="1311"/>
      <c r="CF73" s="1311">
        <v>3.7</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2.1</v>
      </c>
      <c r="BQ75" s="1311"/>
      <c r="BR75" s="1311"/>
      <c r="BS75" s="1311"/>
      <c r="BT75" s="1311"/>
      <c r="BU75" s="1311"/>
      <c r="BV75" s="1311"/>
      <c r="BW75" s="1311"/>
      <c r="BX75" s="1311">
        <v>1.8</v>
      </c>
      <c r="BY75" s="1311"/>
      <c r="BZ75" s="1311"/>
      <c r="CA75" s="1311"/>
      <c r="CB75" s="1311"/>
      <c r="CC75" s="1311"/>
      <c r="CD75" s="1311"/>
      <c r="CE75" s="1311"/>
      <c r="CF75" s="1311">
        <v>2.1</v>
      </c>
      <c r="CG75" s="1311"/>
      <c r="CH75" s="1311"/>
      <c r="CI75" s="1311"/>
      <c r="CJ75" s="1311"/>
      <c r="CK75" s="1311"/>
      <c r="CL75" s="1311"/>
      <c r="CM75" s="1311"/>
      <c r="CN75" s="1311">
        <v>2.2999999999999998</v>
      </c>
      <c r="CO75" s="1311"/>
      <c r="CP75" s="1311"/>
      <c r="CQ75" s="1311"/>
      <c r="CR75" s="1311"/>
      <c r="CS75" s="1311"/>
      <c r="CT75" s="1311"/>
      <c r="CU75" s="1311"/>
      <c r="CV75" s="1311">
        <v>2.9</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601</v>
      </c>
      <c r="AO77" s="1316"/>
      <c r="AP77" s="1316"/>
      <c r="AQ77" s="1316"/>
      <c r="AR77" s="1316"/>
      <c r="AS77" s="1316"/>
      <c r="AT77" s="1316"/>
      <c r="AU77" s="1316"/>
      <c r="AV77" s="1316"/>
      <c r="AW77" s="1316"/>
      <c r="AX77" s="1316"/>
      <c r="AY77" s="1316"/>
      <c r="AZ77" s="1316"/>
      <c r="BA77" s="1316"/>
      <c r="BB77" s="1314" t="s">
        <v>602</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606</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5ozYEcShz3gmast/Ltwada25T+WZUN1JGr12ZncFYQ04KPezQoOXeimlQK/jPsAFU/bLJcKedCXWuyGhQJ2E2g==" saltValue="WB5Mac9DTS6sIMsgxDcb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N65" sqref="AN65:DC69"/>
    </sheetView>
  </sheetViews>
  <sheetFormatPr defaultColWidth="0" defaultRowHeight="13.5" customHeight="1" zeroHeight="1"/>
  <cols>
    <col min="1" max="34" width="2.42578125" style="293" customWidth="1"/>
    <col min="35" max="122" width="2.42578125" style="292" customWidth="1"/>
    <col min="123" max="16384" width="2.425781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607</v>
      </c>
    </row>
  </sheetData>
  <sheetProtection algorithmName="SHA-512" hashValue="uLAKZ2Eo9JEy1XjpvV6L3bcPA8PK8F5gjufLRqGdh53QQOuTy0FVq+/NSZmVFVWrtu9HkozSOa8t5bJvBKinng==" saltValue="iJVgckvTpeTfenULcD6Fo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Normal="100" zoomScaleSheetLayoutView="55" workbookViewId="0">
      <selection activeCell="AN65" sqref="AN65:DC69"/>
    </sheetView>
  </sheetViews>
  <sheetFormatPr defaultColWidth="0" defaultRowHeight="13.5" customHeight="1" zeroHeight="1"/>
  <cols>
    <col min="1" max="34" width="2.42578125" style="293" customWidth="1"/>
    <col min="35" max="122" width="2.42578125" style="292" customWidth="1"/>
    <col min="123" max="16384" width="2.425781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608</v>
      </c>
    </row>
  </sheetData>
  <sheetProtection algorithmName="SHA-512" hashValue="1Xdx3FqEQO5qdgd1CKWW4HQMsCgV9Fg7Iy+TDTAW0tXsls/Ei9at3YHMrYXNJ4BrKvpXcI81PbutTy90juMpTA==" saltValue="wnqGNh81G8yacfjrJu1g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50" customWidth="1"/>
    <col min="2" max="8" width="13.42578125" style="150" customWidth="1"/>
    <col min="9" max="16384" width="11.140625" style="150"/>
  </cols>
  <sheetData>
    <row r="1" spans="1:8">
      <c r="A1" s="144"/>
      <c r="B1" s="145"/>
      <c r="C1" s="146"/>
      <c r="D1" s="147"/>
      <c r="E1" s="148"/>
      <c r="F1" s="148"/>
      <c r="G1" s="148"/>
      <c r="H1" s="149"/>
    </row>
    <row r="2" spans="1:8">
      <c r="A2" s="151"/>
      <c r="B2" s="152"/>
      <c r="C2" s="153"/>
      <c r="D2" s="154" t="s">
        <v>51</v>
      </c>
      <c r="E2" s="155"/>
      <c r="F2" s="156" t="s">
        <v>546</v>
      </c>
      <c r="G2" s="157"/>
      <c r="H2" s="158"/>
    </row>
    <row r="3" spans="1:8">
      <c r="A3" s="154" t="s">
        <v>539</v>
      </c>
      <c r="B3" s="159"/>
      <c r="C3" s="160"/>
      <c r="D3" s="161">
        <v>44590</v>
      </c>
      <c r="E3" s="162"/>
      <c r="F3" s="163">
        <v>44504</v>
      </c>
      <c r="G3" s="164"/>
      <c r="H3" s="165"/>
    </row>
    <row r="4" spans="1:8">
      <c r="A4" s="166"/>
      <c r="B4" s="167"/>
      <c r="C4" s="168"/>
      <c r="D4" s="169">
        <v>32183</v>
      </c>
      <c r="E4" s="170"/>
      <c r="F4" s="171">
        <v>25876</v>
      </c>
      <c r="G4" s="172"/>
      <c r="H4" s="173"/>
    </row>
    <row r="5" spans="1:8">
      <c r="A5" s="154" t="s">
        <v>541</v>
      </c>
      <c r="B5" s="159"/>
      <c r="C5" s="160"/>
      <c r="D5" s="161">
        <v>38473</v>
      </c>
      <c r="E5" s="162"/>
      <c r="F5" s="163">
        <v>47820</v>
      </c>
      <c r="G5" s="164"/>
      <c r="H5" s="165"/>
    </row>
    <row r="6" spans="1:8">
      <c r="A6" s="166"/>
      <c r="B6" s="167"/>
      <c r="C6" s="168"/>
      <c r="D6" s="169">
        <v>26884</v>
      </c>
      <c r="E6" s="170"/>
      <c r="F6" s="171">
        <v>25855</v>
      </c>
      <c r="G6" s="172"/>
      <c r="H6" s="173"/>
    </row>
    <row r="7" spans="1:8">
      <c r="A7" s="154" t="s">
        <v>542</v>
      </c>
      <c r="B7" s="159"/>
      <c r="C7" s="160"/>
      <c r="D7" s="161">
        <v>28443</v>
      </c>
      <c r="E7" s="162"/>
      <c r="F7" s="163">
        <v>41934</v>
      </c>
      <c r="G7" s="164"/>
      <c r="H7" s="165"/>
    </row>
    <row r="8" spans="1:8">
      <c r="A8" s="166"/>
      <c r="B8" s="167"/>
      <c r="C8" s="168"/>
      <c r="D8" s="169">
        <v>24656</v>
      </c>
      <c r="E8" s="170"/>
      <c r="F8" s="171">
        <v>23352</v>
      </c>
      <c r="G8" s="172"/>
      <c r="H8" s="173"/>
    </row>
    <row r="9" spans="1:8">
      <c r="A9" s="154" t="s">
        <v>543</v>
      </c>
      <c r="B9" s="159"/>
      <c r="C9" s="160"/>
      <c r="D9" s="161">
        <v>25412</v>
      </c>
      <c r="E9" s="162"/>
      <c r="F9" s="163">
        <v>45588</v>
      </c>
      <c r="G9" s="164"/>
      <c r="H9" s="165"/>
    </row>
    <row r="10" spans="1:8">
      <c r="A10" s="166"/>
      <c r="B10" s="167"/>
      <c r="C10" s="168"/>
      <c r="D10" s="169">
        <v>20324</v>
      </c>
      <c r="E10" s="170"/>
      <c r="F10" s="171">
        <v>24150</v>
      </c>
      <c r="G10" s="172"/>
      <c r="H10" s="173"/>
    </row>
    <row r="11" spans="1:8">
      <c r="A11" s="154" t="s">
        <v>544</v>
      </c>
      <c r="B11" s="159"/>
      <c r="C11" s="160"/>
      <c r="D11" s="161">
        <v>37174</v>
      </c>
      <c r="E11" s="162"/>
      <c r="F11" s="163">
        <v>45483</v>
      </c>
      <c r="G11" s="164"/>
      <c r="H11" s="165"/>
    </row>
    <row r="12" spans="1:8">
      <c r="A12" s="166"/>
      <c r="B12" s="167"/>
      <c r="C12" s="174"/>
      <c r="D12" s="169">
        <v>31819</v>
      </c>
      <c r="E12" s="170"/>
      <c r="F12" s="171">
        <v>24241</v>
      </c>
      <c r="G12" s="172"/>
      <c r="H12" s="173"/>
    </row>
    <row r="13" spans="1:8">
      <c r="A13" s="154"/>
      <c r="B13" s="159"/>
      <c r="C13" s="175"/>
      <c r="D13" s="176">
        <v>34818</v>
      </c>
      <c r="E13" s="177"/>
      <c r="F13" s="178">
        <v>45066</v>
      </c>
      <c r="G13" s="179"/>
      <c r="H13" s="165"/>
    </row>
    <row r="14" spans="1:8">
      <c r="A14" s="166"/>
      <c r="B14" s="167"/>
      <c r="C14" s="168"/>
      <c r="D14" s="169">
        <v>27173</v>
      </c>
      <c r="E14" s="170"/>
      <c r="F14" s="171">
        <v>24695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7.81</v>
      </c>
      <c r="C19" s="180">
        <f>ROUND(VALUE(SUBSTITUTE(実質収支比率等に係る経年分析!G$48,"▲","-")),2)</f>
        <v>7.12</v>
      </c>
      <c r="D19" s="180">
        <f>ROUND(VALUE(SUBSTITUTE(実質収支比率等に係る経年分析!H$48,"▲","-")),2)</f>
        <v>8.2200000000000006</v>
      </c>
      <c r="E19" s="180">
        <f>ROUND(VALUE(SUBSTITUTE(実質収支比率等に係る経年分析!I$48,"▲","-")),2)</f>
        <v>6.47</v>
      </c>
      <c r="F19" s="180">
        <f>ROUND(VALUE(SUBSTITUTE(実質収支比率等に係る経年分析!J$48,"▲","-")),2)</f>
        <v>10.61</v>
      </c>
    </row>
    <row r="20" spans="1:11">
      <c r="A20" s="180" t="s">
        <v>54</v>
      </c>
      <c r="B20" s="180">
        <f>ROUND(VALUE(SUBSTITUTE(実質収支比率等に係る経年分析!F$47,"▲","-")),2)</f>
        <v>16.760000000000002</v>
      </c>
      <c r="C20" s="180">
        <f>ROUND(VALUE(SUBSTITUTE(実質収支比率等に係る経年分析!G$47,"▲","-")),2)</f>
        <v>14.03</v>
      </c>
      <c r="D20" s="180">
        <f>ROUND(VALUE(SUBSTITUTE(実質収支比率等に係る経年分析!H$47,"▲","-")),2)</f>
        <v>13.17</v>
      </c>
      <c r="E20" s="180">
        <f>ROUND(VALUE(SUBSTITUTE(実質収支比率等に係る経年分析!I$47,"▲","-")),2)</f>
        <v>10.7</v>
      </c>
      <c r="F20" s="180">
        <f>ROUND(VALUE(SUBSTITUTE(実質収支比率等に係る経年分析!J$47,"▲","-")),2)</f>
        <v>7.9</v>
      </c>
    </row>
    <row r="21" spans="1:11">
      <c r="A21" s="180" t="s">
        <v>55</v>
      </c>
      <c r="B21" s="180">
        <f>IF(ISNUMBER(VALUE(SUBSTITUTE(実質収支比率等に係る経年分析!F$49,"▲","-"))),ROUND(VALUE(SUBSTITUTE(実質収支比率等に係る経年分析!F$49,"▲","-")),2),NA())</f>
        <v>-2.36</v>
      </c>
      <c r="C21" s="180">
        <f>IF(ISNUMBER(VALUE(SUBSTITUTE(実質収支比率等に係る経年分析!G$49,"▲","-"))),ROUND(VALUE(SUBSTITUTE(実質収支比率等に係る経年分析!G$49,"▲","-")),2),NA())</f>
        <v>-3.38</v>
      </c>
      <c r="D21" s="180">
        <f>IF(ISNUMBER(VALUE(SUBSTITUTE(実質収支比率等に係る経年分析!H$49,"▲","-"))),ROUND(VALUE(SUBSTITUTE(実質収支比率等に係る経年分析!H$49,"▲","-")),2),NA())</f>
        <v>0.43</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1.82</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武蔵高萩駅北土地区画整理事業特別会計（宅地造成分）</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武蔵高萩駅北土地区画整理事業特別会計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18.940000000000001</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1359</v>
      </c>
      <c r="E42" s="182"/>
      <c r="F42" s="182"/>
      <c r="G42" s="182">
        <f>'実質公債費比率（分子）の構造'!L$52</f>
        <v>1349</v>
      </c>
      <c r="H42" s="182"/>
      <c r="I42" s="182"/>
      <c r="J42" s="182">
        <f>'実質公債費比率（分子）の構造'!M$52</f>
        <v>1416</v>
      </c>
      <c r="K42" s="182"/>
      <c r="L42" s="182"/>
      <c r="M42" s="182">
        <f>'実質公債費比率（分子）の構造'!N$52</f>
        <v>1337</v>
      </c>
      <c r="N42" s="182"/>
      <c r="O42" s="182"/>
      <c r="P42" s="182">
        <f>'実質公債費比率（分子）の構造'!O$52</f>
        <v>1373</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65</v>
      </c>
      <c r="B45" s="182">
        <f>'実質公債費比率（分子）の構造'!K$49</f>
        <v>60</v>
      </c>
      <c r="C45" s="182"/>
      <c r="D45" s="182"/>
      <c r="E45" s="182">
        <f>'実質公債費比率（分子）の構造'!L$49</f>
        <v>67</v>
      </c>
      <c r="F45" s="182"/>
      <c r="G45" s="182"/>
      <c r="H45" s="182">
        <f>'実質公債費比率（分子）の構造'!M$49</f>
        <v>45</v>
      </c>
      <c r="I45" s="182"/>
      <c r="J45" s="182"/>
      <c r="K45" s="182">
        <f>'実質公債費比率（分子）の構造'!N$49</f>
        <v>44</v>
      </c>
      <c r="L45" s="182"/>
      <c r="M45" s="182"/>
      <c r="N45" s="182">
        <f>'実質公債費比率（分子）の構造'!O$49</f>
        <v>42</v>
      </c>
      <c r="O45" s="182"/>
      <c r="P45" s="182"/>
    </row>
    <row r="46" spans="1:16">
      <c r="A46" s="182" t="s">
        <v>66</v>
      </c>
      <c r="B46" s="182">
        <f>'実質公債費比率（分子）の構造'!K$48</f>
        <v>294</v>
      </c>
      <c r="C46" s="182"/>
      <c r="D46" s="182"/>
      <c r="E46" s="182">
        <f>'実質公債費比率（分子）の構造'!L$48</f>
        <v>194</v>
      </c>
      <c r="F46" s="182"/>
      <c r="G46" s="182"/>
      <c r="H46" s="182">
        <f>'実質公債費比率（分子）の構造'!M$48</f>
        <v>157</v>
      </c>
      <c r="I46" s="182"/>
      <c r="J46" s="182"/>
      <c r="K46" s="182">
        <f>'実質公債費比率（分子）の構造'!N$48</f>
        <v>140</v>
      </c>
      <c r="L46" s="182"/>
      <c r="M46" s="182"/>
      <c r="N46" s="182">
        <f>'実質公債費比率（分子）の構造'!O$48</f>
        <v>129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1249</v>
      </c>
      <c r="C49" s="182"/>
      <c r="D49" s="182"/>
      <c r="E49" s="182">
        <f>'実質公債費比率（分子）の構造'!L$45</f>
        <v>1275</v>
      </c>
      <c r="F49" s="182"/>
      <c r="G49" s="182"/>
      <c r="H49" s="182">
        <f>'実質公債費比率（分子）の構造'!M$45</f>
        <v>1425</v>
      </c>
      <c r="I49" s="182"/>
      <c r="J49" s="182"/>
      <c r="K49" s="182">
        <f>'実質公債費比率（分子）の構造'!N$45</f>
        <v>1448</v>
      </c>
      <c r="L49" s="182"/>
      <c r="M49" s="182"/>
      <c r="N49" s="182">
        <f>'実質公債費比率（分子）の構造'!O$45</f>
        <v>1588</v>
      </c>
      <c r="O49" s="182"/>
      <c r="P49" s="182"/>
    </row>
    <row r="50" spans="1:16">
      <c r="A50" s="182" t="s">
        <v>70</v>
      </c>
      <c r="B50" s="182" t="e">
        <f>NA()</f>
        <v>#N/A</v>
      </c>
      <c r="C50" s="182">
        <f>IF(ISNUMBER('実質公債費比率（分子）の構造'!K$53),'実質公債費比率（分子）の構造'!K$53,NA())</f>
        <v>245</v>
      </c>
      <c r="D50" s="182" t="e">
        <f>NA()</f>
        <v>#N/A</v>
      </c>
      <c r="E50" s="182" t="e">
        <f>NA()</f>
        <v>#N/A</v>
      </c>
      <c r="F50" s="182">
        <f>IF(ISNUMBER('実質公債費比率（分子）の構造'!L$53),'実質公債費比率（分子）の構造'!L$53,NA())</f>
        <v>188</v>
      </c>
      <c r="G50" s="182" t="e">
        <f>NA()</f>
        <v>#N/A</v>
      </c>
      <c r="H50" s="182" t="e">
        <f>NA()</f>
        <v>#N/A</v>
      </c>
      <c r="I50" s="182">
        <f>IF(ISNUMBER('実質公債費比率（分子）の構造'!M$53),'実質公債費比率（分子）の構造'!M$53,NA())</f>
        <v>212</v>
      </c>
      <c r="J50" s="182" t="e">
        <f>NA()</f>
        <v>#N/A</v>
      </c>
      <c r="K50" s="182" t="e">
        <f>NA()</f>
        <v>#N/A</v>
      </c>
      <c r="L50" s="182">
        <f>IF(ISNUMBER('実質公債費比率（分子）の構造'!N$53),'実質公債費比率（分子）の構造'!N$53,NA())</f>
        <v>296</v>
      </c>
      <c r="M50" s="182" t="e">
        <f>NA()</f>
        <v>#N/A</v>
      </c>
      <c r="N50" s="182" t="e">
        <f>NA()</f>
        <v>#N/A</v>
      </c>
      <c r="O50" s="182">
        <f>IF(ISNUMBER('実質公債費比率（分子）の構造'!O$53),'実質公債費比率（分子）の構造'!O$53,NA())</f>
        <v>387</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15478</v>
      </c>
      <c r="E56" s="181"/>
      <c r="F56" s="181"/>
      <c r="G56" s="181">
        <f>'将来負担比率（分子）の構造'!J$52</f>
        <v>15314</v>
      </c>
      <c r="H56" s="181"/>
      <c r="I56" s="181"/>
      <c r="J56" s="181">
        <f>'将来負担比率（分子）の構造'!K$52</f>
        <v>15246</v>
      </c>
      <c r="K56" s="181"/>
      <c r="L56" s="181"/>
      <c r="M56" s="181">
        <f>'将来負担比率（分子）の構造'!L$52</f>
        <v>13676</v>
      </c>
      <c r="N56" s="181"/>
      <c r="O56" s="181"/>
      <c r="P56" s="181">
        <f>'将来負担比率（分子）の構造'!M$52</f>
        <v>15278</v>
      </c>
    </row>
    <row r="57" spans="1:16">
      <c r="A57" s="181" t="s">
        <v>41</v>
      </c>
      <c r="B57" s="181"/>
      <c r="C57" s="181"/>
      <c r="D57" s="181">
        <f>'将来負担比率（分子）の構造'!I$51</f>
        <v>2108</v>
      </c>
      <c r="E57" s="181"/>
      <c r="F57" s="181"/>
      <c r="G57" s="181">
        <f>'将来負担比率（分子）の構造'!J$51</f>
        <v>1990</v>
      </c>
      <c r="H57" s="181"/>
      <c r="I57" s="181"/>
      <c r="J57" s="181">
        <f>'将来負担比率（分子）の構造'!K$51</f>
        <v>1357</v>
      </c>
      <c r="K57" s="181"/>
      <c r="L57" s="181"/>
      <c r="M57" s="181">
        <f>'将来負担比率（分子）の構造'!L$51</f>
        <v>2151</v>
      </c>
      <c r="N57" s="181"/>
      <c r="O57" s="181"/>
      <c r="P57" s="181">
        <f>'将来負担比率（分子）の構造'!M$51</f>
        <v>2216</v>
      </c>
    </row>
    <row r="58" spans="1:16">
      <c r="A58" s="181" t="s">
        <v>40</v>
      </c>
      <c r="B58" s="181"/>
      <c r="C58" s="181"/>
      <c r="D58" s="181">
        <f>'将来負担比率（分子）の構造'!I$50</f>
        <v>3443</v>
      </c>
      <c r="E58" s="181"/>
      <c r="F58" s="181"/>
      <c r="G58" s="181">
        <f>'将来負担比率（分子）の構造'!J$50</f>
        <v>3644</v>
      </c>
      <c r="H58" s="181"/>
      <c r="I58" s="181"/>
      <c r="J58" s="181">
        <f>'将来負担比率（分子）の構造'!K$50</f>
        <v>3933</v>
      </c>
      <c r="K58" s="181"/>
      <c r="L58" s="181"/>
      <c r="M58" s="181">
        <f>'将来負担比率（分子）の構造'!L$50</f>
        <v>4098</v>
      </c>
      <c r="N58" s="181"/>
      <c r="O58" s="181"/>
      <c r="P58" s="181">
        <f>'将来負担比率（分子）の構造'!M$50</f>
        <v>3918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1141</v>
      </c>
      <c r="C62" s="181"/>
      <c r="D62" s="181"/>
      <c r="E62" s="181">
        <f>'将来負担比率（分子）の構造'!J$45</f>
        <v>1029</v>
      </c>
      <c r="F62" s="181"/>
      <c r="G62" s="181"/>
      <c r="H62" s="181">
        <f>'将来負担比率（分子）の構造'!K$45</f>
        <v>999</v>
      </c>
      <c r="I62" s="181"/>
      <c r="J62" s="181"/>
      <c r="K62" s="181">
        <f>'将来負担比率（分子）の構造'!L$45</f>
        <v>942</v>
      </c>
      <c r="L62" s="181"/>
      <c r="M62" s="181"/>
      <c r="N62" s="181">
        <f>'将来負担比率（分子）の構造'!M$45</f>
        <v>936</v>
      </c>
      <c r="O62" s="181"/>
      <c r="P62" s="181"/>
    </row>
    <row r="63" spans="1:16">
      <c r="A63" s="181" t="s">
        <v>33</v>
      </c>
      <c r="B63" s="181">
        <f>'将来負担比率（分子）の構造'!I$44</f>
        <v>251</v>
      </c>
      <c r="C63" s="181"/>
      <c r="D63" s="181"/>
      <c r="E63" s="181">
        <f>'将来負担比率（分子）の構造'!J$44</f>
        <v>204</v>
      </c>
      <c r="F63" s="181"/>
      <c r="G63" s="181"/>
      <c r="H63" s="181">
        <f>'将来負担比率（分子）の構造'!K$44</f>
        <v>248</v>
      </c>
      <c r="I63" s="181"/>
      <c r="J63" s="181"/>
      <c r="K63" s="181">
        <f>'将来負担比率（分子）の構造'!L$44</f>
        <v>464</v>
      </c>
      <c r="L63" s="181"/>
      <c r="M63" s="181"/>
      <c r="N63" s="181">
        <f>'将来負担比率（分子）の構造'!M$44</f>
        <v>445</v>
      </c>
      <c r="O63" s="181"/>
      <c r="P63" s="181"/>
    </row>
    <row r="64" spans="1:16">
      <c r="A64" s="181" t="s">
        <v>32</v>
      </c>
      <c r="B64" s="181">
        <f>'将来負担比率（分子）の構造'!I$43</f>
        <v>3964</v>
      </c>
      <c r="C64" s="181"/>
      <c r="D64" s="181"/>
      <c r="E64" s="181">
        <f>'将来負担比率（分子）の構造'!J$43</f>
        <v>3041</v>
      </c>
      <c r="F64" s="181"/>
      <c r="G64" s="181"/>
      <c r="H64" s="181">
        <f>'将来負担比率（分子）の構造'!K$43</f>
        <v>2590</v>
      </c>
      <c r="I64" s="181"/>
      <c r="J64" s="181"/>
      <c r="K64" s="181">
        <f>'将来負担比率（分子）の構造'!L$43</f>
        <v>1794</v>
      </c>
      <c r="L64" s="181"/>
      <c r="M64" s="181"/>
      <c r="N64" s="181">
        <f>'将来負担比率（分子）の構造'!M$43</f>
        <v>1530</v>
      </c>
      <c r="O64" s="181"/>
      <c r="P64" s="181"/>
    </row>
    <row r="65" spans="1:16">
      <c r="A65" s="181" t="s">
        <v>31</v>
      </c>
      <c r="B65" s="181">
        <f>'将来負担比率（分子）の構造'!I$42</f>
        <v>12</v>
      </c>
      <c r="C65" s="181"/>
      <c r="D65" s="181"/>
      <c r="E65" s="181">
        <f>'将来負担比率（分子）の構造'!J$42</f>
        <v>11</v>
      </c>
      <c r="F65" s="181"/>
      <c r="G65" s="181"/>
      <c r="H65" s="181">
        <f>'将来負担比率（分子）の構造'!K$42</f>
        <v>11</v>
      </c>
      <c r="I65" s="181"/>
      <c r="J65" s="181"/>
      <c r="K65" s="181">
        <f>'将来負担比率（分子）の構造'!L$42</f>
        <v>10</v>
      </c>
      <c r="L65" s="181"/>
      <c r="M65" s="181"/>
      <c r="N65" s="181">
        <f>'将来負担比率（分子）の構造'!M$42</f>
        <v>10</v>
      </c>
      <c r="O65" s="181"/>
      <c r="P65" s="181"/>
    </row>
    <row r="66" spans="1:16">
      <c r="A66" s="181" t="s">
        <v>30</v>
      </c>
      <c r="B66" s="181">
        <f>'将来負担比率（分子）の構造'!I$41</f>
        <v>16487</v>
      </c>
      <c r="C66" s="181"/>
      <c r="D66" s="181"/>
      <c r="E66" s="181">
        <f>'将来負担比率（分子）の構造'!J$41</f>
        <v>17007</v>
      </c>
      <c r="F66" s="181"/>
      <c r="G66" s="181"/>
      <c r="H66" s="181">
        <f>'将来負担比率（分子）の構造'!K$41</f>
        <v>17053</v>
      </c>
      <c r="I66" s="181"/>
      <c r="J66" s="181"/>
      <c r="K66" s="181">
        <f>'将来負担比率（分子）の構造'!L$41</f>
        <v>16631</v>
      </c>
      <c r="L66" s="181"/>
      <c r="M66" s="181"/>
      <c r="N66" s="181">
        <f>'将来負担比率（分子）の構造'!M$41</f>
        <v>16784</v>
      </c>
      <c r="O66" s="181"/>
      <c r="P66" s="181"/>
    </row>
    <row r="67" spans="1:16">
      <c r="A67" s="181" t="s">
        <v>74</v>
      </c>
      <c r="B67" s="181" t="e">
        <f>NA()</f>
        <v>#N/A</v>
      </c>
      <c r="C67" s="181">
        <f>IF(ISNUMBER('将来負担比率（分子）の構造'!I$53), IF('将来負担比率（分子）の構造'!I$53 &lt; 0, 0, '将来負担比率（分子）の構造'!I$53), NA())</f>
        <v>827</v>
      </c>
      <c r="D67" s="181" t="e">
        <f>NA()</f>
        <v>#N/A</v>
      </c>
      <c r="E67" s="181" t="e">
        <f>NA()</f>
        <v>#N/A</v>
      </c>
      <c r="F67" s="181">
        <f>IF(ISNUMBER('将来負担比率（分子）の構造'!J$53), IF('将来負担比率（分子）の構造'!J$53 &lt; 0, 0, '将来負担比率（分子）の構造'!J$53), NA())</f>
        <v>344</v>
      </c>
      <c r="G67" s="181" t="e">
        <f>NA()</f>
        <v>#N/A</v>
      </c>
      <c r="H67" s="181" t="e">
        <f>NA()</f>
        <v>#N/A</v>
      </c>
      <c r="I67" s="181">
        <f>IF(ISNUMBER('将来負担比率（分子）の構造'!K$53), IF('将来負担比率（分子）の構造'!K$53 &lt; 0, 0, '将来負担比率（分子）の構造'!K$53), NA())</f>
        <v>365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1445</v>
      </c>
      <c r="C72" s="185">
        <f>基金残高に係る経年分析!G55</f>
        <v>1190</v>
      </c>
      <c r="D72" s="185">
        <f>基金残高に係る経年分析!H55</f>
        <v>903</v>
      </c>
    </row>
    <row r="73" spans="1:16">
      <c r="A73" s="184" t="s">
        <v>77</v>
      </c>
      <c r="B73" s="185">
        <f>基金残高に係る経年分析!F56</f>
        <v>194</v>
      </c>
      <c r="C73" s="185">
        <f>基金残高に係る経年分析!G56</f>
        <v>194</v>
      </c>
      <c r="D73" s="185">
        <f>基金残高に係る経年分析!H56</f>
        <v>4</v>
      </c>
    </row>
    <row r="74" spans="1:16">
      <c r="A74" s="184" t="s">
        <v>78</v>
      </c>
      <c r="B74" s="185">
        <f>基金残高に係る経年分析!F57</f>
        <v>1583</v>
      </c>
      <c r="C74" s="185">
        <f>基金残高に係る経年分析!G57</f>
        <v>1945</v>
      </c>
      <c r="D74" s="185">
        <f>基金残高に係る経年分析!H57</f>
        <v>2211</v>
      </c>
    </row>
  </sheetData>
  <sheetProtection algorithmName="SHA-512" hashValue="VgRAODj8cf8oI3JvLMSa1rTjVSOU1KP7llppmvjVKuKyAGh2Eg5wbU/QX0WfdYiZVYW0gdn75PM53dopX8elWA==" saltValue="xcjeNv5jgfP+eYg0qR4o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5703125" style="226" customWidth="1"/>
    <col min="96" max="133" width="1.5703125" style="243" customWidth="1"/>
    <col min="134" max="143" width="1.5703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8344500</v>
      </c>
      <c r="S5" s="675"/>
      <c r="T5" s="675"/>
      <c r="U5" s="675"/>
      <c r="V5" s="675"/>
      <c r="W5" s="675"/>
      <c r="X5" s="675"/>
      <c r="Y5" s="676"/>
      <c r="Z5" s="677">
        <v>30.9</v>
      </c>
      <c r="AA5" s="677"/>
      <c r="AB5" s="677"/>
      <c r="AC5" s="677"/>
      <c r="AD5" s="678">
        <v>8010420</v>
      </c>
      <c r="AE5" s="678"/>
      <c r="AF5" s="678"/>
      <c r="AG5" s="678"/>
      <c r="AH5" s="678"/>
      <c r="AI5" s="678"/>
      <c r="AJ5" s="678"/>
      <c r="AK5" s="678"/>
      <c r="AL5" s="679">
        <v>74.3</v>
      </c>
      <c r="AM5" s="680"/>
      <c r="AN5" s="680"/>
      <c r="AO5" s="681"/>
      <c r="AP5" s="671" t="s">
        <v>226</v>
      </c>
      <c r="AQ5" s="672"/>
      <c r="AR5" s="672"/>
      <c r="AS5" s="672"/>
      <c r="AT5" s="672"/>
      <c r="AU5" s="672"/>
      <c r="AV5" s="672"/>
      <c r="AW5" s="672"/>
      <c r="AX5" s="672"/>
      <c r="AY5" s="672"/>
      <c r="AZ5" s="672"/>
      <c r="BA5" s="672"/>
      <c r="BB5" s="672"/>
      <c r="BC5" s="672"/>
      <c r="BD5" s="672"/>
      <c r="BE5" s="672"/>
      <c r="BF5" s="673"/>
      <c r="BG5" s="685">
        <v>8010420</v>
      </c>
      <c r="BH5" s="686"/>
      <c r="BI5" s="686"/>
      <c r="BJ5" s="686"/>
      <c r="BK5" s="686"/>
      <c r="BL5" s="686"/>
      <c r="BM5" s="686"/>
      <c r="BN5" s="687"/>
      <c r="BO5" s="688">
        <v>96</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161541</v>
      </c>
      <c r="S6" s="686"/>
      <c r="T6" s="686"/>
      <c r="U6" s="686"/>
      <c r="V6" s="686"/>
      <c r="W6" s="686"/>
      <c r="X6" s="686"/>
      <c r="Y6" s="687"/>
      <c r="Z6" s="688">
        <v>0.6</v>
      </c>
      <c r="AA6" s="688"/>
      <c r="AB6" s="688"/>
      <c r="AC6" s="688"/>
      <c r="AD6" s="689">
        <v>161541</v>
      </c>
      <c r="AE6" s="689"/>
      <c r="AF6" s="689"/>
      <c r="AG6" s="689"/>
      <c r="AH6" s="689"/>
      <c r="AI6" s="689"/>
      <c r="AJ6" s="689"/>
      <c r="AK6" s="689"/>
      <c r="AL6" s="690">
        <v>1.5</v>
      </c>
      <c r="AM6" s="691"/>
      <c r="AN6" s="691"/>
      <c r="AO6" s="692"/>
      <c r="AP6" s="682" t="s">
        <v>232</v>
      </c>
      <c r="AQ6" s="683"/>
      <c r="AR6" s="683"/>
      <c r="AS6" s="683"/>
      <c r="AT6" s="683"/>
      <c r="AU6" s="683"/>
      <c r="AV6" s="683"/>
      <c r="AW6" s="683"/>
      <c r="AX6" s="683"/>
      <c r="AY6" s="683"/>
      <c r="AZ6" s="683"/>
      <c r="BA6" s="683"/>
      <c r="BB6" s="683"/>
      <c r="BC6" s="683"/>
      <c r="BD6" s="683"/>
      <c r="BE6" s="683"/>
      <c r="BF6" s="684"/>
      <c r="BG6" s="685">
        <v>8010420</v>
      </c>
      <c r="BH6" s="686"/>
      <c r="BI6" s="686"/>
      <c r="BJ6" s="686"/>
      <c r="BK6" s="686"/>
      <c r="BL6" s="686"/>
      <c r="BM6" s="686"/>
      <c r="BN6" s="687"/>
      <c r="BO6" s="688">
        <v>96</v>
      </c>
      <c r="BP6" s="688"/>
      <c r="BQ6" s="688"/>
      <c r="BR6" s="688"/>
      <c r="BS6" s="689" t="s">
        <v>127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173722</v>
      </c>
      <c r="CS6" s="686"/>
      <c r="CT6" s="686"/>
      <c r="CU6" s="686"/>
      <c r="CV6" s="686"/>
      <c r="CW6" s="686"/>
      <c r="CX6" s="686"/>
      <c r="CY6" s="687"/>
      <c r="CZ6" s="679">
        <v>0.7</v>
      </c>
      <c r="DA6" s="680"/>
      <c r="DB6" s="680"/>
      <c r="DC6" s="699"/>
      <c r="DD6" s="694" t="s">
        <v>127</v>
      </c>
      <c r="DE6" s="686"/>
      <c r="DF6" s="686"/>
      <c r="DG6" s="686"/>
      <c r="DH6" s="686"/>
      <c r="DI6" s="686"/>
      <c r="DJ6" s="686"/>
      <c r="DK6" s="686"/>
      <c r="DL6" s="686"/>
      <c r="DM6" s="686"/>
      <c r="DN6" s="686"/>
      <c r="DO6" s="686"/>
      <c r="DP6" s="687"/>
      <c r="DQ6" s="694">
        <v>173718</v>
      </c>
      <c r="DR6" s="686"/>
      <c r="DS6" s="686"/>
      <c r="DT6" s="686"/>
      <c r="DU6" s="686"/>
      <c r="DV6" s="686"/>
      <c r="DW6" s="686"/>
      <c r="DX6" s="686"/>
      <c r="DY6" s="686"/>
      <c r="DZ6" s="686"/>
      <c r="EA6" s="686"/>
      <c r="EB6" s="686"/>
      <c r="EC6" s="695"/>
    </row>
    <row r="7" spans="2:143" ht="11.25" customHeight="1">
      <c r="B7" s="682" t="s">
        <v>234</v>
      </c>
      <c r="C7" s="683"/>
      <c r="D7" s="683"/>
      <c r="E7" s="683"/>
      <c r="F7" s="683"/>
      <c r="G7" s="683"/>
      <c r="H7" s="683"/>
      <c r="I7" s="683"/>
      <c r="J7" s="683"/>
      <c r="K7" s="683"/>
      <c r="L7" s="683"/>
      <c r="M7" s="683"/>
      <c r="N7" s="683"/>
      <c r="O7" s="683"/>
      <c r="P7" s="683"/>
      <c r="Q7" s="684"/>
      <c r="R7" s="685">
        <v>5546</v>
      </c>
      <c r="S7" s="686"/>
      <c r="T7" s="686"/>
      <c r="U7" s="686"/>
      <c r="V7" s="686"/>
      <c r="W7" s="686"/>
      <c r="X7" s="686"/>
      <c r="Y7" s="687"/>
      <c r="Z7" s="688">
        <v>0</v>
      </c>
      <c r="AA7" s="688"/>
      <c r="AB7" s="688"/>
      <c r="AC7" s="688"/>
      <c r="AD7" s="689">
        <v>5546</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3429347</v>
      </c>
      <c r="BH7" s="686"/>
      <c r="BI7" s="686"/>
      <c r="BJ7" s="686"/>
      <c r="BK7" s="686"/>
      <c r="BL7" s="686"/>
      <c r="BM7" s="686"/>
      <c r="BN7" s="687"/>
      <c r="BO7" s="688">
        <v>41.1</v>
      </c>
      <c r="BP7" s="688"/>
      <c r="BQ7" s="688"/>
      <c r="BR7" s="688"/>
      <c r="BS7" s="689" t="s">
        <v>127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8225875</v>
      </c>
      <c r="CS7" s="686"/>
      <c r="CT7" s="686"/>
      <c r="CU7" s="686"/>
      <c r="CV7" s="686"/>
      <c r="CW7" s="686"/>
      <c r="CX7" s="686"/>
      <c r="CY7" s="687"/>
      <c r="CZ7" s="688">
        <v>32.799999999999997</v>
      </c>
      <c r="DA7" s="688"/>
      <c r="DB7" s="688"/>
      <c r="DC7" s="688"/>
      <c r="DD7" s="694">
        <v>47463</v>
      </c>
      <c r="DE7" s="686"/>
      <c r="DF7" s="686"/>
      <c r="DG7" s="686"/>
      <c r="DH7" s="686"/>
      <c r="DI7" s="686"/>
      <c r="DJ7" s="686"/>
      <c r="DK7" s="686"/>
      <c r="DL7" s="686"/>
      <c r="DM7" s="686"/>
      <c r="DN7" s="686"/>
      <c r="DO7" s="686"/>
      <c r="DP7" s="687"/>
      <c r="DQ7" s="694">
        <v>2118291</v>
      </c>
      <c r="DR7" s="686"/>
      <c r="DS7" s="686"/>
      <c r="DT7" s="686"/>
      <c r="DU7" s="686"/>
      <c r="DV7" s="686"/>
      <c r="DW7" s="686"/>
      <c r="DX7" s="686"/>
      <c r="DY7" s="686"/>
      <c r="DZ7" s="686"/>
      <c r="EA7" s="686"/>
      <c r="EB7" s="686"/>
      <c r="EC7" s="695"/>
    </row>
    <row r="8" spans="2:143" ht="11.25" customHeight="1">
      <c r="B8" s="682" t="s">
        <v>237</v>
      </c>
      <c r="C8" s="683"/>
      <c r="D8" s="683"/>
      <c r="E8" s="683"/>
      <c r="F8" s="683"/>
      <c r="G8" s="683"/>
      <c r="H8" s="683"/>
      <c r="I8" s="683"/>
      <c r="J8" s="683"/>
      <c r="K8" s="683"/>
      <c r="L8" s="683"/>
      <c r="M8" s="683"/>
      <c r="N8" s="683"/>
      <c r="O8" s="683"/>
      <c r="P8" s="683"/>
      <c r="Q8" s="684"/>
      <c r="R8" s="685">
        <v>29270</v>
      </c>
      <c r="S8" s="686"/>
      <c r="T8" s="686"/>
      <c r="U8" s="686"/>
      <c r="V8" s="686"/>
      <c r="W8" s="686"/>
      <c r="X8" s="686"/>
      <c r="Y8" s="687"/>
      <c r="Z8" s="688">
        <v>0.1</v>
      </c>
      <c r="AA8" s="688"/>
      <c r="AB8" s="688"/>
      <c r="AC8" s="688"/>
      <c r="AD8" s="689">
        <v>29270</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100894</v>
      </c>
      <c r="BH8" s="686"/>
      <c r="BI8" s="686"/>
      <c r="BJ8" s="686"/>
      <c r="BK8" s="686"/>
      <c r="BL8" s="686"/>
      <c r="BM8" s="686"/>
      <c r="BN8" s="687"/>
      <c r="BO8" s="688">
        <v>1.2</v>
      </c>
      <c r="BP8" s="688"/>
      <c r="BQ8" s="688"/>
      <c r="BR8" s="688"/>
      <c r="BS8" s="694" t="s">
        <v>127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7679502</v>
      </c>
      <c r="CS8" s="686"/>
      <c r="CT8" s="686"/>
      <c r="CU8" s="686"/>
      <c r="CV8" s="686"/>
      <c r="CW8" s="686"/>
      <c r="CX8" s="686"/>
      <c r="CY8" s="687"/>
      <c r="CZ8" s="688">
        <v>30.6</v>
      </c>
      <c r="DA8" s="688"/>
      <c r="DB8" s="688"/>
      <c r="DC8" s="688"/>
      <c r="DD8" s="694">
        <v>212229</v>
      </c>
      <c r="DE8" s="686"/>
      <c r="DF8" s="686"/>
      <c r="DG8" s="686"/>
      <c r="DH8" s="686"/>
      <c r="DI8" s="686"/>
      <c r="DJ8" s="686"/>
      <c r="DK8" s="686"/>
      <c r="DL8" s="686"/>
      <c r="DM8" s="686"/>
      <c r="DN8" s="686"/>
      <c r="DO8" s="686"/>
      <c r="DP8" s="687"/>
      <c r="DQ8" s="694">
        <v>3733856</v>
      </c>
      <c r="DR8" s="686"/>
      <c r="DS8" s="686"/>
      <c r="DT8" s="686"/>
      <c r="DU8" s="686"/>
      <c r="DV8" s="686"/>
      <c r="DW8" s="686"/>
      <c r="DX8" s="686"/>
      <c r="DY8" s="686"/>
      <c r="DZ8" s="686"/>
      <c r="EA8" s="686"/>
      <c r="EB8" s="686"/>
      <c r="EC8" s="695"/>
    </row>
    <row r="9" spans="2:143" ht="11.25" customHeight="1">
      <c r="B9" s="682" t="s">
        <v>240</v>
      </c>
      <c r="C9" s="683"/>
      <c r="D9" s="683"/>
      <c r="E9" s="683"/>
      <c r="F9" s="683"/>
      <c r="G9" s="683"/>
      <c r="H9" s="683"/>
      <c r="I9" s="683"/>
      <c r="J9" s="683"/>
      <c r="K9" s="683"/>
      <c r="L9" s="683"/>
      <c r="M9" s="683"/>
      <c r="N9" s="683"/>
      <c r="O9" s="683"/>
      <c r="P9" s="683"/>
      <c r="Q9" s="684"/>
      <c r="R9" s="685">
        <v>34942</v>
      </c>
      <c r="S9" s="686"/>
      <c r="T9" s="686"/>
      <c r="U9" s="686"/>
      <c r="V9" s="686"/>
      <c r="W9" s="686"/>
      <c r="X9" s="686"/>
      <c r="Y9" s="687"/>
      <c r="Z9" s="688">
        <v>0.1</v>
      </c>
      <c r="AA9" s="688"/>
      <c r="AB9" s="688"/>
      <c r="AC9" s="688"/>
      <c r="AD9" s="689">
        <v>34942</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2870640</v>
      </c>
      <c r="BH9" s="686"/>
      <c r="BI9" s="686"/>
      <c r="BJ9" s="686"/>
      <c r="BK9" s="686"/>
      <c r="BL9" s="686"/>
      <c r="BM9" s="686"/>
      <c r="BN9" s="687"/>
      <c r="BO9" s="688">
        <v>34.4</v>
      </c>
      <c r="BP9" s="688"/>
      <c r="BQ9" s="688"/>
      <c r="BR9" s="688"/>
      <c r="BS9" s="694" t="s">
        <v>227</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1544129</v>
      </c>
      <c r="CS9" s="686"/>
      <c r="CT9" s="686"/>
      <c r="CU9" s="686"/>
      <c r="CV9" s="686"/>
      <c r="CW9" s="686"/>
      <c r="CX9" s="686"/>
      <c r="CY9" s="687"/>
      <c r="CZ9" s="688">
        <v>6.2</v>
      </c>
      <c r="DA9" s="688"/>
      <c r="DB9" s="688"/>
      <c r="DC9" s="688"/>
      <c r="DD9" s="694">
        <v>47402</v>
      </c>
      <c r="DE9" s="686"/>
      <c r="DF9" s="686"/>
      <c r="DG9" s="686"/>
      <c r="DH9" s="686"/>
      <c r="DI9" s="686"/>
      <c r="DJ9" s="686"/>
      <c r="DK9" s="686"/>
      <c r="DL9" s="686"/>
      <c r="DM9" s="686"/>
      <c r="DN9" s="686"/>
      <c r="DO9" s="686"/>
      <c r="DP9" s="687"/>
      <c r="DQ9" s="694">
        <v>1339185</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165889</v>
      </c>
      <c r="BH10" s="686"/>
      <c r="BI10" s="686"/>
      <c r="BJ10" s="686"/>
      <c r="BK10" s="686"/>
      <c r="BL10" s="686"/>
      <c r="BM10" s="686"/>
      <c r="BN10" s="687"/>
      <c r="BO10" s="688">
        <v>2</v>
      </c>
      <c r="BP10" s="688"/>
      <c r="BQ10" s="688"/>
      <c r="BR10" s="688"/>
      <c r="BS10" s="694" t="s">
        <v>127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19526</v>
      </c>
      <c r="CS10" s="686"/>
      <c r="CT10" s="686"/>
      <c r="CU10" s="686"/>
      <c r="CV10" s="686"/>
      <c r="CW10" s="686"/>
      <c r="CX10" s="686"/>
      <c r="CY10" s="687"/>
      <c r="CZ10" s="688">
        <v>0.1</v>
      </c>
      <c r="DA10" s="688"/>
      <c r="DB10" s="688"/>
      <c r="DC10" s="688"/>
      <c r="DD10" s="694" t="s">
        <v>127</v>
      </c>
      <c r="DE10" s="686"/>
      <c r="DF10" s="686"/>
      <c r="DG10" s="686"/>
      <c r="DH10" s="686"/>
      <c r="DI10" s="686"/>
      <c r="DJ10" s="686"/>
      <c r="DK10" s="686"/>
      <c r="DL10" s="686"/>
      <c r="DM10" s="686"/>
      <c r="DN10" s="686"/>
      <c r="DO10" s="686"/>
      <c r="DP10" s="687"/>
      <c r="DQ10" s="694">
        <v>19526</v>
      </c>
      <c r="DR10" s="686"/>
      <c r="DS10" s="686"/>
      <c r="DT10" s="686"/>
      <c r="DU10" s="686"/>
      <c r="DV10" s="686"/>
      <c r="DW10" s="686"/>
      <c r="DX10" s="686"/>
      <c r="DY10" s="686"/>
      <c r="DZ10" s="686"/>
      <c r="EA10" s="686"/>
      <c r="EB10" s="686"/>
      <c r="EC10" s="695"/>
    </row>
    <row r="11" spans="2:143" ht="11.25" customHeight="1">
      <c r="B11" s="682" t="s">
        <v>246</v>
      </c>
      <c r="C11" s="683"/>
      <c r="D11" s="683"/>
      <c r="E11" s="683"/>
      <c r="F11" s="683"/>
      <c r="G11" s="683"/>
      <c r="H11" s="683"/>
      <c r="I11" s="683"/>
      <c r="J11" s="683"/>
      <c r="K11" s="683"/>
      <c r="L11" s="683"/>
      <c r="M11" s="683"/>
      <c r="N11" s="683"/>
      <c r="O11" s="683"/>
      <c r="P11" s="683"/>
      <c r="Q11" s="684"/>
      <c r="R11" s="685">
        <v>1188542</v>
      </c>
      <c r="S11" s="686"/>
      <c r="T11" s="686"/>
      <c r="U11" s="686"/>
      <c r="V11" s="686"/>
      <c r="W11" s="686"/>
      <c r="X11" s="686"/>
      <c r="Y11" s="687"/>
      <c r="Z11" s="690">
        <v>4.4000000000000004</v>
      </c>
      <c r="AA11" s="691"/>
      <c r="AB11" s="691"/>
      <c r="AC11" s="703"/>
      <c r="AD11" s="694">
        <v>1188542</v>
      </c>
      <c r="AE11" s="686"/>
      <c r="AF11" s="686"/>
      <c r="AG11" s="686"/>
      <c r="AH11" s="686"/>
      <c r="AI11" s="686"/>
      <c r="AJ11" s="686"/>
      <c r="AK11" s="687"/>
      <c r="AL11" s="690">
        <v>11</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291924</v>
      </c>
      <c r="BH11" s="686"/>
      <c r="BI11" s="686"/>
      <c r="BJ11" s="686"/>
      <c r="BK11" s="686"/>
      <c r="BL11" s="686"/>
      <c r="BM11" s="686"/>
      <c r="BN11" s="687"/>
      <c r="BO11" s="688">
        <v>3.5</v>
      </c>
      <c r="BP11" s="688"/>
      <c r="BQ11" s="688"/>
      <c r="BR11" s="688"/>
      <c r="BS11" s="694" t="s">
        <v>127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115958</v>
      </c>
      <c r="CS11" s="686"/>
      <c r="CT11" s="686"/>
      <c r="CU11" s="686"/>
      <c r="CV11" s="686"/>
      <c r="CW11" s="686"/>
      <c r="CX11" s="686"/>
      <c r="CY11" s="687"/>
      <c r="CZ11" s="688">
        <v>0.5</v>
      </c>
      <c r="DA11" s="688"/>
      <c r="DB11" s="688"/>
      <c r="DC11" s="688"/>
      <c r="DD11" s="694">
        <v>1000</v>
      </c>
      <c r="DE11" s="686"/>
      <c r="DF11" s="686"/>
      <c r="DG11" s="686"/>
      <c r="DH11" s="686"/>
      <c r="DI11" s="686"/>
      <c r="DJ11" s="686"/>
      <c r="DK11" s="686"/>
      <c r="DL11" s="686"/>
      <c r="DM11" s="686"/>
      <c r="DN11" s="686"/>
      <c r="DO11" s="686"/>
      <c r="DP11" s="687"/>
      <c r="DQ11" s="694">
        <v>104016</v>
      </c>
      <c r="DR11" s="686"/>
      <c r="DS11" s="686"/>
      <c r="DT11" s="686"/>
      <c r="DU11" s="686"/>
      <c r="DV11" s="686"/>
      <c r="DW11" s="686"/>
      <c r="DX11" s="686"/>
      <c r="DY11" s="686"/>
      <c r="DZ11" s="686"/>
      <c r="EA11" s="686"/>
      <c r="EB11" s="686"/>
      <c r="EC11" s="695"/>
    </row>
    <row r="12" spans="2:143" ht="11.25" customHeight="1">
      <c r="B12" s="682" t="s">
        <v>249</v>
      </c>
      <c r="C12" s="683"/>
      <c r="D12" s="683"/>
      <c r="E12" s="683"/>
      <c r="F12" s="683"/>
      <c r="G12" s="683"/>
      <c r="H12" s="683"/>
      <c r="I12" s="683"/>
      <c r="J12" s="683"/>
      <c r="K12" s="683"/>
      <c r="L12" s="683"/>
      <c r="M12" s="683"/>
      <c r="N12" s="683"/>
      <c r="O12" s="683"/>
      <c r="P12" s="683"/>
      <c r="Q12" s="684"/>
      <c r="R12" s="685">
        <v>68962</v>
      </c>
      <c r="S12" s="686"/>
      <c r="T12" s="686"/>
      <c r="U12" s="686"/>
      <c r="V12" s="686"/>
      <c r="W12" s="686"/>
      <c r="X12" s="686"/>
      <c r="Y12" s="687"/>
      <c r="Z12" s="688">
        <v>0.3</v>
      </c>
      <c r="AA12" s="688"/>
      <c r="AB12" s="688"/>
      <c r="AC12" s="688"/>
      <c r="AD12" s="689">
        <v>68962</v>
      </c>
      <c r="AE12" s="689"/>
      <c r="AF12" s="689"/>
      <c r="AG12" s="689"/>
      <c r="AH12" s="689"/>
      <c r="AI12" s="689"/>
      <c r="AJ12" s="689"/>
      <c r="AK12" s="689"/>
      <c r="AL12" s="690">
        <v>0.6</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4071590</v>
      </c>
      <c r="BH12" s="686"/>
      <c r="BI12" s="686"/>
      <c r="BJ12" s="686"/>
      <c r="BK12" s="686"/>
      <c r="BL12" s="686"/>
      <c r="BM12" s="686"/>
      <c r="BN12" s="687"/>
      <c r="BO12" s="688">
        <v>48.8</v>
      </c>
      <c r="BP12" s="688"/>
      <c r="BQ12" s="688"/>
      <c r="BR12" s="688"/>
      <c r="BS12" s="694" t="s">
        <v>127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439725</v>
      </c>
      <c r="CS12" s="686"/>
      <c r="CT12" s="686"/>
      <c r="CU12" s="686"/>
      <c r="CV12" s="686"/>
      <c r="CW12" s="686"/>
      <c r="CX12" s="686"/>
      <c r="CY12" s="687"/>
      <c r="CZ12" s="688">
        <v>1.8</v>
      </c>
      <c r="DA12" s="688"/>
      <c r="DB12" s="688"/>
      <c r="DC12" s="688"/>
      <c r="DD12" s="694">
        <v>19055</v>
      </c>
      <c r="DE12" s="686"/>
      <c r="DF12" s="686"/>
      <c r="DG12" s="686"/>
      <c r="DH12" s="686"/>
      <c r="DI12" s="686"/>
      <c r="DJ12" s="686"/>
      <c r="DK12" s="686"/>
      <c r="DL12" s="686"/>
      <c r="DM12" s="686"/>
      <c r="DN12" s="686"/>
      <c r="DO12" s="686"/>
      <c r="DP12" s="687"/>
      <c r="DQ12" s="694">
        <v>241808</v>
      </c>
      <c r="DR12" s="686"/>
      <c r="DS12" s="686"/>
      <c r="DT12" s="686"/>
      <c r="DU12" s="686"/>
      <c r="DV12" s="686"/>
      <c r="DW12" s="686"/>
      <c r="DX12" s="686"/>
      <c r="DY12" s="686"/>
      <c r="DZ12" s="686"/>
      <c r="EA12" s="686"/>
      <c r="EB12" s="686"/>
      <c r="EC12" s="695"/>
    </row>
    <row r="13" spans="2:143" ht="11.25" customHeight="1">
      <c r="B13" s="682" t="s">
        <v>252</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227</v>
      </c>
      <c r="AE13" s="689"/>
      <c r="AF13" s="689"/>
      <c r="AG13" s="689"/>
      <c r="AH13" s="689"/>
      <c r="AI13" s="689"/>
      <c r="AJ13" s="689"/>
      <c r="AK13" s="689"/>
      <c r="AL13" s="690" t="s">
        <v>127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4053855</v>
      </c>
      <c r="BH13" s="686"/>
      <c r="BI13" s="686"/>
      <c r="BJ13" s="686"/>
      <c r="BK13" s="686"/>
      <c r="BL13" s="686"/>
      <c r="BM13" s="686"/>
      <c r="BN13" s="687"/>
      <c r="BO13" s="688">
        <v>48.6</v>
      </c>
      <c r="BP13" s="688"/>
      <c r="BQ13" s="688"/>
      <c r="BR13" s="688"/>
      <c r="BS13" s="694" t="s">
        <v>227</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1612136</v>
      </c>
      <c r="CS13" s="686"/>
      <c r="CT13" s="686"/>
      <c r="CU13" s="686"/>
      <c r="CV13" s="686"/>
      <c r="CW13" s="686"/>
      <c r="CX13" s="686"/>
      <c r="CY13" s="687"/>
      <c r="CZ13" s="688">
        <v>6.4</v>
      </c>
      <c r="DA13" s="688"/>
      <c r="DB13" s="688"/>
      <c r="DC13" s="688"/>
      <c r="DD13" s="694">
        <v>900874</v>
      </c>
      <c r="DE13" s="686"/>
      <c r="DF13" s="686"/>
      <c r="DG13" s="686"/>
      <c r="DH13" s="686"/>
      <c r="DI13" s="686"/>
      <c r="DJ13" s="686"/>
      <c r="DK13" s="686"/>
      <c r="DL13" s="686"/>
      <c r="DM13" s="686"/>
      <c r="DN13" s="686"/>
      <c r="DO13" s="686"/>
      <c r="DP13" s="687"/>
      <c r="DQ13" s="694">
        <v>1130638</v>
      </c>
      <c r="DR13" s="686"/>
      <c r="DS13" s="686"/>
      <c r="DT13" s="686"/>
      <c r="DU13" s="686"/>
      <c r="DV13" s="686"/>
      <c r="DW13" s="686"/>
      <c r="DX13" s="686"/>
      <c r="DY13" s="686"/>
      <c r="DZ13" s="686"/>
      <c r="EA13" s="686"/>
      <c r="EB13" s="686"/>
      <c r="EC13" s="695"/>
    </row>
    <row r="14" spans="2:143" ht="11.25" customHeight="1">
      <c r="B14" s="682" t="s">
        <v>255</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227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162525</v>
      </c>
      <c r="BH14" s="686"/>
      <c r="BI14" s="686"/>
      <c r="BJ14" s="686"/>
      <c r="BK14" s="686"/>
      <c r="BL14" s="686"/>
      <c r="BM14" s="686"/>
      <c r="BN14" s="687"/>
      <c r="BO14" s="688">
        <v>1.9</v>
      </c>
      <c r="BP14" s="688"/>
      <c r="BQ14" s="688"/>
      <c r="BR14" s="688"/>
      <c r="BS14" s="694" t="s">
        <v>127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1247542</v>
      </c>
      <c r="CS14" s="686"/>
      <c r="CT14" s="686"/>
      <c r="CU14" s="686"/>
      <c r="CV14" s="686"/>
      <c r="CW14" s="686"/>
      <c r="CX14" s="686"/>
      <c r="CY14" s="687"/>
      <c r="CZ14" s="688">
        <v>5</v>
      </c>
      <c r="DA14" s="688"/>
      <c r="DB14" s="688"/>
      <c r="DC14" s="688"/>
      <c r="DD14" s="694">
        <v>423107</v>
      </c>
      <c r="DE14" s="686"/>
      <c r="DF14" s="686"/>
      <c r="DG14" s="686"/>
      <c r="DH14" s="686"/>
      <c r="DI14" s="686"/>
      <c r="DJ14" s="686"/>
      <c r="DK14" s="686"/>
      <c r="DL14" s="686"/>
      <c r="DM14" s="686"/>
      <c r="DN14" s="686"/>
      <c r="DO14" s="686"/>
      <c r="DP14" s="687"/>
      <c r="DQ14" s="694">
        <v>813101</v>
      </c>
      <c r="DR14" s="686"/>
      <c r="DS14" s="686"/>
      <c r="DT14" s="686"/>
      <c r="DU14" s="686"/>
      <c r="DV14" s="686"/>
      <c r="DW14" s="686"/>
      <c r="DX14" s="686"/>
      <c r="DY14" s="686"/>
      <c r="DZ14" s="686"/>
      <c r="EA14" s="686"/>
      <c r="EB14" s="686"/>
      <c r="EC14" s="695"/>
    </row>
    <row r="15" spans="2:143" ht="11.25" customHeight="1">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227</v>
      </c>
      <c r="AA15" s="688"/>
      <c r="AB15" s="688"/>
      <c r="AC15" s="688"/>
      <c r="AD15" s="689" t="s">
        <v>174</v>
      </c>
      <c r="AE15" s="689"/>
      <c r="AF15" s="689"/>
      <c r="AG15" s="689"/>
      <c r="AH15" s="689"/>
      <c r="AI15" s="689"/>
      <c r="AJ15" s="689"/>
      <c r="AK15" s="689"/>
      <c r="AL15" s="690" t="s">
        <v>127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346958</v>
      </c>
      <c r="BH15" s="686"/>
      <c r="BI15" s="686"/>
      <c r="BJ15" s="686"/>
      <c r="BK15" s="686"/>
      <c r="BL15" s="686"/>
      <c r="BM15" s="686"/>
      <c r="BN15" s="687"/>
      <c r="BO15" s="688">
        <v>4.2</v>
      </c>
      <c r="BP15" s="688"/>
      <c r="BQ15" s="688"/>
      <c r="BR15" s="688"/>
      <c r="BS15" s="694" t="s">
        <v>227</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2390454</v>
      </c>
      <c r="CS15" s="686"/>
      <c r="CT15" s="686"/>
      <c r="CU15" s="686"/>
      <c r="CV15" s="686"/>
      <c r="CW15" s="686"/>
      <c r="CX15" s="686"/>
      <c r="CY15" s="687"/>
      <c r="CZ15" s="688">
        <v>9.5</v>
      </c>
      <c r="DA15" s="688"/>
      <c r="DB15" s="688"/>
      <c r="DC15" s="688"/>
      <c r="DD15" s="694">
        <v>404346</v>
      </c>
      <c r="DE15" s="686"/>
      <c r="DF15" s="686"/>
      <c r="DG15" s="686"/>
      <c r="DH15" s="686"/>
      <c r="DI15" s="686"/>
      <c r="DJ15" s="686"/>
      <c r="DK15" s="686"/>
      <c r="DL15" s="686"/>
      <c r="DM15" s="686"/>
      <c r="DN15" s="686"/>
      <c r="DO15" s="686"/>
      <c r="DP15" s="687"/>
      <c r="DQ15" s="694">
        <v>1659228</v>
      </c>
      <c r="DR15" s="686"/>
      <c r="DS15" s="686"/>
      <c r="DT15" s="686"/>
      <c r="DU15" s="686"/>
      <c r="DV15" s="686"/>
      <c r="DW15" s="686"/>
      <c r="DX15" s="686"/>
      <c r="DY15" s="686"/>
      <c r="DZ15" s="686"/>
      <c r="EA15" s="686"/>
      <c r="EB15" s="686"/>
      <c r="EC15" s="695"/>
    </row>
    <row r="16" spans="2:143" ht="11.25" customHeight="1">
      <c r="B16" s="682" t="s">
        <v>261</v>
      </c>
      <c r="C16" s="683"/>
      <c r="D16" s="683"/>
      <c r="E16" s="683"/>
      <c r="F16" s="683"/>
      <c r="G16" s="683"/>
      <c r="H16" s="683"/>
      <c r="I16" s="683"/>
      <c r="J16" s="683"/>
      <c r="K16" s="683"/>
      <c r="L16" s="683"/>
      <c r="M16" s="683"/>
      <c r="N16" s="683"/>
      <c r="O16" s="683"/>
      <c r="P16" s="683"/>
      <c r="Q16" s="684"/>
      <c r="R16" s="685">
        <v>22332</v>
      </c>
      <c r="S16" s="686"/>
      <c r="T16" s="686"/>
      <c r="U16" s="686"/>
      <c r="V16" s="686"/>
      <c r="W16" s="686"/>
      <c r="X16" s="686"/>
      <c r="Y16" s="687"/>
      <c r="Z16" s="688">
        <v>0.1</v>
      </c>
      <c r="AA16" s="688"/>
      <c r="AB16" s="688"/>
      <c r="AC16" s="688"/>
      <c r="AD16" s="689">
        <v>22332</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227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53919</v>
      </c>
      <c r="CS16" s="686"/>
      <c r="CT16" s="686"/>
      <c r="CU16" s="686"/>
      <c r="CV16" s="686"/>
      <c r="CW16" s="686"/>
      <c r="CX16" s="686"/>
      <c r="CY16" s="687"/>
      <c r="CZ16" s="688">
        <v>0.2</v>
      </c>
      <c r="DA16" s="688"/>
      <c r="DB16" s="688"/>
      <c r="DC16" s="688"/>
      <c r="DD16" s="694" t="s">
        <v>127</v>
      </c>
      <c r="DE16" s="686"/>
      <c r="DF16" s="686"/>
      <c r="DG16" s="686"/>
      <c r="DH16" s="686"/>
      <c r="DI16" s="686"/>
      <c r="DJ16" s="686"/>
      <c r="DK16" s="686"/>
      <c r="DL16" s="686"/>
      <c r="DM16" s="686"/>
      <c r="DN16" s="686"/>
      <c r="DO16" s="686"/>
      <c r="DP16" s="687"/>
      <c r="DQ16" s="694">
        <v>3848</v>
      </c>
      <c r="DR16" s="686"/>
      <c r="DS16" s="686"/>
      <c r="DT16" s="686"/>
      <c r="DU16" s="686"/>
      <c r="DV16" s="686"/>
      <c r="DW16" s="686"/>
      <c r="DX16" s="686"/>
      <c r="DY16" s="686"/>
      <c r="DZ16" s="686"/>
      <c r="EA16" s="686"/>
      <c r="EB16" s="686"/>
      <c r="EC16" s="695"/>
    </row>
    <row r="17" spans="2:133" ht="11.25" customHeight="1">
      <c r="B17" s="682" t="s">
        <v>264</v>
      </c>
      <c r="C17" s="683"/>
      <c r="D17" s="683"/>
      <c r="E17" s="683"/>
      <c r="F17" s="683"/>
      <c r="G17" s="683"/>
      <c r="H17" s="683"/>
      <c r="I17" s="683"/>
      <c r="J17" s="683"/>
      <c r="K17" s="683"/>
      <c r="L17" s="683"/>
      <c r="M17" s="683"/>
      <c r="N17" s="683"/>
      <c r="O17" s="683"/>
      <c r="P17" s="683"/>
      <c r="Q17" s="684"/>
      <c r="R17" s="685">
        <v>52507</v>
      </c>
      <c r="S17" s="686"/>
      <c r="T17" s="686"/>
      <c r="U17" s="686"/>
      <c r="V17" s="686"/>
      <c r="W17" s="686"/>
      <c r="X17" s="686"/>
      <c r="Y17" s="687"/>
      <c r="Z17" s="688">
        <v>0.2</v>
      </c>
      <c r="AA17" s="688"/>
      <c r="AB17" s="688"/>
      <c r="AC17" s="688"/>
      <c r="AD17" s="689">
        <v>52507</v>
      </c>
      <c r="AE17" s="689"/>
      <c r="AF17" s="689"/>
      <c r="AG17" s="689"/>
      <c r="AH17" s="689"/>
      <c r="AI17" s="689"/>
      <c r="AJ17" s="689"/>
      <c r="AK17" s="689"/>
      <c r="AL17" s="690">
        <v>0.5</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227</v>
      </c>
      <c r="BP17" s="688"/>
      <c r="BQ17" s="688"/>
      <c r="BR17" s="688"/>
      <c r="BS17" s="694" t="s">
        <v>127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1588298</v>
      </c>
      <c r="CS17" s="686"/>
      <c r="CT17" s="686"/>
      <c r="CU17" s="686"/>
      <c r="CV17" s="686"/>
      <c r="CW17" s="686"/>
      <c r="CX17" s="686"/>
      <c r="CY17" s="687"/>
      <c r="CZ17" s="688">
        <v>6.3</v>
      </c>
      <c r="DA17" s="688"/>
      <c r="DB17" s="688"/>
      <c r="DC17" s="688"/>
      <c r="DD17" s="694" t="s">
        <v>174</v>
      </c>
      <c r="DE17" s="686"/>
      <c r="DF17" s="686"/>
      <c r="DG17" s="686"/>
      <c r="DH17" s="686"/>
      <c r="DI17" s="686"/>
      <c r="DJ17" s="686"/>
      <c r="DK17" s="686"/>
      <c r="DL17" s="686"/>
      <c r="DM17" s="686"/>
      <c r="DN17" s="686"/>
      <c r="DO17" s="686"/>
      <c r="DP17" s="687"/>
      <c r="DQ17" s="694">
        <v>1588298</v>
      </c>
      <c r="DR17" s="686"/>
      <c r="DS17" s="686"/>
      <c r="DT17" s="686"/>
      <c r="DU17" s="686"/>
      <c r="DV17" s="686"/>
      <c r="DW17" s="686"/>
      <c r="DX17" s="686"/>
      <c r="DY17" s="686"/>
      <c r="DZ17" s="686"/>
      <c r="EA17" s="686"/>
      <c r="EB17" s="686"/>
      <c r="EC17" s="695"/>
    </row>
    <row r="18" spans="2:133" ht="11.25" customHeight="1">
      <c r="B18" s="682" t="s">
        <v>267</v>
      </c>
      <c r="C18" s="683"/>
      <c r="D18" s="683"/>
      <c r="E18" s="683"/>
      <c r="F18" s="683"/>
      <c r="G18" s="683"/>
      <c r="H18" s="683"/>
      <c r="I18" s="683"/>
      <c r="J18" s="683"/>
      <c r="K18" s="683"/>
      <c r="L18" s="683"/>
      <c r="M18" s="683"/>
      <c r="N18" s="683"/>
      <c r="O18" s="683"/>
      <c r="P18" s="683"/>
      <c r="Q18" s="684"/>
      <c r="R18" s="685">
        <v>61002</v>
      </c>
      <c r="S18" s="686"/>
      <c r="T18" s="686"/>
      <c r="U18" s="686"/>
      <c r="V18" s="686"/>
      <c r="W18" s="686"/>
      <c r="X18" s="686"/>
      <c r="Y18" s="687"/>
      <c r="Z18" s="688">
        <v>0.2</v>
      </c>
      <c r="AA18" s="688"/>
      <c r="AB18" s="688"/>
      <c r="AC18" s="688"/>
      <c r="AD18" s="689">
        <v>61002</v>
      </c>
      <c r="AE18" s="689"/>
      <c r="AF18" s="689"/>
      <c r="AG18" s="689"/>
      <c r="AH18" s="689"/>
      <c r="AI18" s="689"/>
      <c r="AJ18" s="689"/>
      <c r="AK18" s="689"/>
      <c r="AL18" s="690">
        <v>0.6</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c r="B19" s="682" t="s">
        <v>270</v>
      </c>
      <c r="C19" s="683"/>
      <c r="D19" s="683"/>
      <c r="E19" s="683"/>
      <c r="F19" s="683"/>
      <c r="G19" s="683"/>
      <c r="H19" s="683"/>
      <c r="I19" s="683"/>
      <c r="J19" s="683"/>
      <c r="K19" s="683"/>
      <c r="L19" s="683"/>
      <c r="M19" s="683"/>
      <c r="N19" s="683"/>
      <c r="O19" s="683"/>
      <c r="P19" s="683"/>
      <c r="Q19" s="684"/>
      <c r="R19" s="685">
        <v>43170</v>
      </c>
      <c r="S19" s="686"/>
      <c r="T19" s="686"/>
      <c r="U19" s="686"/>
      <c r="V19" s="686"/>
      <c r="W19" s="686"/>
      <c r="X19" s="686"/>
      <c r="Y19" s="687"/>
      <c r="Z19" s="688">
        <v>0.2</v>
      </c>
      <c r="AA19" s="688"/>
      <c r="AB19" s="688"/>
      <c r="AC19" s="688"/>
      <c r="AD19" s="689">
        <v>43170</v>
      </c>
      <c r="AE19" s="689"/>
      <c r="AF19" s="689"/>
      <c r="AG19" s="689"/>
      <c r="AH19" s="689"/>
      <c r="AI19" s="689"/>
      <c r="AJ19" s="689"/>
      <c r="AK19" s="689"/>
      <c r="AL19" s="690">
        <v>0.4</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334080</v>
      </c>
      <c r="BH19" s="686"/>
      <c r="BI19" s="686"/>
      <c r="BJ19" s="686"/>
      <c r="BK19" s="686"/>
      <c r="BL19" s="686"/>
      <c r="BM19" s="686"/>
      <c r="BN19" s="687"/>
      <c r="BO19" s="688">
        <v>4</v>
      </c>
      <c r="BP19" s="688"/>
      <c r="BQ19" s="688"/>
      <c r="BR19" s="688"/>
      <c r="BS19" s="694" t="s">
        <v>127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227</v>
      </c>
      <c r="DR19" s="686"/>
      <c r="DS19" s="686"/>
      <c r="DT19" s="686"/>
      <c r="DU19" s="686"/>
      <c r="DV19" s="686"/>
      <c r="DW19" s="686"/>
      <c r="DX19" s="686"/>
      <c r="DY19" s="686"/>
      <c r="DZ19" s="686"/>
      <c r="EA19" s="686"/>
      <c r="EB19" s="686"/>
      <c r="EC19" s="695"/>
    </row>
    <row r="20" spans="2:133" ht="11.25" customHeight="1">
      <c r="B20" s="682" t="s">
        <v>273</v>
      </c>
      <c r="C20" s="683"/>
      <c r="D20" s="683"/>
      <c r="E20" s="683"/>
      <c r="F20" s="683"/>
      <c r="G20" s="683"/>
      <c r="H20" s="683"/>
      <c r="I20" s="683"/>
      <c r="J20" s="683"/>
      <c r="K20" s="683"/>
      <c r="L20" s="683"/>
      <c r="M20" s="683"/>
      <c r="N20" s="683"/>
      <c r="O20" s="683"/>
      <c r="P20" s="683"/>
      <c r="Q20" s="684"/>
      <c r="R20" s="685">
        <v>11348</v>
      </c>
      <c r="S20" s="686"/>
      <c r="T20" s="686"/>
      <c r="U20" s="686"/>
      <c r="V20" s="686"/>
      <c r="W20" s="686"/>
      <c r="X20" s="686"/>
      <c r="Y20" s="687"/>
      <c r="Z20" s="688">
        <v>0</v>
      </c>
      <c r="AA20" s="688"/>
      <c r="AB20" s="688"/>
      <c r="AC20" s="688"/>
      <c r="AD20" s="689">
        <v>11348</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334080</v>
      </c>
      <c r="BH20" s="686"/>
      <c r="BI20" s="686"/>
      <c r="BJ20" s="686"/>
      <c r="BK20" s="686"/>
      <c r="BL20" s="686"/>
      <c r="BM20" s="686"/>
      <c r="BN20" s="687"/>
      <c r="BO20" s="688">
        <v>4</v>
      </c>
      <c r="BP20" s="688"/>
      <c r="BQ20" s="688"/>
      <c r="BR20" s="688"/>
      <c r="BS20" s="694" t="s">
        <v>127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25090786</v>
      </c>
      <c r="CS20" s="686"/>
      <c r="CT20" s="686"/>
      <c r="CU20" s="686"/>
      <c r="CV20" s="686"/>
      <c r="CW20" s="686"/>
      <c r="CX20" s="686"/>
      <c r="CY20" s="687"/>
      <c r="CZ20" s="688">
        <v>100</v>
      </c>
      <c r="DA20" s="688"/>
      <c r="DB20" s="688"/>
      <c r="DC20" s="688"/>
      <c r="DD20" s="694">
        <v>2055476</v>
      </c>
      <c r="DE20" s="686"/>
      <c r="DF20" s="686"/>
      <c r="DG20" s="686"/>
      <c r="DH20" s="686"/>
      <c r="DI20" s="686"/>
      <c r="DJ20" s="686"/>
      <c r="DK20" s="686"/>
      <c r="DL20" s="686"/>
      <c r="DM20" s="686"/>
      <c r="DN20" s="686"/>
      <c r="DO20" s="686"/>
      <c r="DP20" s="687"/>
      <c r="DQ20" s="694">
        <v>12925513</v>
      </c>
      <c r="DR20" s="686"/>
      <c r="DS20" s="686"/>
      <c r="DT20" s="686"/>
      <c r="DU20" s="686"/>
      <c r="DV20" s="686"/>
      <c r="DW20" s="686"/>
      <c r="DX20" s="686"/>
      <c r="DY20" s="686"/>
      <c r="DZ20" s="686"/>
      <c r="EA20" s="686"/>
      <c r="EB20" s="686"/>
      <c r="EC20" s="695"/>
    </row>
    <row r="21" spans="2:133" ht="11.25" customHeight="1">
      <c r="B21" s="682" t="s">
        <v>276</v>
      </c>
      <c r="C21" s="683"/>
      <c r="D21" s="683"/>
      <c r="E21" s="683"/>
      <c r="F21" s="683"/>
      <c r="G21" s="683"/>
      <c r="H21" s="683"/>
      <c r="I21" s="683"/>
      <c r="J21" s="683"/>
      <c r="K21" s="683"/>
      <c r="L21" s="683"/>
      <c r="M21" s="683"/>
      <c r="N21" s="683"/>
      <c r="O21" s="683"/>
      <c r="P21" s="683"/>
      <c r="Q21" s="684"/>
      <c r="R21" s="685">
        <v>6484</v>
      </c>
      <c r="S21" s="686"/>
      <c r="T21" s="686"/>
      <c r="U21" s="686"/>
      <c r="V21" s="686"/>
      <c r="W21" s="686"/>
      <c r="X21" s="686"/>
      <c r="Y21" s="687"/>
      <c r="Z21" s="688">
        <v>0</v>
      </c>
      <c r="AA21" s="688"/>
      <c r="AB21" s="688"/>
      <c r="AC21" s="688"/>
      <c r="AD21" s="689">
        <v>6484</v>
      </c>
      <c r="AE21" s="689"/>
      <c r="AF21" s="689"/>
      <c r="AG21" s="689"/>
      <c r="AH21" s="689"/>
      <c r="AI21" s="689"/>
      <c r="AJ21" s="689"/>
      <c r="AK21" s="689"/>
      <c r="AL21" s="690">
        <v>0.1</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174</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278</v>
      </c>
      <c r="C22" s="683"/>
      <c r="D22" s="683"/>
      <c r="E22" s="683"/>
      <c r="F22" s="683"/>
      <c r="G22" s="683"/>
      <c r="H22" s="683"/>
      <c r="I22" s="683"/>
      <c r="J22" s="683"/>
      <c r="K22" s="683"/>
      <c r="L22" s="683"/>
      <c r="M22" s="683"/>
      <c r="N22" s="683"/>
      <c r="O22" s="683"/>
      <c r="P22" s="683"/>
      <c r="Q22" s="684"/>
      <c r="R22" s="685">
        <v>1316977</v>
      </c>
      <c r="S22" s="686"/>
      <c r="T22" s="686"/>
      <c r="U22" s="686"/>
      <c r="V22" s="686"/>
      <c r="W22" s="686"/>
      <c r="X22" s="686"/>
      <c r="Y22" s="687"/>
      <c r="Z22" s="688">
        <v>4.9000000000000004</v>
      </c>
      <c r="AA22" s="688"/>
      <c r="AB22" s="688"/>
      <c r="AC22" s="688"/>
      <c r="AD22" s="689">
        <v>1099942</v>
      </c>
      <c r="AE22" s="689"/>
      <c r="AF22" s="689"/>
      <c r="AG22" s="689"/>
      <c r="AH22" s="689"/>
      <c r="AI22" s="689"/>
      <c r="AJ22" s="689"/>
      <c r="AK22" s="689"/>
      <c r="AL22" s="690">
        <v>10.199999999999999</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281</v>
      </c>
      <c r="C23" s="683"/>
      <c r="D23" s="683"/>
      <c r="E23" s="683"/>
      <c r="F23" s="683"/>
      <c r="G23" s="683"/>
      <c r="H23" s="683"/>
      <c r="I23" s="683"/>
      <c r="J23" s="683"/>
      <c r="K23" s="683"/>
      <c r="L23" s="683"/>
      <c r="M23" s="683"/>
      <c r="N23" s="683"/>
      <c r="O23" s="683"/>
      <c r="P23" s="683"/>
      <c r="Q23" s="684"/>
      <c r="R23" s="685">
        <v>1099942</v>
      </c>
      <c r="S23" s="686"/>
      <c r="T23" s="686"/>
      <c r="U23" s="686"/>
      <c r="V23" s="686"/>
      <c r="W23" s="686"/>
      <c r="X23" s="686"/>
      <c r="Y23" s="687"/>
      <c r="Z23" s="688">
        <v>4.0999999999999996</v>
      </c>
      <c r="AA23" s="688"/>
      <c r="AB23" s="688"/>
      <c r="AC23" s="688"/>
      <c r="AD23" s="689">
        <v>1099942</v>
      </c>
      <c r="AE23" s="689"/>
      <c r="AF23" s="689"/>
      <c r="AG23" s="689"/>
      <c r="AH23" s="689"/>
      <c r="AI23" s="689"/>
      <c r="AJ23" s="689"/>
      <c r="AK23" s="689"/>
      <c r="AL23" s="690">
        <v>10.199999999999999</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334080</v>
      </c>
      <c r="BH23" s="686"/>
      <c r="BI23" s="686"/>
      <c r="BJ23" s="686"/>
      <c r="BK23" s="686"/>
      <c r="BL23" s="686"/>
      <c r="BM23" s="686"/>
      <c r="BN23" s="687"/>
      <c r="BO23" s="688">
        <v>4</v>
      </c>
      <c r="BP23" s="688"/>
      <c r="BQ23" s="688"/>
      <c r="BR23" s="688"/>
      <c r="BS23" s="694" t="s">
        <v>127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c r="B24" s="682" t="s">
        <v>288</v>
      </c>
      <c r="C24" s="683"/>
      <c r="D24" s="683"/>
      <c r="E24" s="683"/>
      <c r="F24" s="683"/>
      <c r="G24" s="683"/>
      <c r="H24" s="683"/>
      <c r="I24" s="683"/>
      <c r="J24" s="683"/>
      <c r="K24" s="683"/>
      <c r="L24" s="683"/>
      <c r="M24" s="683"/>
      <c r="N24" s="683"/>
      <c r="O24" s="683"/>
      <c r="P24" s="683"/>
      <c r="Q24" s="684"/>
      <c r="R24" s="685">
        <v>217035</v>
      </c>
      <c r="S24" s="686"/>
      <c r="T24" s="686"/>
      <c r="U24" s="686"/>
      <c r="V24" s="686"/>
      <c r="W24" s="686"/>
      <c r="X24" s="686"/>
      <c r="Y24" s="687"/>
      <c r="Z24" s="688">
        <v>0.8</v>
      </c>
      <c r="AA24" s="688"/>
      <c r="AB24" s="688"/>
      <c r="AC24" s="688"/>
      <c r="AD24" s="689" t="s">
        <v>127</v>
      </c>
      <c r="AE24" s="689"/>
      <c r="AF24" s="689"/>
      <c r="AG24" s="689"/>
      <c r="AH24" s="689"/>
      <c r="AI24" s="689"/>
      <c r="AJ24" s="689"/>
      <c r="AK24" s="689"/>
      <c r="AL24" s="690" t="s">
        <v>127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9501832</v>
      </c>
      <c r="CS24" s="675"/>
      <c r="CT24" s="675"/>
      <c r="CU24" s="675"/>
      <c r="CV24" s="675"/>
      <c r="CW24" s="675"/>
      <c r="CX24" s="675"/>
      <c r="CY24" s="676"/>
      <c r="CZ24" s="679">
        <v>37.9</v>
      </c>
      <c r="DA24" s="680"/>
      <c r="DB24" s="680"/>
      <c r="DC24" s="699"/>
      <c r="DD24" s="724">
        <v>5708110</v>
      </c>
      <c r="DE24" s="675"/>
      <c r="DF24" s="675"/>
      <c r="DG24" s="675"/>
      <c r="DH24" s="675"/>
      <c r="DI24" s="675"/>
      <c r="DJ24" s="675"/>
      <c r="DK24" s="676"/>
      <c r="DL24" s="724">
        <v>5669338</v>
      </c>
      <c r="DM24" s="675"/>
      <c r="DN24" s="675"/>
      <c r="DO24" s="675"/>
      <c r="DP24" s="675"/>
      <c r="DQ24" s="675"/>
      <c r="DR24" s="675"/>
      <c r="DS24" s="675"/>
      <c r="DT24" s="675"/>
      <c r="DU24" s="675"/>
      <c r="DV24" s="676"/>
      <c r="DW24" s="679">
        <v>49.6</v>
      </c>
      <c r="DX24" s="680"/>
      <c r="DY24" s="680"/>
      <c r="DZ24" s="680"/>
      <c r="EA24" s="680"/>
      <c r="EB24" s="680"/>
      <c r="EC24" s="681"/>
    </row>
    <row r="25" spans="2:133" ht="11.25" customHeight="1">
      <c r="B25" s="682" t="s">
        <v>291</v>
      </c>
      <c r="C25" s="683"/>
      <c r="D25" s="683"/>
      <c r="E25" s="683"/>
      <c r="F25" s="683"/>
      <c r="G25" s="683"/>
      <c r="H25" s="683"/>
      <c r="I25" s="683"/>
      <c r="J25" s="683"/>
      <c r="K25" s="683"/>
      <c r="L25" s="683"/>
      <c r="M25" s="683"/>
      <c r="N25" s="683"/>
      <c r="O25" s="683"/>
      <c r="P25" s="683"/>
      <c r="Q25" s="684"/>
      <c r="R25" s="685" t="s">
        <v>227</v>
      </c>
      <c r="S25" s="686"/>
      <c r="T25" s="686"/>
      <c r="U25" s="686"/>
      <c r="V25" s="686"/>
      <c r="W25" s="686"/>
      <c r="X25" s="686"/>
      <c r="Y25" s="687"/>
      <c r="Z25" s="688" t="s">
        <v>127</v>
      </c>
      <c r="AA25" s="688"/>
      <c r="AB25" s="688"/>
      <c r="AC25" s="688"/>
      <c r="AD25" s="689" t="s">
        <v>127</v>
      </c>
      <c r="AE25" s="689"/>
      <c r="AF25" s="689"/>
      <c r="AG25" s="689"/>
      <c r="AH25" s="689"/>
      <c r="AI25" s="689"/>
      <c r="AJ25" s="689"/>
      <c r="AK25" s="689"/>
      <c r="AL25" s="690" t="s">
        <v>127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3049321</v>
      </c>
      <c r="CS25" s="721"/>
      <c r="CT25" s="721"/>
      <c r="CU25" s="721"/>
      <c r="CV25" s="721"/>
      <c r="CW25" s="721"/>
      <c r="CX25" s="721"/>
      <c r="CY25" s="722"/>
      <c r="CZ25" s="690">
        <v>12.2</v>
      </c>
      <c r="DA25" s="719"/>
      <c r="DB25" s="719"/>
      <c r="DC25" s="723"/>
      <c r="DD25" s="694">
        <v>2828770</v>
      </c>
      <c r="DE25" s="721"/>
      <c r="DF25" s="721"/>
      <c r="DG25" s="721"/>
      <c r="DH25" s="721"/>
      <c r="DI25" s="721"/>
      <c r="DJ25" s="721"/>
      <c r="DK25" s="722"/>
      <c r="DL25" s="694">
        <v>2791812</v>
      </c>
      <c r="DM25" s="721"/>
      <c r="DN25" s="721"/>
      <c r="DO25" s="721"/>
      <c r="DP25" s="721"/>
      <c r="DQ25" s="721"/>
      <c r="DR25" s="721"/>
      <c r="DS25" s="721"/>
      <c r="DT25" s="721"/>
      <c r="DU25" s="721"/>
      <c r="DV25" s="722"/>
      <c r="DW25" s="690">
        <v>24.4</v>
      </c>
      <c r="DX25" s="719"/>
      <c r="DY25" s="719"/>
      <c r="DZ25" s="719"/>
      <c r="EA25" s="719"/>
      <c r="EB25" s="719"/>
      <c r="EC25" s="720"/>
    </row>
    <row r="26" spans="2:133" ht="11.25" customHeight="1">
      <c r="B26" s="682" t="s">
        <v>294</v>
      </c>
      <c r="C26" s="683"/>
      <c r="D26" s="683"/>
      <c r="E26" s="683"/>
      <c r="F26" s="683"/>
      <c r="G26" s="683"/>
      <c r="H26" s="683"/>
      <c r="I26" s="683"/>
      <c r="J26" s="683"/>
      <c r="K26" s="683"/>
      <c r="L26" s="683"/>
      <c r="M26" s="683"/>
      <c r="N26" s="683"/>
      <c r="O26" s="683"/>
      <c r="P26" s="683"/>
      <c r="Q26" s="684"/>
      <c r="R26" s="685">
        <v>11286121</v>
      </c>
      <c r="S26" s="686"/>
      <c r="T26" s="686"/>
      <c r="U26" s="686"/>
      <c r="V26" s="686"/>
      <c r="W26" s="686"/>
      <c r="X26" s="686"/>
      <c r="Y26" s="687"/>
      <c r="Z26" s="688">
        <v>41.9</v>
      </c>
      <c r="AA26" s="688"/>
      <c r="AB26" s="688"/>
      <c r="AC26" s="688"/>
      <c r="AD26" s="689">
        <v>10735006</v>
      </c>
      <c r="AE26" s="689"/>
      <c r="AF26" s="689"/>
      <c r="AG26" s="689"/>
      <c r="AH26" s="689"/>
      <c r="AI26" s="689"/>
      <c r="AJ26" s="689"/>
      <c r="AK26" s="689"/>
      <c r="AL26" s="690">
        <v>99.6</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227</v>
      </c>
      <c r="BH26" s="686"/>
      <c r="BI26" s="686"/>
      <c r="BJ26" s="686"/>
      <c r="BK26" s="686"/>
      <c r="BL26" s="686"/>
      <c r="BM26" s="686"/>
      <c r="BN26" s="687"/>
      <c r="BO26" s="688" t="s">
        <v>227</v>
      </c>
      <c r="BP26" s="688"/>
      <c r="BQ26" s="688"/>
      <c r="BR26" s="688"/>
      <c r="BS26" s="694" t="s">
        <v>127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1954628</v>
      </c>
      <c r="CS26" s="686"/>
      <c r="CT26" s="686"/>
      <c r="CU26" s="686"/>
      <c r="CV26" s="686"/>
      <c r="CW26" s="686"/>
      <c r="CX26" s="686"/>
      <c r="CY26" s="687"/>
      <c r="CZ26" s="690">
        <v>7.8</v>
      </c>
      <c r="DA26" s="719"/>
      <c r="DB26" s="719"/>
      <c r="DC26" s="723"/>
      <c r="DD26" s="694">
        <v>1805666</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c r="B27" s="682" t="s">
        <v>297</v>
      </c>
      <c r="C27" s="683"/>
      <c r="D27" s="683"/>
      <c r="E27" s="683"/>
      <c r="F27" s="683"/>
      <c r="G27" s="683"/>
      <c r="H27" s="683"/>
      <c r="I27" s="683"/>
      <c r="J27" s="683"/>
      <c r="K27" s="683"/>
      <c r="L27" s="683"/>
      <c r="M27" s="683"/>
      <c r="N27" s="683"/>
      <c r="O27" s="683"/>
      <c r="P27" s="683"/>
      <c r="Q27" s="684"/>
      <c r="R27" s="685">
        <v>7310</v>
      </c>
      <c r="S27" s="686"/>
      <c r="T27" s="686"/>
      <c r="U27" s="686"/>
      <c r="V27" s="686"/>
      <c r="W27" s="686"/>
      <c r="X27" s="686"/>
      <c r="Y27" s="687"/>
      <c r="Z27" s="688">
        <v>0</v>
      </c>
      <c r="AA27" s="688"/>
      <c r="AB27" s="688"/>
      <c r="AC27" s="688"/>
      <c r="AD27" s="689">
        <v>7310</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8344500</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4864213</v>
      </c>
      <c r="CS27" s="721"/>
      <c r="CT27" s="721"/>
      <c r="CU27" s="721"/>
      <c r="CV27" s="721"/>
      <c r="CW27" s="721"/>
      <c r="CX27" s="721"/>
      <c r="CY27" s="722"/>
      <c r="CZ27" s="690">
        <v>19.399999999999999</v>
      </c>
      <c r="DA27" s="719"/>
      <c r="DB27" s="719"/>
      <c r="DC27" s="723"/>
      <c r="DD27" s="694">
        <v>1291042</v>
      </c>
      <c r="DE27" s="721"/>
      <c r="DF27" s="721"/>
      <c r="DG27" s="721"/>
      <c r="DH27" s="721"/>
      <c r="DI27" s="721"/>
      <c r="DJ27" s="721"/>
      <c r="DK27" s="722"/>
      <c r="DL27" s="694">
        <v>1289228</v>
      </c>
      <c r="DM27" s="721"/>
      <c r="DN27" s="721"/>
      <c r="DO27" s="721"/>
      <c r="DP27" s="721"/>
      <c r="DQ27" s="721"/>
      <c r="DR27" s="721"/>
      <c r="DS27" s="721"/>
      <c r="DT27" s="721"/>
      <c r="DU27" s="721"/>
      <c r="DV27" s="722"/>
      <c r="DW27" s="690">
        <v>11.3</v>
      </c>
      <c r="DX27" s="719"/>
      <c r="DY27" s="719"/>
      <c r="DZ27" s="719"/>
      <c r="EA27" s="719"/>
      <c r="EB27" s="719"/>
      <c r="EC27" s="720"/>
    </row>
    <row r="28" spans="2:133" ht="11.25" customHeight="1">
      <c r="B28" s="682" t="s">
        <v>300</v>
      </c>
      <c r="C28" s="683"/>
      <c r="D28" s="683"/>
      <c r="E28" s="683"/>
      <c r="F28" s="683"/>
      <c r="G28" s="683"/>
      <c r="H28" s="683"/>
      <c r="I28" s="683"/>
      <c r="J28" s="683"/>
      <c r="K28" s="683"/>
      <c r="L28" s="683"/>
      <c r="M28" s="683"/>
      <c r="N28" s="683"/>
      <c r="O28" s="683"/>
      <c r="P28" s="683"/>
      <c r="Q28" s="684"/>
      <c r="R28" s="685">
        <v>166860</v>
      </c>
      <c r="S28" s="686"/>
      <c r="T28" s="686"/>
      <c r="U28" s="686"/>
      <c r="V28" s="686"/>
      <c r="W28" s="686"/>
      <c r="X28" s="686"/>
      <c r="Y28" s="687"/>
      <c r="Z28" s="688">
        <v>0.6</v>
      </c>
      <c r="AA28" s="688"/>
      <c r="AB28" s="688"/>
      <c r="AC28" s="688"/>
      <c r="AD28" s="689" t="s">
        <v>227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1588298</v>
      </c>
      <c r="CS28" s="686"/>
      <c r="CT28" s="686"/>
      <c r="CU28" s="686"/>
      <c r="CV28" s="686"/>
      <c r="CW28" s="686"/>
      <c r="CX28" s="686"/>
      <c r="CY28" s="687"/>
      <c r="CZ28" s="690">
        <v>6.3</v>
      </c>
      <c r="DA28" s="719"/>
      <c r="DB28" s="719"/>
      <c r="DC28" s="723"/>
      <c r="DD28" s="694">
        <v>1588298</v>
      </c>
      <c r="DE28" s="686"/>
      <c r="DF28" s="686"/>
      <c r="DG28" s="686"/>
      <c r="DH28" s="686"/>
      <c r="DI28" s="686"/>
      <c r="DJ28" s="686"/>
      <c r="DK28" s="687"/>
      <c r="DL28" s="694">
        <v>1588298</v>
      </c>
      <c r="DM28" s="686"/>
      <c r="DN28" s="686"/>
      <c r="DO28" s="686"/>
      <c r="DP28" s="686"/>
      <c r="DQ28" s="686"/>
      <c r="DR28" s="686"/>
      <c r="DS28" s="686"/>
      <c r="DT28" s="686"/>
      <c r="DU28" s="686"/>
      <c r="DV28" s="687"/>
      <c r="DW28" s="690">
        <v>13.9</v>
      </c>
      <c r="DX28" s="719"/>
      <c r="DY28" s="719"/>
      <c r="DZ28" s="719"/>
      <c r="EA28" s="719"/>
      <c r="EB28" s="719"/>
      <c r="EC28" s="720"/>
    </row>
    <row r="29" spans="2:133" ht="11.25" customHeight="1">
      <c r="B29" s="682" t="s">
        <v>302</v>
      </c>
      <c r="C29" s="683"/>
      <c r="D29" s="683"/>
      <c r="E29" s="683"/>
      <c r="F29" s="683"/>
      <c r="G29" s="683"/>
      <c r="H29" s="683"/>
      <c r="I29" s="683"/>
      <c r="J29" s="683"/>
      <c r="K29" s="683"/>
      <c r="L29" s="683"/>
      <c r="M29" s="683"/>
      <c r="N29" s="683"/>
      <c r="O29" s="683"/>
      <c r="P29" s="683"/>
      <c r="Q29" s="684"/>
      <c r="R29" s="685">
        <v>82948</v>
      </c>
      <c r="S29" s="686"/>
      <c r="T29" s="686"/>
      <c r="U29" s="686"/>
      <c r="V29" s="686"/>
      <c r="W29" s="686"/>
      <c r="X29" s="686"/>
      <c r="Y29" s="687"/>
      <c r="Z29" s="688">
        <v>0.3</v>
      </c>
      <c r="AA29" s="688"/>
      <c r="AB29" s="688"/>
      <c r="AC29" s="688"/>
      <c r="AD29" s="689">
        <v>34627</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69</v>
      </c>
      <c r="CG29" s="701"/>
      <c r="CH29" s="701"/>
      <c r="CI29" s="701"/>
      <c r="CJ29" s="701"/>
      <c r="CK29" s="701"/>
      <c r="CL29" s="701"/>
      <c r="CM29" s="701"/>
      <c r="CN29" s="701"/>
      <c r="CO29" s="701"/>
      <c r="CP29" s="701"/>
      <c r="CQ29" s="702"/>
      <c r="CR29" s="685">
        <v>1588298</v>
      </c>
      <c r="CS29" s="721"/>
      <c r="CT29" s="721"/>
      <c r="CU29" s="721"/>
      <c r="CV29" s="721"/>
      <c r="CW29" s="721"/>
      <c r="CX29" s="721"/>
      <c r="CY29" s="722"/>
      <c r="CZ29" s="690">
        <v>6.3</v>
      </c>
      <c r="DA29" s="719"/>
      <c r="DB29" s="719"/>
      <c r="DC29" s="723"/>
      <c r="DD29" s="694">
        <v>1588298</v>
      </c>
      <c r="DE29" s="721"/>
      <c r="DF29" s="721"/>
      <c r="DG29" s="721"/>
      <c r="DH29" s="721"/>
      <c r="DI29" s="721"/>
      <c r="DJ29" s="721"/>
      <c r="DK29" s="722"/>
      <c r="DL29" s="694">
        <v>1588298</v>
      </c>
      <c r="DM29" s="721"/>
      <c r="DN29" s="721"/>
      <c r="DO29" s="721"/>
      <c r="DP29" s="721"/>
      <c r="DQ29" s="721"/>
      <c r="DR29" s="721"/>
      <c r="DS29" s="721"/>
      <c r="DT29" s="721"/>
      <c r="DU29" s="721"/>
      <c r="DV29" s="722"/>
      <c r="DW29" s="690">
        <v>13.9</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117815</v>
      </c>
      <c r="S30" s="686"/>
      <c r="T30" s="686"/>
      <c r="U30" s="686"/>
      <c r="V30" s="686"/>
      <c r="W30" s="686"/>
      <c r="X30" s="686"/>
      <c r="Y30" s="687"/>
      <c r="Z30" s="688">
        <v>0.4</v>
      </c>
      <c r="AA30" s="688"/>
      <c r="AB30" s="688"/>
      <c r="AC30" s="688"/>
      <c r="AD30" s="689">
        <v>108</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1527589</v>
      </c>
      <c r="CS30" s="686"/>
      <c r="CT30" s="686"/>
      <c r="CU30" s="686"/>
      <c r="CV30" s="686"/>
      <c r="CW30" s="686"/>
      <c r="CX30" s="686"/>
      <c r="CY30" s="687"/>
      <c r="CZ30" s="690">
        <v>6.1</v>
      </c>
      <c r="DA30" s="719"/>
      <c r="DB30" s="719"/>
      <c r="DC30" s="723"/>
      <c r="DD30" s="694">
        <v>1527589</v>
      </c>
      <c r="DE30" s="686"/>
      <c r="DF30" s="686"/>
      <c r="DG30" s="686"/>
      <c r="DH30" s="686"/>
      <c r="DI30" s="686"/>
      <c r="DJ30" s="686"/>
      <c r="DK30" s="687"/>
      <c r="DL30" s="694">
        <v>1527589</v>
      </c>
      <c r="DM30" s="686"/>
      <c r="DN30" s="686"/>
      <c r="DO30" s="686"/>
      <c r="DP30" s="686"/>
      <c r="DQ30" s="686"/>
      <c r="DR30" s="686"/>
      <c r="DS30" s="686"/>
      <c r="DT30" s="686"/>
      <c r="DU30" s="686"/>
      <c r="DV30" s="687"/>
      <c r="DW30" s="690">
        <v>13.4</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9532487</v>
      </c>
      <c r="S31" s="686"/>
      <c r="T31" s="686"/>
      <c r="U31" s="686"/>
      <c r="V31" s="686"/>
      <c r="W31" s="686"/>
      <c r="X31" s="686"/>
      <c r="Y31" s="687"/>
      <c r="Z31" s="688">
        <v>35.4</v>
      </c>
      <c r="AA31" s="688"/>
      <c r="AB31" s="688"/>
      <c r="AC31" s="688"/>
      <c r="AD31" s="689" t="s">
        <v>127</v>
      </c>
      <c r="AE31" s="689"/>
      <c r="AF31" s="689"/>
      <c r="AG31" s="689"/>
      <c r="AH31" s="689"/>
      <c r="AI31" s="689"/>
      <c r="AJ31" s="689"/>
      <c r="AK31" s="689"/>
      <c r="AL31" s="690" t="s">
        <v>174</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99.1</v>
      </c>
      <c r="BH31" s="740"/>
      <c r="BI31" s="740"/>
      <c r="BJ31" s="740"/>
      <c r="BK31" s="740"/>
      <c r="BL31" s="740"/>
      <c r="BM31" s="680">
        <v>97.6</v>
      </c>
      <c r="BN31" s="740"/>
      <c r="BO31" s="740"/>
      <c r="BP31" s="740"/>
      <c r="BQ31" s="741"/>
      <c r="BR31" s="753">
        <v>99.2</v>
      </c>
      <c r="BS31" s="740"/>
      <c r="BT31" s="740"/>
      <c r="BU31" s="740"/>
      <c r="BV31" s="740"/>
      <c r="BW31" s="740"/>
      <c r="BX31" s="680">
        <v>97.5</v>
      </c>
      <c r="BY31" s="740"/>
      <c r="BZ31" s="740"/>
      <c r="CA31" s="740"/>
      <c r="CB31" s="741"/>
      <c r="CD31" s="727"/>
      <c r="CE31" s="728"/>
      <c r="CF31" s="700" t="s">
        <v>311</v>
      </c>
      <c r="CG31" s="701"/>
      <c r="CH31" s="701"/>
      <c r="CI31" s="701"/>
      <c r="CJ31" s="701"/>
      <c r="CK31" s="701"/>
      <c r="CL31" s="701"/>
      <c r="CM31" s="701"/>
      <c r="CN31" s="701"/>
      <c r="CO31" s="701"/>
      <c r="CP31" s="701"/>
      <c r="CQ31" s="702"/>
      <c r="CR31" s="685">
        <v>60709</v>
      </c>
      <c r="CS31" s="721"/>
      <c r="CT31" s="721"/>
      <c r="CU31" s="721"/>
      <c r="CV31" s="721"/>
      <c r="CW31" s="721"/>
      <c r="CX31" s="721"/>
      <c r="CY31" s="722"/>
      <c r="CZ31" s="690">
        <v>0.2</v>
      </c>
      <c r="DA31" s="719"/>
      <c r="DB31" s="719"/>
      <c r="DC31" s="723"/>
      <c r="DD31" s="694">
        <v>60709</v>
      </c>
      <c r="DE31" s="721"/>
      <c r="DF31" s="721"/>
      <c r="DG31" s="721"/>
      <c r="DH31" s="721"/>
      <c r="DI31" s="721"/>
      <c r="DJ31" s="721"/>
      <c r="DK31" s="722"/>
      <c r="DL31" s="694">
        <v>60709</v>
      </c>
      <c r="DM31" s="721"/>
      <c r="DN31" s="721"/>
      <c r="DO31" s="721"/>
      <c r="DP31" s="721"/>
      <c r="DQ31" s="721"/>
      <c r="DR31" s="721"/>
      <c r="DS31" s="721"/>
      <c r="DT31" s="721"/>
      <c r="DU31" s="721"/>
      <c r="DV31" s="722"/>
      <c r="DW31" s="690">
        <v>0.5</v>
      </c>
      <c r="DX31" s="719"/>
      <c r="DY31" s="719"/>
      <c r="DZ31" s="719"/>
      <c r="EA31" s="719"/>
      <c r="EB31" s="719"/>
      <c r="EC31" s="720"/>
    </row>
    <row r="32" spans="2:133" ht="11.25" customHeight="1">
      <c r="B32" s="731" t="s">
        <v>312</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98.9</v>
      </c>
      <c r="BH32" s="721"/>
      <c r="BI32" s="721"/>
      <c r="BJ32" s="721"/>
      <c r="BK32" s="721"/>
      <c r="BL32" s="721"/>
      <c r="BM32" s="691">
        <v>97.2</v>
      </c>
      <c r="BN32" s="751"/>
      <c r="BO32" s="751"/>
      <c r="BP32" s="751"/>
      <c r="BQ32" s="752"/>
      <c r="BR32" s="754">
        <v>98.9</v>
      </c>
      <c r="BS32" s="721"/>
      <c r="BT32" s="721"/>
      <c r="BU32" s="721"/>
      <c r="BV32" s="721"/>
      <c r="BW32" s="721"/>
      <c r="BX32" s="691">
        <v>97.1</v>
      </c>
      <c r="BY32" s="751"/>
      <c r="BZ32" s="751"/>
      <c r="CA32" s="751"/>
      <c r="CB32" s="752"/>
      <c r="CD32" s="729"/>
      <c r="CE32" s="730"/>
      <c r="CF32" s="700" t="s">
        <v>315</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227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1311302</v>
      </c>
      <c r="S33" s="686"/>
      <c r="T33" s="686"/>
      <c r="U33" s="686"/>
      <c r="V33" s="686"/>
      <c r="W33" s="686"/>
      <c r="X33" s="686"/>
      <c r="Y33" s="687"/>
      <c r="Z33" s="688">
        <v>4.9000000000000004</v>
      </c>
      <c r="AA33" s="688"/>
      <c r="AB33" s="688"/>
      <c r="AC33" s="688"/>
      <c r="AD33" s="689" t="s">
        <v>227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99.2</v>
      </c>
      <c r="BH33" s="756"/>
      <c r="BI33" s="756"/>
      <c r="BJ33" s="756"/>
      <c r="BK33" s="756"/>
      <c r="BL33" s="756"/>
      <c r="BM33" s="757">
        <v>97.7</v>
      </c>
      <c r="BN33" s="756"/>
      <c r="BO33" s="756"/>
      <c r="BP33" s="756"/>
      <c r="BQ33" s="758"/>
      <c r="BR33" s="755">
        <v>99.3</v>
      </c>
      <c r="BS33" s="756"/>
      <c r="BT33" s="756"/>
      <c r="BU33" s="756"/>
      <c r="BV33" s="756"/>
      <c r="BW33" s="756"/>
      <c r="BX33" s="757">
        <v>97.7</v>
      </c>
      <c r="BY33" s="756"/>
      <c r="BZ33" s="756"/>
      <c r="CA33" s="756"/>
      <c r="CB33" s="758"/>
      <c r="CD33" s="700" t="s">
        <v>318</v>
      </c>
      <c r="CE33" s="701"/>
      <c r="CF33" s="701"/>
      <c r="CG33" s="701"/>
      <c r="CH33" s="701"/>
      <c r="CI33" s="701"/>
      <c r="CJ33" s="701"/>
      <c r="CK33" s="701"/>
      <c r="CL33" s="701"/>
      <c r="CM33" s="701"/>
      <c r="CN33" s="701"/>
      <c r="CO33" s="701"/>
      <c r="CP33" s="701"/>
      <c r="CQ33" s="702"/>
      <c r="CR33" s="685">
        <v>13479559</v>
      </c>
      <c r="CS33" s="721"/>
      <c r="CT33" s="721"/>
      <c r="CU33" s="721"/>
      <c r="CV33" s="721"/>
      <c r="CW33" s="721"/>
      <c r="CX33" s="721"/>
      <c r="CY33" s="722"/>
      <c r="CZ33" s="690">
        <v>53.7</v>
      </c>
      <c r="DA33" s="719"/>
      <c r="DB33" s="719"/>
      <c r="DC33" s="723"/>
      <c r="DD33" s="694">
        <v>6562578</v>
      </c>
      <c r="DE33" s="721"/>
      <c r="DF33" s="721"/>
      <c r="DG33" s="721"/>
      <c r="DH33" s="721"/>
      <c r="DI33" s="721"/>
      <c r="DJ33" s="721"/>
      <c r="DK33" s="722"/>
      <c r="DL33" s="694">
        <v>5092687</v>
      </c>
      <c r="DM33" s="721"/>
      <c r="DN33" s="721"/>
      <c r="DO33" s="721"/>
      <c r="DP33" s="721"/>
      <c r="DQ33" s="721"/>
      <c r="DR33" s="721"/>
      <c r="DS33" s="721"/>
      <c r="DT33" s="721"/>
      <c r="DU33" s="721"/>
      <c r="DV33" s="722"/>
      <c r="DW33" s="690">
        <v>44.5</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12069</v>
      </c>
      <c r="S34" s="686"/>
      <c r="T34" s="686"/>
      <c r="U34" s="686"/>
      <c r="V34" s="686"/>
      <c r="W34" s="686"/>
      <c r="X34" s="686"/>
      <c r="Y34" s="687"/>
      <c r="Z34" s="688">
        <v>0</v>
      </c>
      <c r="AA34" s="688"/>
      <c r="AB34" s="688"/>
      <c r="AC34" s="688"/>
      <c r="AD34" s="689">
        <v>3969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3208151</v>
      </c>
      <c r="CS34" s="686"/>
      <c r="CT34" s="686"/>
      <c r="CU34" s="686"/>
      <c r="CV34" s="686"/>
      <c r="CW34" s="686"/>
      <c r="CX34" s="686"/>
      <c r="CY34" s="687"/>
      <c r="CZ34" s="690">
        <v>12.8</v>
      </c>
      <c r="DA34" s="719"/>
      <c r="DB34" s="719"/>
      <c r="DC34" s="723"/>
      <c r="DD34" s="694">
        <v>2732236</v>
      </c>
      <c r="DE34" s="686"/>
      <c r="DF34" s="686"/>
      <c r="DG34" s="686"/>
      <c r="DH34" s="686"/>
      <c r="DI34" s="686"/>
      <c r="DJ34" s="686"/>
      <c r="DK34" s="687"/>
      <c r="DL34" s="694">
        <v>2333272</v>
      </c>
      <c r="DM34" s="686"/>
      <c r="DN34" s="686"/>
      <c r="DO34" s="686"/>
      <c r="DP34" s="686"/>
      <c r="DQ34" s="686"/>
      <c r="DR34" s="686"/>
      <c r="DS34" s="686"/>
      <c r="DT34" s="686"/>
      <c r="DU34" s="686"/>
      <c r="DV34" s="687"/>
      <c r="DW34" s="690">
        <v>20.399999999999999</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310998</v>
      </c>
      <c r="S35" s="686"/>
      <c r="T35" s="686"/>
      <c r="U35" s="686"/>
      <c r="V35" s="686"/>
      <c r="W35" s="686"/>
      <c r="X35" s="686"/>
      <c r="Y35" s="687"/>
      <c r="Z35" s="688">
        <v>1.2</v>
      </c>
      <c r="AA35" s="688"/>
      <c r="AB35" s="688"/>
      <c r="AC35" s="688"/>
      <c r="AD35" s="689" t="s">
        <v>127</v>
      </c>
      <c r="AE35" s="689"/>
      <c r="AF35" s="689"/>
      <c r="AG35" s="689"/>
      <c r="AH35" s="689"/>
      <c r="AI35" s="689"/>
      <c r="AJ35" s="689"/>
      <c r="AK35" s="689"/>
      <c r="AL35" s="690" t="s">
        <v>127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218662</v>
      </c>
      <c r="CS35" s="721"/>
      <c r="CT35" s="721"/>
      <c r="CU35" s="721"/>
      <c r="CV35" s="721"/>
      <c r="CW35" s="721"/>
      <c r="CX35" s="721"/>
      <c r="CY35" s="722"/>
      <c r="CZ35" s="690">
        <v>0.9</v>
      </c>
      <c r="DA35" s="719"/>
      <c r="DB35" s="719"/>
      <c r="DC35" s="723"/>
      <c r="DD35" s="694">
        <v>214377</v>
      </c>
      <c r="DE35" s="721"/>
      <c r="DF35" s="721"/>
      <c r="DG35" s="721"/>
      <c r="DH35" s="721"/>
      <c r="DI35" s="721"/>
      <c r="DJ35" s="721"/>
      <c r="DK35" s="722"/>
      <c r="DL35" s="694">
        <v>113054</v>
      </c>
      <c r="DM35" s="721"/>
      <c r="DN35" s="721"/>
      <c r="DO35" s="721"/>
      <c r="DP35" s="721"/>
      <c r="DQ35" s="721"/>
      <c r="DR35" s="721"/>
      <c r="DS35" s="721"/>
      <c r="DT35" s="721"/>
      <c r="DU35" s="721"/>
      <c r="DV35" s="722"/>
      <c r="DW35" s="690">
        <v>1</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1088720</v>
      </c>
      <c r="S36" s="686"/>
      <c r="T36" s="686"/>
      <c r="U36" s="686"/>
      <c r="V36" s="686"/>
      <c r="W36" s="686"/>
      <c r="X36" s="686"/>
      <c r="Y36" s="687"/>
      <c r="Z36" s="688">
        <v>4</v>
      </c>
      <c r="AA36" s="688"/>
      <c r="AB36" s="688"/>
      <c r="AC36" s="688"/>
      <c r="AD36" s="689" t="s">
        <v>127</v>
      </c>
      <c r="AE36" s="689"/>
      <c r="AF36" s="689"/>
      <c r="AG36" s="689"/>
      <c r="AH36" s="689"/>
      <c r="AI36" s="689"/>
      <c r="AJ36" s="689"/>
      <c r="AK36" s="689"/>
      <c r="AL36" s="690" t="s">
        <v>127</v>
      </c>
      <c r="AM36" s="691"/>
      <c r="AN36" s="691"/>
      <c r="AO36" s="692"/>
      <c r="AP36" s="235"/>
      <c r="AQ36" s="759" t="s">
        <v>326</v>
      </c>
      <c r="AR36" s="760"/>
      <c r="AS36" s="760"/>
      <c r="AT36" s="760"/>
      <c r="AU36" s="760"/>
      <c r="AV36" s="760"/>
      <c r="AW36" s="760"/>
      <c r="AX36" s="760"/>
      <c r="AY36" s="761"/>
      <c r="AZ36" s="674">
        <v>1940937</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56643</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7487565</v>
      </c>
      <c r="CS36" s="686"/>
      <c r="CT36" s="686"/>
      <c r="CU36" s="686"/>
      <c r="CV36" s="686"/>
      <c r="CW36" s="686"/>
      <c r="CX36" s="686"/>
      <c r="CY36" s="687"/>
      <c r="CZ36" s="690">
        <v>29.8</v>
      </c>
      <c r="DA36" s="719"/>
      <c r="DB36" s="719"/>
      <c r="DC36" s="723"/>
      <c r="DD36" s="694">
        <v>1623233</v>
      </c>
      <c r="DE36" s="686"/>
      <c r="DF36" s="686"/>
      <c r="DG36" s="686"/>
      <c r="DH36" s="686"/>
      <c r="DI36" s="686"/>
      <c r="DJ36" s="686"/>
      <c r="DK36" s="687"/>
      <c r="DL36" s="694">
        <v>1164840</v>
      </c>
      <c r="DM36" s="686"/>
      <c r="DN36" s="686"/>
      <c r="DO36" s="686"/>
      <c r="DP36" s="686"/>
      <c r="DQ36" s="686"/>
      <c r="DR36" s="686"/>
      <c r="DS36" s="686"/>
      <c r="DT36" s="686"/>
      <c r="DU36" s="686"/>
      <c r="DV36" s="687"/>
      <c r="DW36" s="690">
        <v>10.199999999999999</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963879</v>
      </c>
      <c r="S37" s="686"/>
      <c r="T37" s="686"/>
      <c r="U37" s="686"/>
      <c r="V37" s="686"/>
      <c r="W37" s="686"/>
      <c r="X37" s="686"/>
      <c r="Y37" s="687"/>
      <c r="Z37" s="688">
        <v>3.6</v>
      </c>
      <c r="AA37" s="688"/>
      <c r="AB37" s="688"/>
      <c r="AC37" s="688"/>
      <c r="AD37" s="689" t="s">
        <v>127</v>
      </c>
      <c r="AE37" s="689"/>
      <c r="AF37" s="689"/>
      <c r="AG37" s="689"/>
      <c r="AH37" s="689"/>
      <c r="AI37" s="689"/>
      <c r="AJ37" s="689"/>
      <c r="AK37" s="689"/>
      <c r="AL37" s="690" t="s">
        <v>127</v>
      </c>
      <c r="AM37" s="691"/>
      <c r="AN37" s="691"/>
      <c r="AO37" s="692"/>
      <c r="AQ37" s="763" t="s">
        <v>330</v>
      </c>
      <c r="AR37" s="764"/>
      <c r="AS37" s="764"/>
      <c r="AT37" s="764"/>
      <c r="AU37" s="764"/>
      <c r="AV37" s="764"/>
      <c r="AW37" s="764"/>
      <c r="AX37" s="764"/>
      <c r="AY37" s="765"/>
      <c r="AZ37" s="685">
        <v>161375</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33980</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841119</v>
      </c>
      <c r="CS37" s="721"/>
      <c r="CT37" s="721"/>
      <c r="CU37" s="721"/>
      <c r="CV37" s="721"/>
      <c r="CW37" s="721"/>
      <c r="CX37" s="721"/>
      <c r="CY37" s="722"/>
      <c r="CZ37" s="690">
        <v>3.4</v>
      </c>
      <c r="DA37" s="719"/>
      <c r="DB37" s="719"/>
      <c r="DC37" s="723"/>
      <c r="DD37" s="694">
        <v>841119</v>
      </c>
      <c r="DE37" s="721"/>
      <c r="DF37" s="721"/>
      <c r="DG37" s="721"/>
      <c r="DH37" s="721"/>
      <c r="DI37" s="721"/>
      <c r="DJ37" s="721"/>
      <c r="DK37" s="722"/>
      <c r="DL37" s="694">
        <v>829667</v>
      </c>
      <c r="DM37" s="721"/>
      <c r="DN37" s="721"/>
      <c r="DO37" s="721"/>
      <c r="DP37" s="721"/>
      <c r="DQ37" s="721"/>
      <c r="DR37" s="721"/>
      <c r="DS37" s="721"/>
      <c r="DT37" s="721"/>
      <c r="DU37" s="721"/>
      <c r="DV37" s="722"/>
      <c r="DW37" s="690">
        <v>7.3</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402867</v>
      </c>
      <c r="S38" s="686"/>
      <c r="T38" s="686"/>
      <c r="U38" s="686"/>
      <c r="V38" s="686"/>
      <c r="W38" s="686"/>
      <c r="X38" s="686"/>
      <c r="Y38" s="687"/>
      <c r="Z38" s="688">
        <v>1.5</v>
      </c>
      <c r="AA38" s="688"/>
      <c r="AB38" s="688"/>
      <c r="AC38" s="688"/>
      <c r="AD38" s="689">
        <v>2</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8606</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1779561</v>
      </c>
      <c r="CS38" s="686"/>
      <c r="CT38" s="686"/>
      <c r="CU38" s="686"/>
      <c r="CV38" s="686"/>
      <c r="CW38" s="686"/>
      <c r="CX38" s="686"/>
      <c r="CY38" s="687"/>
      <c r="CZ38" s="690">
        <v>7.1</v>
      </c>
      <c r="DA38" s="719"/>
      <c r="DB38" s="719"/>
      <c r="DC38" s="723"/>
      <c r="DD38" s="694">
        <v>1523057</v>
      </c>
      <c r="DE38" s="686"/>
      <c r="DF38" s="686"/>
      <c r="DG38" s="686"/>
      <c r="DH38" s="686"/>
      <c r="DI38" s="686"/>
      <c r="DJ38" s="686"/>
      <c r="DK38" s="687"/>
      <c r="DL38" s="694">
        <v>1481021</v>
      </c>
      <c r="DM38" s="686"/>
      <c r="DN38" s="686"/>
      <c r="DO38" s="686"/>
      <c r="DP38" s="686"/>
      <c r="DQ38" s="686"/>
      <c r="DR38" s="686"/>
      <c r="DS38" s="686"/>
      <c r="DT38" s="686"/>
      <c r="DU38" s="686"/>
      <c r="DV38" s="687"/>
      <c r="DW38" s="690">
        <v>12.9</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1680498</v>
      </c>
      <c r="S39" s="686"/>
      <c r="T39" s="686"/>
      <c r="U39" s="686"/>
      <c r="V39" s="686"/>
      <c r="W39" s="686"/>
      <c r="X39" s="686"/>
      <c r="Y39" s="687"/>
      <c r="Z39" s="688">
        <v>6.2</v>
      </c>
      <c r="AA39" s="688"/>
      <c r="AB39" s="688"/>
      <c r="AC39" s="688"/>
      <c r="AD39" s="689" t="s">
        <v>127</v>
      </c>
      <c r="AE39" s="689"/>
      <c r="AF39" s="689"/>
      <c r="AG39" s="689"/>
      <c r="AH39" s="689"/>
      <c r="AI39" s="689"/>
      <c r="AJ39" s="689"/>
      <c r="AK39" s="689"/>
      <c r="AL39" s="690" t="s">
        <v>127</v>
      </c>
      <c r="AM39" s="691"/>
      <c r="AN39" s="691"/>
      <c r="AO39" s="692"/>
      <c r="AQ39" s="763" t="s">
        <v>338</v>
      </c>
      <c r="AR39" s="764"/>
      <c r="AS39" s="764"/>
      <c r="AT39" s="764"/>
      <c r="AU39" s="764"/>
      <c r="AV39" s="764"/>
      <c r="AW39" s="764"/>
      <c r="AX39" s="764"/>
      <c r="AY39" s="765"/>
      <c r="AZ39" s="685" t="s">
        <v>227</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13540</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780120</v>
      </c>
      <c r="CS39" s="721"/>
      <c r="CT39" s="721"/>
      <c r="CU39" s="721"/>
      <c r="CV39" s="721"/>
      <c r="CW39" s="721"/>
      <c r="CX39" s="721"/>
      <c r="CY39" s="722"/>
      <c r="CZ39" s="690">
        <v>3.1</v>
      </c>
      <c r="DA39" s="719"/>
      <c r="DB39" s="719"/>
      <c r="DC39" s="723"/>
      <c r="DD39" s="694">
        <v>469175</v>
      </c>
      <c r="DE39" s="721"/>
      <c r="DF39" s="721"/>
      <c r="DG39" s="721"/>
      <c r="DH39" s="721"/>
      <c r="DI39" s="721"/>
      <c r="DJ39" s="721"/>
      <c r="DK39" s="722"/>
      <c r="DL39" s="694" t="s">
        <v>174</v>
      </c>
      <c r="DM39" s="721"/>
      <c r="DN39" s="721"/>
      <c r="DO39" s="721"/>
      <c r="DP39" s="721"/>
      <c r="DQ39" s="721"/>
      <c r="DR39" s="721"/>
      <c r="DS39" s="721"/>
      <c r="DT39" s="721"/>
      <c r="DU39" s="721"/>
      <c r="DV39" s="722"/>
      <c r="DW39" s="690" t="s">
        <v>127</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227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227</v>
      </c>
      <c r="AM40" s="691"/>
      <c r="AN40" s="691"/>
      <c r="AO40" s="692"/>
      <c r="AQ40" s="763" t="s">
        <v>342</v>
      </c>
      <c r="AR40" s="764"/>
      <c r="AS40" s="764"/>
      <c r="AT40" s="764"/>
      <c r="AU40" s="764"/>
      <c r="AV40" s="764"/>
      <c r="AW40" s="764"/>
      <c r="AX40" s="764"/>
      <c r="AY40" s="765"/>
      <c r="AZ40" s="685" t="s">
        <v>127</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86</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5500</v>
      </c>
      <c r="CS40" s="686"/>
      <c r="CT40" s="686"/>
      <c r="CU40" s="686"/>
      <c r="CV40" s="686"/>
      <c r="CW40" s="686"/>
      <c r="CX40" s="686"/>
      <c r="CY40" s="687"/>
      <c r="CZ40" s="690">
        <v>0</v>
      </c>
      <c r="DA40" s="719"/>
      <c r="DB40" s="719"/>
      <c r="DC40" s="723"/>
      <c r="DD40" s="694">
        <v>500</v>
      </c>
      <c r="DE40" s="686"/>
      <c r="DF40" s="686"/>
      <c r="DG40" s="686"/>
      <c r="DH40" s="686"/>
      <c r="DI40" s="686"/>
      <c r="DJ40" s="686"/>
      <c r="DK40" s="687"/>
      <c r="DL40" s="694">
        <v>500</v>
      </c>
      <c r="DM40" s="686"/>
      <c r="DN40" s="686"/>
      <c r="DO40" s="686"/>
      <c r="DP40" s="686"/>
      <c r="DQ40" s="686"/>
      <c r="DR40" s="686"/>
      <c r="DS40" s="686"/>
      <c r="DT40" s="686"/>
      <c r="DU40" s="686"/>
      <c r="DV40" s="687"/>
      <c r="DW40" s="690">
        <v>0</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227</v>
      </c>
      <c r="AM41" s="691"/>
      <c r="AN41" s="691"/>
      <c r="AO41" s="692"/>
      <c r="AQ41" s="763" t="s">
        <v>347</v>
      </c>
      <c r="AR41" s="764"/>
      <c r="AS41" s="764"/>
      <c r="AT41" s="764"/>
      <c r="AU41" s="764"/>
      <c r="AV41" s="764"/>
      <c r="AW41" s="764"/>
      <c r="AX41" s="764"/>
      <c r="AY41" s="765"/>
      <c r="AZ41" s="685">
        <v>395809</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227</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350</v>
      </c>
      <c r="C42" s="683"/>
      <c r="D42" s="683"/>
      <c r="E42" s="683"/>
      <c r="F42" s="683"/>
      <c r="G42" s="683"/>
      <c r="H42" s="683"/>
      <c r="I42" s="683"/>
      <c r="J42" s="683"/>
      <c r="K42" s="683"/>
      <c r="L42" s="683"/>
      <c r="M42" s="683"/>
      <c r="N42" s="683"/>
      <c r="O42" s="683"/>
      <c r="P42" s="683"/>
      <c r="Q42" s="684"/>
      <c r="R42" s="685">
        <v>659899</v>
      </c>
      <c r="S42" s="686"/>
      <c r="T42" s="686"/>
      <c r="U42" s="686"/>
      <c r="V42" s="686"/>
      <c r="W42" s="686"/>
      <c r="X42" s="686"/>
      <c r="Y42" s="687"/>
      <c r="Z42" s="688">
        <v>2.4</v>
      </c>
      <c r="AA42" s="688"/>
      <c r="AB42" s="688"/>
      <c r="AC42" s="688"/>
      <c r="AD42" s="689" t="s">
        <v>127</v>
      </c>
      <c r="AE42" s="689"/>
      <c r="AF42" s="689"/>
      <c r="AG42" s="689"/>
      <c r="AH42" s="689"/>
      <c r="AI42" s="689"/>
      <c r="AJ42" s="689"/>
      <c r="AK42" s="689"/>
      <c r="AL42" s="690" t="s">
        <v>227</v>
      </c>
      <c r="AM42" s="691"/>
      <c r="AN42" s="691"/>
      <c r="AO42" s="692"/>
      <c r="AQ42" s="784" t="s">
        <v>351</v>
      </c>
      <c r="AR42" s="785"/>
      <c r="AS42" s="785"/>
      <c r="AT42" s="785"/>
      <c r="AU42" s="785"/>
      <c r="AV42" s="785"/>
      <c r="AW42" s="785"/>
      <c r="AX42" s="785"/>
      <c r="AY42" s="786"/>
      <c r="AZ42" s="776">
        <v>1383752</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324</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2109395</v>
      </c>
      <c r="CS42" s="686"/>
      <c r="CT42" s="686"/>
      <c r="CU42" s="686"/>
      <c r="CV42" s="686"/>
      <c r="CW42" s="686"/>
      <c r="CX42" s="686"/>
      <c r="CY42" s="687"/>
      <c r="CZ42" s="690">
        <v>8.4</v>
      </c>
      <c r="DA42" s="691"/>
      <c r="DB42" s="691"/>
      <c r="DC42" s="703"/>
      <c r="DD42" s="694">
        <v>654825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354</v>
      </c>
      <c r="C43" s="736"/>
      <c r="D43" s="736"/>
      <c r="E43" s="736"/>
      <c r="F43" s="736"/>
      <c r="G43" s="736"/>
      <c r="H43" s="736"/>
      <c r="I43" s="736"/>
      <c r="J43" s="736"/>
      <c r="K43" s="736"/>
      <c r="L43" s="736"/>
      <c r="M43" s="736"/>
      <c r="N43" s="736"/>
      <c r="O43" s="736"/>
      <c r="P43" s="736"/>
      <c r="Q43" s="737"/>
      <c r="R43" s="776">
        <v>26963874</v>
      </c>
      <c r="S43" s="777"/>
      <c r="T43" s="777"/>
      <c r="U43" s="777"/>
      <c r="V43" s="777"/>
      <c r="W43" s="777"/>
      <c r="X43" s="777"/>
      <c r="Y43" s="778"/>
      <c r="Z43" s="779">
        <v>100</v>
      </c>
      <c r="AA43" s="779"/>
      <c r="AB43" s="779"/>
      <c r="AC43" s="779"/>
      <c r="AD43" s="780">
        <v>10781022</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165237</v>
      </c>
      <c r="CS43" s="721"/>
      <c r="CT43" s="721"/>
      <c r="CU43" s="721"/>
      <c r="CV43" s="721"/>
      <c r="CW43" s="721"/>
      <c r="CX43" s="721"/>
      <c r="CY43" s="722"/>
      <c r="CZ43" s="690">
        <v>0.7</v>
      </c>
      <c r="DA43" s="719"/>
      <c r="DB43" s="719"/>
      <c r="DC43" s="723"/>
      <c r="DD43" s="694">
        <v>165237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2055476</v>
      </c>
      <c r="CS44" s="686"/>
      <c r="CT44" s="686"/>
      <c r="CU44" s="686"/>
      <c r="CV44" s="686"/>
      <c r="CW44" s="686"/>
      <c r="CX44" s="686"/>
      <c r="CY44" s="687"/>
      <c r="CZ44" s="690">
        <v>8.1999999999999993</v>
      </c>
      <c r="DA44" s="691"/>
      <c r="DB44" s="691"/>
      <c r="DC44" s="703"/>
      <c r="DD44" s="694">
        <v>650977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245061</v>
      </c>
      <c r="CS45" s="721"/>
      <c r="CT45" s="721"/>
      <c r="CU45" s="721"/>
      <c r="CV45" s="721"/>
      <c r="CW45" s="721"/>
      <c r="CX45" s="721"/>
      <c r="CY45" s="722"/>
      <c r="CZ45" s="690">
        <v>1</v>
      </c>
      <c r="DA45" s="719"/>
      <c r="DB45" s="719"/>
      <c r="DC45" s="723"/>
      <c r="DD45" s="694">
        <v>36658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1759377</v>
      </c>
      <c r="CS46" s="686"/>
      <c r="CT46" s="686"/>
      <c r="CU46" s="686"/>
      <c r="CV46" s="686"/>
      <c r="CW46" s="686"/>
      <c r="CX46" s="686"/>
      <c r="CY46" s="687"/>
      <c r="CZ46" s="690">
        <v>7</v>
      </c>
      <c r="DA46" s="691"/>
      <c r="DB46" s="691"/>
      <c r="DC46" s="703"/>
      <c r="DD46" s="694">
        <v>598684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53919</v>
      </c>
      <c r="CS47" s="721"/>
      <c r="CT47" s="721"/>
      <c r="CU47" s="721"/>
      <c r="CV47" s="721"/>
      <c r="CW47" s="721"/>
      <c r="CX47" s="721"/>
      <c r="CY47" s="722"/>
      <c r="CZ47" s="690">
        <v>0.2</v>
      </c>
      <c r="DA47" s="719"/>
      <c r="DB47" s="719"/>
      <c r="DC47" s="723"/>
      <c r="DD47" s="694">
        <v>3848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25090786</v>
      </c>
      <c r="CS49" s="756"/>
      <c r="CT49" s="756"/>
      <c r="CU49" s="756"/>
      <c r="CV49" s="756"/>
      <c r="CW49" s="756"/>
      <c r="CX49" s="756"/>
      <c r="CY49" s="787"/>
      <c r="CZ49" s="781">
        <v>100</v>
      </c>
      <c r="DA49" s="788"/>
      <c r="DB49" s="788"/>
      <c r="DC49" s="789"/>
      <c r="DD49" s="790">
        <v>12925513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0+R8kwUXa7ANFO1h+3QiBSMtfsvPd5UjJmzqTI+tN/VuqZXC3pRAlyyQ66kaxXjMM/gPIfEE4L6T2mEsM+bWw==" saltValue="n4n+nSMLnbUa3tZzTt8mL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109375" style="291" customWidth="1"/>
    <col min="131" max="131" width="1.57031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26686</v>
      </c>
      <c r="R7" s="821"/>
      <c r="S7" s="821"/>
      <c r="T7" s="821"/>
      <c r="U7" s="821"/>
      <c r="V7" s="821">
        <v>24956</v>
      </c>
      <c r="W7" s="821"/>
      <c r="X7" s="821"/>
      <c r="Y7" s="821"/>
      <c r="Z7" s="821"/>
      <c r="AA7" s="821">
        <v>1730</v>
      </c>
      <c r="AB7" s="821"/>
      <c r="AC7" s="821"/>
      <c r="AD7" s="821"/>
      <c r="AE7" s="822"/>
      <c r="AF7" s="823">
        <v>1188</v>
      </c>
      <c r="AG7" s="824"/>
      <c r="AH7" s="824"/>
      <c r="AI7" s="824"/>
      <c r="AJ7" s="825"/>
      <c r="AK7" s="860">
        <v>1089</v>
      </c>
      <c r="AL7" s="861"/>
      <c r="AM7" s="861"/>
      <c r="AN7" s="861"/>
      <c r="AO7" s="861"/>
      <c r="AP7" s="861">
        <v>15037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t="s">
        <v>388</v>
      </c>
      <c r="C8" s="842"/>
      <c r="D8" s="842"/>
      <c r="E8" s="842"/>
      <c r="F8" s="842"/>
      <c r="G8" s="842"/>
      <c r="H8" s="842"/>
      <c r="I8" s="842"/>
      <c r="J8" s="842"/>
      <c r="K8" s="842"/>
      <c r="L8" s="842"/>
      <c r="M8" s="842"/>
      <c r="N8" s="842"/>
      <c r="O8" s="842"/>
      <c r="P8" s="843"/>
      <c r="Q8" s="844">
        <v>779</v>
      </c>
      <c r="R8" s="845"/>
      <c r="S8" s="845"/>
      <c r="T8" s="845"/>
      <c r="U8" s="845"/>
      <c r="V8" s="845">
        <v>636</v>
      </c>
      <c r="W8" s="845"/>
      <c r="X8" s="845"/>
      <c r="Y8" s="845"/>
      <c r="Z8" s="845"/>
      <c r="AA8" s="845">
        <v>143</v>
      </c>
      <c r="AB8" s="845"/>
      <c r="AC8" s="845"/>
      <c r="AD8" s="845"/>
      <c r="AE8" s="846"/>
      <c r="AF8" s="847">
        <v>26</v>
      </c>
      <c r="AG8" s="848"/>
      <c r="AH8" s="848"/>
      <c r="AI8" s="848"/>
      <c r="AJ8" s="849"/>
      <c r="AK8" s="850">
        <v>375</v>
      </c>
      <c r="AL8" s="851"/>
      <c r="AM8" s="851"/>
      <c r="AN8" s="851"/>
      <c r="AO8" s="851"/>
      <c r="AP8" s="851">
        <v>1747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27465</v>
      </c>
      <c r="R23" s="880"/>
      <c r="S23" s="880"/>
      <c r="T23" s="880"/>
      <c r="U23" s="880"/>
      <c r="V23" s="880">
        <v>25592</v>
      </c>
      <c r="W23" s="880"/>
      <c r="X23" s="880"/>
      <c r="Y23" s="880"/>
      <c r="Z23" s="880"/>
      <c r="AA23" s="880">
        <v>1873</v>
      </c>
      <c r="AB23" s="880"/>
      <c r="AC23" s="880"/>
      <c r="AD23" s="880"/>
      <c r="AE23" s="881"/>
      <c r="AF23" s="882">
        <v>1214</v>
      </c>
      <c r="AG23" s="880"/>
      <c r="AH23" s="880"/>
      <c r="AI23" s="880"/>
      <c r="AJ23" s="883"/>
      <c r="AK23" s="884"/>
      <c r="AL23" s="885"/>
      <c r="AM23" s="885"/>
      <c r="AN23" s="885"/>
      <c r="AO23" s="885"/>
      <c r="AP23" s="880">
        <v>16784</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6052</v>
      </c>
      <c r="R28" s="909"/>
      <c r="S28" s="909"/>
      <c r="T28" s="909"/>
      <c r="U28" s="909"/>
      <c r="V28" s="909">
        <v>5995</v>
      </c>
      <c r="W28" s="909"/>
      <c r="X28" s="909"/>
      <c r="Y28" s="909"/>
      <c r="Z28" s="909"/>
      <c r="AA28" s="909">
        <v>57</v>
      </c>
      <c r="AB28" s="909"/>
      <c r="AC28" s="909"/>
      <c r="AD28" s="909"/>
      <c r="AE28" s="910"/>
      <c r="AF28" s="911">
        <v>57</v>
      </c>
      <c r="AG28" s="909"/>
      <c r="AH28" s="909"/>
      <c r="AI28" s="909"/>
      <c r="AJ28" s="912"/>
      <c r="AK28" s="913">
        <v>335</v>
      </c>
      <c r="AL28" s="904"/>
      <c r="AM28" s="904"/>
      <c r="AN28" s="904"/>
      <c r="AO28" s="904"/>
      <c r="AP28" s="904" t="s">
        <v>578</v>
      </c>
      <c r="AQ28" s="904"/>
      <c r="AR28" s="904"/>
      <c r="AS28" s="904"/>
      <c r="AT28" s="904"/>
      <c r="AU28" s="904" t="s">
        <v>578</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4092</v>
      </c>
      <c r="R29" s="845"/>
      <c r="S29" s="845"/>
      <c r="T29" s="845"/>
      <c r="U29" s="845"/>
      <c r="V29" s="845">
        <v>3975</v>
      </c>
      <c r="W29" s="845"/>
      <c r="X29" s="845"/>
      <c r="Y29" s="845"/>
      <c r="Z29" s="845"/>
      <c r="AA29" s="845">
        <v>116</v>
      </c>
      <c r="AB29" s="845"/>
      <c r="AC29" s="845"/>
      <c r="AD29" s="845"/>
      <c r="AE29" s="846"/>
      <c r="AF29" s="847">
        <v>116</v>
      </c>
      <c r="AG29" s="848"/>
      <c r="AH29" s="848"/>
      <c r="AI29" s="848"/>
      <c r="AJ29" s="849"/>
      <c r="AK29" s="916">
        <v>682</v>
      </c>
      <c r="AL29" s="917"/>
      <c r="AM29" s="917"/>
      <c r="AN29" s="917"/>
      <c r="AO29" s="917"/>
      <c r="AP29" s="917" t="s">
        <v>585</v>
      </c>
      <c r="AQ29" s="917"/>
      <c r="AR29" s="917"/>
      <c r="AS29" s="917"/>
      <c r="AT29" s="917"/>
      <c r="AU29" s="917" t="s">
        <v>578</v>
      </c>
      <c r="AV29" s="917"/>
      <c r="AW29" s="917"/>
      <c r="AX29" s="917"/>
      <c r="AY29" s="917"/>
      <c r="AZ29" s="918" t="s">
        <v>585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753</v>
      </c>
      <c r="R30" s="845"/>
      <c r="S30" s="845"/>
      <c r="T30" s="845"/>
      <c r="U30" s="845"/>
      <c r="V30" s="845">
        <v>750</v>
      </c>
      <c r="W30" s="845"/>
      <c r="X30" s="845"/>
      <c r="Y30" s="845"/>
      <c r="Z30" s="845"/>
      <c r="AA30" s="845">
        <v>3</v>
      </c>
      <c r="AB30" s="845"/>
      <c r="AC30" s="845"/>
      <c r="AD30" s="845"/>
      <c r="AE30" s="846"/>
      <c r="AF30" s="847">
        <v>3</v>
      </c>
      <c r="AG30" s="848"/>
      <c r="AH30" s="848"/>
      <c r="AI30" s="848"/>
      <c r="AJ30" s="849"/>
      <c r="AK30" s="916">
        <v>142</v>
      </c>
      <c r="AL30" s="917"/>
      <c r="AM30" s="917"/>
      <c r="AN30" s="917"/>
      <c r="AO30" s="917"/>
      <c r="AP30" s="917" t="s">
        <v>585</v>
      </c>
      <c r="AQ30" s="917"/>
      <c r="AR30" s="917"/>
      <c r="AS30" s="917"/>
      <c r="AT30" s="917"/>
      <c r="AU30" s="917" t="s">
        <v>585</v>
      </c>
      <c r="AV30" s="917"/>
      <c r="AW30" s="917"/>
      <c r="AX30" s="917"/>
      <c r="AY30" s="917"/>
      <c r="AZ30" s="918" t="s">
        <v>585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1183</v>
      </c>
      <c r="R31" s="845"/>
      <c r="S31" s="845"/>
      <c r="T31" s="845"/>
      <c r="U31" s="845"/>
      <c r="V31" s="845">
        <v>1043</v>
      </c>
      <c r="W31" s="845"/>
      <c r="X31" s="845"/>
      <c r="Y31" s="845"/>
      <c r="Z31" s="845"/>
      <c r="AA31" s="845">
        <v>140</v>
      </c>
      <c r="AB31" s="845"/>
      <c r="AC31" s="845"/>
      <c r="AD31" s="845"/>
      <c r="AE31" s="846"/>
      <c r="AF31" s="847">
        <v>2166</v>
      </c>
      <c r="AG31" s="848"/>
      <c r="AH31" s="848"/>
      <c r="AI31" s="848"/>
      <c r="AJ31" s="849"/>
      <c r="AK31" s="916">
        <v>2</v>
      </c>
      <c r="AL31" s="917"/>
      <c r="AM31" s="917"/>
      <c r="AN31" s="917"/>
      <c r="AO31" s="917"/>
      <c r="AP31" s="917">
        <v>1747</v>
      </c>
      <c r="AQ31" s="917"/>
      <c r="AR31" s="917"/>
      <c r="AS31" s="917"/>
      <c r="AT31" s="917"/>
      <c r="AU31" s="917">
        <v>5</v>
      </c>
      <c r="AV31" s="917"/>
      <c r="AW31" s="917"/>
      <c r="AX31" s="917"/>
      <c r="AY31" s="917"/>
      <c r="AZ31" s="918" t="s">
        <v>585</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1050</v>
      </c>
      <c r="R32" s="845"/>
      <c r="S32" s="845"/>
      <c r="T32" s="845"/>
      <c r="U32" s="845"/>
      <c r="V32" s="845">
        <v>1008</v>
      </c>
      <c r="W32" s="845"/>
      <c r="X32" s="845"/>
      <c r="Y32" s="845"/>
      <c r="Z32" s="845"/>
      <c r="AA32" s="845">
        <v>42</v>
      </c>
      <c r="AB32" s="845"/>
      <c r="AC32" s="845"/>
      <c r="AD32" s="845"/>
      <c r="AE32" s="846"/>
      <c r="AF32" s="847">
        <v>571</v>
      </c>
      <c r="AG32" s="848"/>
      <c r="AH32" s="848"/>
      <c r="AI32" s="848"/>
      <c r="AJ32" s="849"/>
      <c r="AK32" s="916">
        <v>131</v>
      </c>
      <c r="AL32" s="917"/>
      <c r="AM32" s="917"/>
      <c r="AN32" s="917"/>
      <c r="AO32" s="917"/>
      <c r="AP32" s="917">
        <v>5648</v>
      </c>
      <c r="AQ32" s="917"/>
      <c r="AR32" s="917"/>
      <c r="AS32" s="917"/>
      <c r="AT32" s="917"/>
      <c r="AU32" s="917">
        <v>1525</v>
      </c>
      <c r="AV32" s="917"/>
      <c r="AW32" s="917"/>
      <c r="AX32" s="917"/>
      <c r="AY32" s="917"/>
      <c r="AZ32" s="918" t="s">
        <v>585</v>
      </c>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408</v>
      </c>
      <c r="C33" s="842"/>
      <c r="D33" s="842"/>
      <c r="E33" s="842"/>
      <c r="F33" s="842"/>
      <c r="G33" s="842"/>
      <c r="H33" s="842"/>
      <c r="I33" s="842"/>
      <c r="J33" s="842"/>
      <c r="K33" s="842"/>
      <c r="L33" s="842"/>
      <c r="M33" s="842"/>
      <c r="N33" s="842"/>
      <c r="O33" s="842"/>
      <c r="P33" s="843"/>
      <c r="Q33" s="844">
        <v>101</v>
      </c>
      <c r="R33" s="845"/>
      <c r="S33" s="845"/>
      <c r="T33" s="845"/>
      <c r="U33" s="845"/>
      <c r="V33" s="845">
        <v>101</v>
      </c>
      <c r="W33" s="845"/>
      <c r="X33" s="845"/>
      <c r="Y33" s="845"/>
      <c r="Z33" s="845"/>
      <c r="AA33" s="845">
        <v>0</v>
      </c>
      <c r="AB33" s="845"/>
      <c r="AC33" s="845"/>
      <c r="AD33" s="845"/>
      <c r="AE33" s="846"/>
      <c r="AF33" s="847" t="s">
        <v>127</v>
      </c>
      <c r="AG33" s="848"/>
      <c r="AH33" s="848"/>
      <c r="AI33" s="848"/>
      <c r="AJ33" s="849"/>
      <c r="AK33" s="916" t="s">
        <v>585</v>
      </c>
      <c r="AL33" s="917"/>
      <c r="AM33" s="917"/>
      <c r="AN33" s="917"/>
      <c r="AO33" s="917"/>
      <c r="AP33" s="917" t="s">
        <v>590</v>
      </c>
      <c r="AQ33" s="917"/>
      <c r="AR33" s="917"/>
      <c r="AS33" s="917"/>
      <c r="AT33" s="917"/>
      <c r="AU33" s="917" t="s">
        <v>589</v>
      </c>
      <c r="AV33" s="917"/>
      <c r="AW33" s="917"/>
      <c r="AX33" s="917"/>
      <c r="AY33" s="917"/>
      <c r="AZ33" s="918" t="s">
        <v>585</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2913</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397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579</v>
      </c>
      <c r="C68" s="956"/>
      <c r="D68" s="956"/>
      <c r="E68" s="956"/>
      <c r="F68" s="956"/>
      <c r="G68" s="956"/>
      <c r="H68" s="956"/>
      <c r="I68" s="956"/>
      <c r="J68" s="956"/>
      <c r="K68" s="956"/>
      <c r="L68" s="956"/>
      <c r="M68" s="956"/>
      <c r="N68" s="956"/>
      <c r="O68" s="956"/>
      <c r="P68" s="957"/>
      <c r="Q68" s="958">
        <v>290</v>
      </c>
      <c r="R68" s="952"/>
      <c r="S68" s="952"/>
      <c r="T68" s="952"/>
      <c r="U68" s="952"/>
      <c r="V68" s="952">
        <v>232</v>
      </c>
      <c r="W68" s="952"/>
      <c r="X68" s="952"/>
      <c r="Y68" s="952"/>
      <c r="Z68" s="952"/>
      <c r="AA68" s="952">
        <v>58</v>
      </c>
      <c r="AB68" s="952"/>
      <c r="AC68" s="952"/>
      <c r="AD68" s="952"/>
      <c r="AE68" s="952"/>
      <c r="AF68" s="952">
        <v>58</v>
      </c>
      <c r="AG68" s="952"/>
      <c r="AH68" s="952"/>
      <c r="AI68" s="952"/>
      <c r="AJ68" s="952"/>
      <c r="AK68" s="952" t="s">
        <v>585</v>
      </c>
      <c r="AL68" s="952"/>
      <c r="AM68" s="952"/>
      <c r="AN68" s="952"/>
      <c r="AO68" s="952"/>
      <c r="AP68" s="952">
        <v>1037</v>
      </c>
      <c r="AQ68" s="952"/>
      <c r="AR68" s="952"/>
      <c r="AS68" s="952"/>
      <c r="AT68" s="952"/>
      <c r="AU68" s="952" t="s">
        <v>585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580</v>
      </c>
      <c r="C69" s="960"/>
      <c r="D69" s="960"/>
      <c r="E69" s="960"/>
      <c r="F69" s="960"/>
      <c r="G69" s="960"/>
      <c r="H69" s="960"/>
      <c r="I69" s="960"/>
      <c r="J69" s="960"/>
      <c r="K69" s="960"/>
      <c r="L69" s="960"/>
      <c r="M69" s="960"/>
      <c r="N69" s="960"/>
      <c r="O69" s="960"/>
      <c r="P69" s="961"/>
      <c r="Q69" s="962">
        <v>10170</v>
      </c>
      <c r="R69" s="917"/>
      <c r="S69" s="917"/>
      <c r="T69" s="917"/>
      <c r="U69" s="917"/>
      <c r="V69" s="917">
        <v>9669</v>
      </c>
      <c r="W69" s="917"/>
      <c r="X69" s="917"/>
      <c r="Y69" s="917"/>
      <c r="Z69" s="917"/>
      <c r="AA69" s="917">
        <v>501</v>
      </c>
      <c r="AB69" s="917"/>
      <c r="AC69" s="917"/>
      <c r="AD69" s="917"/>
      <c r="AE69" s="917"/>
      <c r="AF69" s="917">
        <v>501</v>
      </c>
      <c r="AG69" s="917"/>
      <c r="AH69" s="917"/>
      <c r="AI69" s="917"/>
      <c r="AJ69" s="917"/>
      <c r="AK69" s="917" t="s">
        <v>585</v>
      </c>
      <c r="AL69" s="917"/>
      <c r="AM69" s="917"/>
      <c r="AN69" s="917"/>
      <c r="AO69" s="917"/>
      <c r="AP69" s="917">
        <v>2393</v>
      </c>
      <c r="AQ69" s="917"/>
      <c r="AR69" s="917"/>
      <c r="AS69" s="917"/>
      <c r="AT69" s="917"/>
      <c r="AU69" s="917" t="s">
        <v>588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581</v>
      </c>
      <c r="C70" s="960"/>
      <c r="D70" s="960"/>
      <c r="E70" s="960"/>
      <c r="F70" s="960"/>
      <c r="G70" s="960"/>
      <c r="H70" s="960"/>
      <c r="I70" s="960"/>
      <c r="J70" s="960"/>
      <c r="K70" s="960"/>
      <c r="L70" s="960"/>
      <c r="M70" s="960"/>
      <c r="N70" s="960"/>
      <c r="O70" s="960"/>
      <c r="P70" s="961"/>
      <c r="Q70" s="962">
        <v>149</v>
      </c>
      <c r="R70" s="917"/>
      <c r="S70" s="917"/>
      <c r="T70" s="917"/>
      <c r="U70" s="917"/>
      <c r="V70" s="917">
        <v>138</v>
      </c>
      <c r="W70" s="917"/>
      <c r="X70" s="917"/>
      <c r="Y70" s="917"/>
      <c r="Z70" s="917"/>
      <c r="AA70" s="917">
        <v>10</v>
      </c>
      <c r="AB70" s="917"/>
      <c r="AC70" s="917"/>
      <c r="AD70" s="917"/>
      <c r="AE70" s="917"/>
      <c r="AF70" s="917">
        <v>10</v>
      </c>
      <c r="AG70" s="917"/>
      <c r="AH70" s="917"/>
      <c r="AI70" s="917"/>
      <c r="AJ70" s="917"/>
      <c r="AK70" s="917" t="s">
        <v>591</v>
      </c>
      <c r="AL70" s="917"/>
      <c r="AM70" s="917"/>
      <c r="AN70" s="917"/>
      <c r="AO70" s="917"/>
      <c r="AP70" s="917" t="s">
        <v>585</v>
      </c>
      <c r="AQ70" s="917"/>
      <c r="AR70" s="917"/>
      <c r="AS70" s="917"/>
      <c r="AT70" s="917"/>
      <c r="AU70" s="917" t="s">
        <v>585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582</v>
      </c>
      <c r="C71" s="960"/>
      <c r="D71" s="960"/>
      <c r="E71" s="960"/>
      <c r="F71" s="960"/>
      <c r="G71" s="960"/>
      <c r="H71" s="960"/>
      <c r="I71" s="960"/>
      <c r="J71" s="960"/>
      <c r="K71" s="960"/>
      <c r="L71" s="960"/>
      <c r="M71" s="960"/>
      <c r="N71" s="960"/>
      <c r="O71" s="960"/>
      <c r="P71" s="961"/>
      <c r="Q71" s="962">
        <v>1662</v>
      </c>
      <c r="R71" s="917"/>
      <c r="S71" s="917"/>
      <c r="T71" s="917"/>
      <c r="U71" s="917"/>
      <c r="V71" s="917">
        <v>1628</v>
      </c>
      <c r="W71" s="917"/>
      <c r="X71" s="917"/>
      <c r="Y71" s="917"/>
      <c r="Z71" s="917"/>
      <c r="AA71" s="917">
        <v>35</v>
      </c>
      <c r="AB71" s="917"/>
      <c r="AC71" s="917"/>
      <c r="AD71" s="917"/>
      <c r="AE71" s="917"/>
      <c r="AF71" s="917">
        <v>35</v>
      </c>
      <c r="AG71" s="917"/>
      <c r="AH71" s="917"/>
      <c r="AI71" s="917"/>
      <c r="AJ71" s="917"/>
      <c r="AK71" s="917" t="s">
        <v>585</v>
      </c>
      <c r="AL71" s="917"/>
      <c r="AM71" s="917"/>
      <c r="AN71" s="917"/>
      <c r="AO71" s="917"/>
      <c r="AP71" s="917" t="s">
        <v>585</v>
      </c>
      <c r="AQ71" s="917"/>
      <c r="AR71" s="917"/>
      <c r="AS71" s="917"/>
      <c r="AT71" s="917"/>
      <c r="AU71" s="917" t="s">
        <v>585</v>
      </c>
      <c r="AV71" s="917"/>
      <c r="AW71" s="917"/>
      <c r="AX71" s="917"/>
      <c r="AY71" s="917"/>
      <c r="AZ71" s="963" t="s">
        <v>586</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582</v>
      </c>
      <c r="C72" s="960"/>
      <c r="D72" s="960"/>
      <c r="E72" s="960"/>
      <c r="F72" s="960"/>
      <c r="G72" s="960"/>
      <c r="H72" s="960"/>
      <c r="I72" s="960"/>
      <c r="J72" s="960"/>
      <c r="K72" s="960"/>
      <c r="L72" s="960"/>
      <c r="M72" s="960"/>
      <c r="N72" s="960"/>
      <c r="O72" s="960"/>
      <c r="P72" s="961"/>
      <c r="Q72" s="962">
        <v>778014</v>
      </c>
      <c r="R72" s="917"/>
      <c r="S72" s="917"/>
      <c r="T72" s="917"/>
      <c r="U72" s="917"/>
      <c r="V72" s="917">
        <v>737977</v>
      </c>
      <c r="W72" s="917"/>
      <c r="X72" s="917"/>
      <c r="Y72" s="917"/>
      <c r="Z72" s="917"/>
      <c r="AA72" s="917">
        <v>40037</v>
      </c>
      <c r="AB72" s="917"/>
      <c r="AC72" s="917"/>
      <c r="AD72" s="917"/>
      <c r="AE72" s="917"/>
      <c r="AF72" s="917">
        <v>40037</v>
      </c>
      <c r="AG72" s="917"/>
      <c r="AH72" s="917"/>
      <c r="AI72" s="917"/>
      <c r="AJ72" s="917"/>
      <c r="AK72" s="917">
        <v>7130</v>
      </c>
      <c r="AL72" s="917"/>
      <c r="AM72" s="917"/>
      <c r="AN72" s="917"/>
      <c r="AO72" s="917"/>
      <c r="AP72" s="917" t="s">
        <v>585</v>
      </c>
      <c r="AQ72" s="917"/>
      <c r="AR72" s="917"/>
      <c r="AS72" s="917"/>
      <c r="AT72" s="917"/>
      <c r="AU72" s="917" t="s">
        <v>585</v>
      </c>
      <c r="AV72" s="917"/>
      <c r="AW72" s="917"/>
      <c r="AX72" s="917"/>
      <c r="AY72" s="917"/>
      <c r="AZ72" s="963" t="s">
        <v>587</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583</v>
      </c>
      <c r="C73" s="960"/>
      <c r="D73" s="960"/>
      <c r="E73" s="960"/>
      <c r="F73" s="960"/>
      <c r="G73" s="960"/>
      <c r="H73" s="960"/>
      <c r="I73" s="960"/>
      <c r="J73" s="960"/>
      <c r="K73" s="960"/>
      <c r="L73" s="960"/>
      <c r="M73" s="960"/>
      <c r="N73" s="960"/>
      <c r="O73" s="960"/>
      <c r="P73" s="961"/>
      <c r="Q73" s="962">
        <v>23332</v>
      </c>
      <c r="R73" s="917"/>
      <c r="S73" s="917"/>
      <c r="T73" s="917"/>
      <c r="U73" s="917"/>
      <c r="V73" s="917">
        <v>22338</v>
      </c>
      <c r="W73" s="917"/>
      <c r="X73" s="917"/>
      <c r="Y73" s="917"/>
      <c r="Z73" s="917"/>
      <c r="AA73" s="917">
        <v>994</v>
      </c>
      <c r="AB73" s="917"/>
      <c r="AC73" s="917"/>
      <c r="AD73" s="917"/>
      <c r="AE73" s="917"/>
      <c r="AF73" s="917">
        <v>994</v>
      </c>
      <c r="AG73" s="917"/>
      <c r="AH73" s="917"/>
      <c r="AI73" s="917"/>
      <c r="AJ73" s="917"/>
      <c r="AK73" s="917">
        <v>28</v>
      </c>
      <c r="AL73" s="917"/>
      <c r="AM73" s="917"/>
      <c r="AN73" s="917"/>
      <c r="AO73" s="917"/>
      <c r="AP73" s="917" t="s">
        <v>585</v>
      </c>
      <c r="AQ73" s="917"/>
      <c r="AR73" s="917"/>
      <c r="AS73" s="917"/>
      <c r="AT73" s="917"/>
      <c r="AU73" s="917" t="s">
        <v>585</v>
      </c>
      <c r="AV73" s="917"/>
      <c r="AW73" s="917"/>
      <c r="AX73" s="917"/>
      <c r="AY73" s="917"/>
      <c r="AZ73" s="963" t="s">
        <v>586</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583</v>
      </c>
      <c r="C74" s="960"/>
      <c r="D74" s="960"/>
      <c r="E74" s="960"/>
      <c r="F74" s="960"/>
      <c r="G74" s="960"/>
      <c r="H74" s="960"/>
      <c r="I74" s="960"/>
      <c r="J74" s="960"/>
      <c r="K74" s="960"/>
      <c r="L74" s="960"/>
      <c r="M74" s="960"/>
      <c r="N74" s="960"/>
      <c r="O74" s="960"/>
      <c r="P74" s="961"/>
      <c r="Q74" s="962">
        <v>284</v>
      </c>
      <c r="R74" s="917"/>
      <c r="S74" s="917"/>
      <c r="T74" s="917"/>
      <c r="U74" s="917"/>
      <c r="V74" s="917">
        <v>122</v>
      </c>
      <c r="W74" s="917"/>
      <c r="X74" s="917"/>
      <c r="Y74" s="917"/>
      <c r="Z74" s="917"/>
      <c r="AA74" s="917">
        <v>162</v>
      </c>
      <c r="AB74" s="917"/>
      <c r="AC74" s="917"/>
      <c r="AD74" s="917"/>
      <c r="AE74" s="917"/>
      <c r="AF74" s="917">
        <v>162</v>
      </c>
      <c r="AG74" s="917"/>
      <c r="AH74" s="917"/>
      <c r="AI74" s="917"/>
      <c r="AJ74" s="917"/>
      <c r="AK74" s="917" t="s">
        <v>585</v>
      </c>
      <c r="AL74" s="917"/>
      <c r="AM74" s="917"/>
      <c r="AN74" s="917"/>
      <c r="AO74" s="917"/>
      <c r="AP74" s="917" t="s">
        <v>585</v>
      </c>
      <c r="AQ74" s="917"/>
      <c r="AR74" s="917"/>
      <c r="AS74" s="917"/>
      <c r="AT74" s="917"/>
      <c r="AU74" s="917" t="s">
        <v>585</v>
      </c>
      <c r="AV74" s="917"/>
      <c r="AW74" s="917"/>
      <c r="AX74" s="917"/>
      <c r="AY74" s="917"/>
      <c r="AZ74" s="963" t="s">
        <v>592</v>
      </c>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584</v>
      </c>
      <c r="C75" s="960"/>
      <c r="D75" s="960"/>
      <c r="E75" s="960"/>
      <c r="F75" s="960"/>
      <c r="G75" s="960"/>
      <c r="H75" s="960"/>
      <c r="I75" s="960"/>
      <c r="J75" s="960"/>
      <c r="K75" s="960"/>
      <c r="L75" s="960"/>
      <c r="M75" s="960"/>
      <c r="N75" s="960"/>
      <c r="O75" s="960"/>
      <c r="P75" s="961"/>
      <c r="Q75" s="965">
        <v>313</v>
      </c>
      <c r="R75" s="966"/>
      <c r="S75" s="966"/>
      <c r="T75" s="966"/>
      <c r="U75" s="916"/>
      <c r="V75" s="967">
        <v>295</v>
      </c>
      <c r="W75" s="966"/>
      <c r="X75" s="966"/>
      <c r="Y75" s="966"/>
      <c r="Z75" s="916"/>
      <c r="AA75" s="967">
        <v>18</v>
      </c>
      <c r="AB75" s="966"/>
      <c r="AC75" s="966"/>
      <c r="AD75" s="966"/>
      <c r="AE75" s="916"/>
      <c r="AF75" s="967">
        <v>18</v>
      </c>
      <c r="AG75" s="966"/>
      <c r="AH75" s="966"/>
      <c r="AI75" s="966"/>
      <c r="AJ75" s="916"/>
      <c r="AK75" s="967">
        <v>12</v>
      </c>
      <c r="AL75" s="966"/>
      <c r="AM75" s="966"/>
      <c r="AN75" s="966"/>
      <c r="AO75" s="916"/>
      <c r="AP75" s="917" t="s">
        <v>585</v>
      </c>
      <c r="AQ75" s="917"/>
      <c r="AR75" s="917"/>
      <c r="AS75" s="917"/>
      <c r="AT75" s="917"/>
      <c r="AU75" s="917" t="s">
        <v>585</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305</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305</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305</v>
      </c>
      <c r="DR109" s="981"/>
      <c r="DS109" s="981"/>
      <c r="DT109" s="981"/>
      <c r="DU109" s="982"/>
      <c r="DV109" s="980" t="s">
        <v>432</v>
      </c>
      <c r="DW109" s="981"/>
      <c r="DX109" s="981"/>
      <c r="DY109" s="981"/>
      <c r="DZ109" s="983"/>
    </row>
    <row r="110" spans="1:131" s="248" customFormat="1" ht="26.25" customHeight="1">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1424866</v>
      </c>
      <c r="AB110" s="988"/>
      <c r="AC110" s="988"/>
      <c r="AD110" s="988"/>
      <c r="AE110" s="989"/>
      <c r="AF110" s="990">
        <v>1447515</v>
      </c>
      <c r="AG110" s="988"/>
      <c r="AH110" s="988"/>
      <c r="AI110" s="988"/>
      <c r="AJ110" s="989"/>
      <c r="AK110" s="990">
        <v>1588298</v>
      </c>
      <c r="AL110" s="988"/>
      <c r="AM110" s="988"/>
      <c r="AN110" s="988"/>
      <c r="AO110" s="989"/>
      <c r="AP110" s="991">
        <v>15.5</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17052506</v>
      </c>
      <c r="BR110" s="1023"/>
      <c r="BS110" s="1023"/>
      <c r="BT110" s="1023"/>
      <c r="BU110" s="1023"/>
      <c r="BV110" s="1023">
        <v>16630673</v>
      </c>
      <c r="BW110" s="1023"/>
      <c r="BX110" s="1023"/>
      <c r="BY110" s="1023"/>
      <c r="BZ110" s="1023"/>
      <c r="CA110" s="1023">
        <v>16783581</v>
      </c>
      <c r="CB110" s="1023"/>
      <c r="CC110" s="1023"/>
      <c r="CD110" s="1023"/>
      <c r="CE110" s="1023"/>
      <c r="CF110" s="1037">
        <v>163.4</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127</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10913</v>
      </c>
      <c r="BR111" s="1016"/>
      <c r="BS111" s="1016"/>
      <c r="BT111" s="1016"/>
      <c r="BU111" s="1016"/>
      <c r="BV111" s="1016">
        <v>10160</v>
      </c>
      <c r="BW111" s="1016"/>
      <c r="BX111" s="1016"/>
      <c r="BY111" s="1016"/>
      <c r="BZ111" s="1016"/>
      <c r="CA111" s="1016">
        <v>9645</v>
      </c>
      <c r="CB111" s="1016"/>
      <c r="CC111" s="1016"/>
      <c r="CD111" s="1016"/>
      <c r="CE111" s="1016"/>
      <c r="CF111" s="1010">
        <v>0.1</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2590019</v>
      </c>
      <c r="BR112" s="1016"/>
      <c r="BS112" s="1016"/>
      <c r="BT112" s="1016"/>
      <c r="BU112" s="1016"/>
      <c r="BV112" s="1016">
        <v>1793590</v>
      </c>
      <c r="BW112" s="1016"/>
      <c r="BX112" s="1016"/>
      <c r="BY112" s="1016"/>
      <c r="BZ112" s="1016"/>
      <c r="CA112" s="1016">
        <v>1530121</v>
      </c>
      <c r="CB112" s="1016"/>
      <c r="CC112" s="1016"/>
      <c r="CD112" s="1016"/>
      <c r="CE112" s="1016"/>
      <c r="CF112" s="1010">
        <v>14.9</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157269</v>
      </c>
      <c r="AB113" s="1030"/>
      <c r="AC113" s="1030"/>
      <c r="AD113" s="1030"/>
      <c r="AE113" s="1031"/>
      <c r="AF113" s="1032">
        <v>139562</v>
      </c>
      <c r="AG113" s="1030"/>
      <c r="AH113" s="1030"/>
      <c r="AI113" s="1030"/>
      <c r="AJ113" s="1031"/>
      <c r="AK113" s="1032">
        <v>128545</v>
      </c>
      <c r="AL113" s="1030"/>
      <c r="AM113" s="1030"/>
      <c r="AN113" s="1030"/>
      <c r="AO113" s="1031"/>
      <c r="AP113" s="1033">
        <v>1.3</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247938</v>
      </c>
      <c r="BR113" s="1016"/>
      <c r="BS113" s="1016"/>
      <c r="BT113" s="1016"/>
      <c r="BU113" s="1016"/>
      <c r="BV113" s="1016">
        <v>463599</v>
      </c>
      <c r="BW113" s="1016"/>
      <c r="BX113" s="1016"/>
      <c r="BY113" s="1016"/>
      <c r="BZ113" s="1016"/>
      <c r="CA113" s="1016">
        <v>444743</v>
      </c>
      <c r="CB113" s="1016"/>
      <c r="CC113" s="1016"/>
      <c r="CD113" s="1016"/>
      <c r="CE113" s="1016"/>
      <c r="CF113" s="1010">
        <v>4.3</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44725</v>
      </c>
      <c r="AB114" s="1055"/>
      <c r="AC114" s="1055"/>
      <c r="AD114" s="1055"/>
      <c r="AE114" s="1056"/>
      <c r="AF114" s="1057">
        <v>44347</v>
      </c>
      <c r="AG114" s="1055"/>
      <c r="AH114" s="1055"/>
      <c r="AI114" s="1055"/>
      <c r="AJ114" s="1056"/>
      <c r="AK114" s="1057">
        <v>41623</v>
      </c>
      <c r="AL114" s="1055"/>
      <c r="AM114" s="1055"/>
      <c r="AN114" s="1055"/>
      <c r="AO114" s="1056"/>
      <c r="AP114" s="1058">
        <v>0.4</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999192</v>
      </c>
      <c r="BR114" s="1016"/>
      <c r="BS114" s="1016"/>
      <c r="BT114" s="1016"/>
      <c r="BU114" s="1016"/>
      <c r="BV114" s="1016">
        <v>941931</v>
      </c>
      <c r="BW114" s="1016"/>
      <c r="BX114" s="1016"/>
      <c r="BY114" s="1016"/>
      <c r="BZ114" s="1016"/>
      <c r="CA114" s="1016">
        <v>935543</v>
      </c>
      <c r="CB114" s="1016"/>
      <c r="CC114" s="1016"/>
      <c r="CD114" s="1016"/>
      <c r="CE114" s="1016"/>
      <c r="CF114" s="1010">
        <v>9.1</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836</v>
      </c>
      <c r="AB115" s="1030"/>
      <c r="AC115" s="1030"/>
      <c r="AD115" s="1030"/>
      <c r="AE115" s="1031"/>
      <c r="AF115" s="1032">
        <v>790</v>
      </c>
      <c r="AG115" s="1030"/>
      <c r="AH115" s="1030"/>
      <c r="AI115" s="1030"/>
      <c r="AJ115" s="1031"/>
      <c r="AK115" s="1032">
        <v>848</v>
      </c>
      <c r="AL115" s="1030"/>
      <c r="AM115" s="1030"/>
      <c r="AN115" s="1030"/>
      <c r="AO115" s="1031"/>
      <c r="AP115" s="1033">
        <v>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127</v>
      </c>
      <c r="AB116" s="1055"/>
      <c r="AC116" s="1055"/>
      <c r="AD116" s="1055"/>
      <c r="AE116" s="1056"/>
      <c r="AF116" s="1057" t="s">
        <v>127</v>
      </c>
      <c r="AG116" s="1055"/>
      <c r="AH116" s="1055"/>
      <c r="AI116" s="1055"/>
      <c r="AJ116" s="1056"/>
      <c r="AK116" s="1057" t="s">
        <v>127</v>
      </c>
      <c r="AL116" s="1055"/>
      <c r="AM116" s="1055"/>
      <c r="AN116" s="1055"/>
      <c r="AO116" s="1056"/>
      <c r="AP116" s="1058" t="s">
        <v>127</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1627696</v>
      </c>
      <c r="AB117" s="1073"/>
      <c r="AC117" s="1073"/>
      <c r="AD117" s="1073"/>
      <c r="AE117" s="1074"/>
      <c r="AF117" s="1075">
        <v>1632214</v>
      </c>
      <c r="AG117" s="1073"/>
      <c r="AH117" s="1073"/>
      <c r="AI117" s="1073"/>
      <c r="AJ117" s="1074"/>
      <c r="AK117" s="1075">
        <v>1759314</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305</v>
      </c>
      <c r="AL118" s="981"/>
      <c r="AM118" s="981"/>
      <c r="AN118" s="981"/>
      <c r="AO118" s="982"/>
      <c r="AP118" s="1067" t="s">
        <v>432</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462</v>
      </c>
      <c r="BP119" s="1102"/>
      <c r="BQ119" s="1093">
        <v>20900568</v>
      </c>
      <c r="BR119" s="1094"/>
      <c r="BS119" s="1094"/>
      <c r="BT119" s="1094"/>
      <c r="BU119" s="1094"/>
      <c r="BV119" s="1094">
        <v>19839953</v>
      </c>
      <c r="BW119" s="1094"/>
      <c r="BX119" s="1094"/>
      <c r="BY119" s="1094"/>
      <c r="BZ119" s="1094"/>
      <c r="CA119" s="1094">
        <v>19703633</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10913</v>
      </c>
      <c r="DH119" s="1080"/>
      <c r="DI119" s="1080"/>
      <c r="DJ119" s="1080"/>
      <c r="DK119" s="1081"/>
      <c r="DL119" s="1079">
        <v>10160</v>
      </c>
      <c r="DM119" s="1080"/>
      <c r="DN119" s="1080"/>
      <c r="DO119" s="1080"/>
      <c r="DP119" s="1081"/>
      <c r="DQ119" s="1079">
        <v>9645</v>
      </c>
      <c r="DR119" s="1080"/>
      <c r="DS119" s="1080"/>
      <c r="DT119" s="1080"/>
      <c r="DU119" s="1081"/>
      <c r="DV119" s="1082">
        <v>0.1</v>
      </c>
      <c r="DW119" s="1083"/>
      <c r="DX119" s="1083"/>
      <c r="DY119" s="1083"/>
      <c r="DZ119" s="1084"/>
    </row>
    <row r="120" spans="1:130" s="248" customFormat="1" ht="26.25" customHeight="1">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3932956</v>
      </c>
      <c r="BR120" s="1023"/>
      <c r="BS120" s="1023"/>
      <c r="BT120" s="1023"/>
      <c r="BU120" s="1023"/>
      <c r="BV120" s="1023">
        <v>4097751</v>
      </c>
      <c r="BW120" s="1023"/>
      <c r="BX120" s="1023"/>
      <c r="BY120" s="1023"/>
      <c r="BZ120" s="1023"/>
      <c r="CA120" s="1023">
        <v>3918425</v>
      </c>
      <c r="CB120" s="1023"/>
      <c r="CC120" s="1023"/>
      <c r="CD120" s="1023"/>
      <c r="CE120" s="1023"/>
      <c r="CF120" s="1037">
        <v>38.1</v>
      </c>
      <c r="CG120" s="1038"/>
      <c r="CH120" s="1038"/>
      <c r="CI120" s="1038"/>
      <c r="CJ120" s="1038"/>
      <c r="CK120" s="1103" t="s">
        <v>466</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v>2590019</v>
      </c>
      <c r="DH120" s="1023"/>
      <c r="DI120" s="1023"/>
      <c r="DJ120" s="1023"/>
      <c r="DK120" s="1023"/>
      <c r="DL120" s="1023">
        <v>1793590</v>
      </c>
      <c r="DM120" s="1023"/>
      <c r="DN120" s="1023"/>
      <c r="DO120" s="1023"/>
      <c r="DP120" s="1023"/>
      <c r="DQ120" s="1023">
        <v>1524879</v>
      </c>
      <c r="DR120" s="1023"/>
      <c r="DS120" s="1023"/>
      <c r="DT120" s="1023"/>
      <c r="DU120" s="1023"/>
      <c r="DV120" s="1024">
        <v>14.8</v>
      </c>
      <c r="DW120" s="1024"/>
      <c r="DX120" s="1024"/>
      <c r="DY120" s="1024"/>
      <c r="DZ120" s="1025"/>
    </row>
    <row r="121" spans="1:130" s="248" customFormat="1" ht="26.25" customHeight="1">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1356583</v>
      </c>
      <c r="BR121" s="1016"/>
      <c r="BS121" s="1016"/>
      <c r="BT121" s="1016"/>
      <c r="BU121" s="1016"/>
      <c r="BV121" s="1016">
        <v>2150871</v>
      </c>
      <c r="BW121" s="1016"/>
      <c r="BX121" s="1016"/>
      <c r="BY121" s="1016"/>
      <c r="BZ121" s="1016"/>
      <c r="CA121" s="1016">
        <v>2216401</v>
      </c>
      <c r="CB121" s="1016"/>
      <c r="CC121" s="1016"/>
      <c r="CD121" s="1016"/>
      <c r="CE121" s="1016"/>
      <c r="CF121" s="1010">
        <v>21.6</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t="s">
        <v>127</v>
      </c>
      <c r="DH121" s="1016"/>
      <c r="DI121" s="1016"/>
      <c r="DJ121" s="1016"/>
      <c r="DK121" s="1016"/>
      <c r="DL121" s="1016" t="s">
        <v>127</v>
      </c>
      <c r="DM121" s="1016"/>
      <c r="DN121" s="1016"/>
      <c r="DO121" s="1016"/>
      <c r="DP121" s="1016"/>
      <c r="DQ121" s="1016">
        <v>5242</v>
      </c>
      <c r="DR121" s="1016"/>
      <c r="DS121" s="1016"/>
      <c r="DT121" s="1016"/>
      <c r="DU121" s="1016"/>
      <c r="DV121" s="1017">
        <v>0.1</v>
      </c>
      <c r="DW121" s="1017"/>
      <c r="DX121" s="1017"/>
      <c r="DY121" s="1017"/>
      <c r="DZ121" s="1018"/>
    </row>
    <row r="122" spans="1:130" s="248" customFormat="1" ht="26.25" customHeight="1">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15246488</v>
      </c>
      <c r="BR122" s="1094"/>
      <c r="BS122" s="1094"/>
      <c r="BT122" s="1094"/>
      <c r="BU122" s="1094"/>
      <c r="BV122" s="1094">
        <v>13675887</v>
      </c>
      <c r="BW122" s="1094"/>
      <c r="BX122" s="1094"/>
      <c r="BY122" s="1094"/>
      <c r="BZ122" s="1094"/>
      <c r="CA122" s="1094">
        <v>15277580</v>
      </c>
      <c r="CB122" s="1094"/>
      <c r="CC122" s="1094"/>
      <c r="CD122" s="1094"/>
      <c r="CE122" s="1094"/>
      <c r="CF122" s="1114">
        <v>148.69999999999999</v>
      </c>
      <c r="CG122" s="1115"/>
      <c r="CH122" s="1115"/>
      <c r="CI122" s="1115"/>
      <c r="CJ122" s="1115"/>
      <c r="CK122" s="1106"/>
      <c r="CL122" s="1107"/>
      <c r="CM122" s="1107"/>
      <c r="CN122" s="1107"/>
      <c r="CO122" s="1108"/>
      <c r="CP122" s="1116" t="s">
        <v>388</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470</v>
      </c>
      <c r="BP123" s="1102"/>
      <c r="BQ123" s="1161">
        <v>20536027</v>
      </c>
      <c r="BR123" s="1162"/>
      <c r="BS123" s="1162"/>
      <c r="BT123" s="1162"/>
      <c r="BU123" s="1162"/>
      <c r="BV123" s="1162">
        <v>19924509</v>
      </c>
      <c r="BW123" s="1162"/>
      <c r="BX123" s="1162"/>
      <c r="BY123" s="1162"/>
      <c r="BZ123" s="1162"/>
      <c r="CA123" s="1162">
        <v>21412406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471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3.7</v>
      </c>
      <c r="BR124" s="1124"/>
      <c r="BS124" s="1124"/>
      <c r="BT124" s="1124"/>
      <c r="BU124" s="1124"/>
      <c r="BV124" s="1124" t="s">
        <v>127</v>
      </c>
      <c r="BW124" s="1124"/>
      <c r="BX124" s="1124"/>
      <c r="BY124" s="1124"/>
      <c r="BZ124" s="1124"/>
      <c r="CA124" s="1124" t="s">
        <v>127</v>
      </c>
      <c r="CB124" s="1124"/>
      <c r="CC124" s="1124"/>
      <c r="CD124" s="1124"/>
      <c r="CE124" s="1124"/>
      <c r="CF124" s="1125"/>
      <c r="CG124" s="1126"/>
      <c r="CH124" s="1126"/>
      <c r="CI124" s="1126"/>
      <c r="CJ124" s="1127"/>
      <c r="CK124" s="1109"/>
      <c r="CL124" s="1109"/>
      <c r="CM124" s="1109"/>
      <c r="CN124" s="1109"/>
      <c r="CO124" s="1110"/>
      <c r="CP124" s="1116" t="s">
        <v>472</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473</v>
      </c>
      <c r="CL125" s="1104"/>
      <c r="CM125" s="1104"/>
      <c r="CN125" s="1104"/>
      <c r="CO125" s="1105"/>
      <c r="CP125" s="1036" t="s">
        <v>474</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494</v>
      </c>
      <c r="AB126" s="1055"/>
      <c r="AC126" s="1055"/>
      <c r="AD126" s="1055"/>
      <c r="AE126" s="1056"/>
      <c r="AF126" s="1057">
        <v>504</v>
      </c>
      <c r="AG126" s="1055"/>
      <c r="AH126" s="1055"/>
      <c r="AI126" s="1055"/>
      <c r="AJ126" s="1056"/>
      <c r="AK126" s="1057">
        <v>515</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475</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c r="A127" s="1156"/>
      <c r="B127" s="1044"/>
      <c r="C127" s="1098" t="s">
        <v>476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342</v>
      </c>
      <c r="AB127" s="1055"/>
      <c r="AC127" s="1055"/>
      <c r="AD127" s="1055"/>
      <c r="AE127" s="1056"/>
      <c r="AF127" s="1057">
        <v>286</v>
      </c>
      <c r="AG127" s="1055"/>
      <c r="AH127" s="1055"/>
      <c r="AI127" s="1055"/>
      <c r="AJ127" s="1056"/>
      <c r="AK127" s="1057">
        <v>333</v>
      </c>
      <c r="AL127" s="1055"/>
      <c r="AM127" s="1055"/>
      <c r="AN127" s="1055"/>
      <c r="AO127" s="1056"/>
      <c r="AP127" s="1058">
        <v>0</v>
      </c>
      <c r="AQ127" s="1059"/>
      <c r="AR127" s="1059"/>
      <c r="AS127" s="1059"/>
      <c r="AT127" s="1060"/>
      <c r="AU127" s="284"/>
      <c r="AV127" s="284"/>
      <c r="AW127" s="284"/>
      <c r="AX127" s="1128" t="s">
        <v>477</v>
      </c>
      <c r="AY127" s="1129"/>
      <c r="AZ127" s="1129"/>
      <c r="BA127" s="1129"/>
      <c r="BB127" s="1129"/>
      <c r="BC127" s="1129"/>
      <c r="BD127" s="1129"/>
      <c r="BE127" s="1130"/>
      <c r="BF127" s="1131" t="s">
        <v>478</v>
      </c>
      <c r="BG127" s="1129"/>
      <c r="BH127" s="1129"/>
      <c r="BI127" s="1129"/>
      <c r="BJ127" s="1129"/>
      <c r="BK127" s="1129"/>
      <c r="BL127" s="1130"/>
      <c r="BM127" s="1131" t="s">
        <v>479</v>
      </c>
      <c r="BN127" s="1129"/>
      <c r="BO127" s="1129"/>
      <c r="BP127" s="1129"/>
      <c r="BQ127" s="1129"/>
      <c r="BR127" s="1129"/>
      <c r="BS127" s="1130"/>
      <c r="BT127" s="1131" t="s">
        <v>480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481</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c r="A128" s="1139" t="s">
        <v>482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483</v>
      </c>
      <c r="X128" s="1141"/>
      <c r="Y128" s="1141"/>
      <c r="Z128" s="1142"/>
      <c r="AA128" s="1143">
        <v>259489</v>
      </c>
      <c r="AB128" s="1144"/>
      <c r="AC128" s="1144"/>
      <c r="AD128" s="1144"/>
      <c r="AE128" s="1145"/>
      <c r="AF128" s="1146">
        <v>177112</v>
      </c>
      <c r="AG128" s="1144"/>
      <c r="AH128" s="1144"/>
      <c r="AI128" s="1144"/>
      <c r="AJ128" s="1145"/>
      <c r="AK128" s="1146">
        <v>211035</v>
      </c>
      <c r="AL128" s="1144"/>
      <c r="AM128" s="1144"/>
      <c r="AN128" s="1144"/>
      <c r="AO128" s="1145"/>
      <c r="AP128" s="1147"/>
      <c r="AQ128" s="1148"/>
      <c r="AR128" s="1148"/>
      <c r="AS128" s="1148"/>
      <c r="AT128" s="1149"/>
      <c r="AU128" s="284"/>
      <c r="AV128" s="284"/>
      <c r="AW128" s="284"/>
      <c r="AX128" s="984" t="s">
        <v>484</v>
      </c>
      <c r="AY128" s="985"/>
      <c r="AZ128" s="985"/>
      <c r="BA128" s="985"/>
      <c r="BB128" s="985"/>
      <c r="BC128" s="985"/>
      <c r="BD128" s="985"/>
      <c r="BE128" s="986"/>
      <c r="BF128" s="1150" t="s">
        <v>127</v>
      </c>
      <c r="BG128" s="1151"/>
      <c r="BH128" s="1151"/>
      <c r="BI128" s="1151"/>
      <c r="BJ128" s="1151"/>
      <c r="BK128" s="1151"/>
      <c r="BL128" s="1152"/>
      <c r="BM128" s="1150">
        <v>13.12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485</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486</v>
      </c>
      <c r="X129" s="1170"/>
      <c r="Y129" s="1170"/>
      <c r="Z129" s="1171"/>
      <c r="AA129" s="1054">
        <v>10971999</v>
      </c>
      <c r="AB129" s="1055"/>
      <c r="AC129" s="1055"/>
      <c r="AD129" s="1055"/>
      <c r="AE129" s="1056"/>
      <c r="AF129" s="1057">
        <v>11114048</v>
      </c>
      <c r="AG129" s="1055"/>
      <c r="AH129" s="1055"/>
      <c r="AI129" s="1055"/>
      <c r="AJ129" s="1056"/>
      <c r="AK129" s="1057">
        <v>11434518</v>
      </c>
      <c r="AL129" s="1055"/>
      <c r="AM129" s="1055"/>
      <c r="AN129" s="1055"/>
      <c r="AO129" s="1056"/>
      <c r="AP129" s="1172"/>
      <c r="AQ129" s="1173"/>
      <c r="AR129" s="1173"/>
      <c r="AS129" s="1173"/>
      <c r="AT129" s="1174"/>
      <c r="AU129" s="286"/>
      <c r="AV129" s="286"/>
      <c r="AW129" s="286"/>
      <c r="AX129" s="1163" t="s">
        <v>487</v>
      </c>
      <c r="AY129" s="1046"/>
      <c r="AZ129" s="1046"/>
      <c r="BA129" s="1046"/>
      <c r="BB129" s="1046"/>
      <c r="BC129" s="1046"/>
      <c r="BD129" s="1046"/>
      <c r="BE129" s="1047"/>
      <c r="BF129" s="1164" t="s">
        <v>127</v>
      </c>
      <c r="BG129" s="1165"/>
      <c r="BH129" s="1165"/>
      <c r="BI129" s="1165"/>
      <c r="BJ129" s="1165"/>
      <c r="BK129" s="1165"/>
      <c r="BL129" s="1166"/>
      <c r="BM129" s="1164">
        <v>18.12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489</v>
      </c>
      <c r="X130" s="1170"/>
      <c r="Y130" s="1170"/>
      <c r="Z130" s="1171"/>
      <c r="AA130" s="1054">
        <v>1156945</v>
      </c>
      <c r="AB130" s="1055"/>
      <c r="AC130" s="1055"/>
      <c r="AD130" s="1055"/>
      <c r="AE130" s="1056"/>
      <c r="AF130" s="1057">
        <v>1160635</v>
      </c>
      <c r="AG130" s="1055"/>
      <c r="AH130" s="1055"/>
      <c r="AI130" s="1055"/>
      <c r="AJ130" s="1056"/>
      <c r="AK130" s="1057">
        <v>1162919</v>
      </c>
      <c r="AL130" s="1055"/>
      <c r="AM130" s="1055"/>
      <c r="AN130" s="1055"/>
      <c r="AO130" s="1056"/>
      <c r="AP130" s="1172"/>
      <c r="AQ130" s="1173"/>
      <c r="AR130" s="1173"/>
      <c r="AS130" s="1173"/>
      <c r="AT130" s="1174"/>
      <c r="AU130" s="286"/>
      <c r="AV130" s="286"/>
      <c r="AW130" s="286"/>
      <c r="AX130" s="1163" t="s">
        <v>490</v>
      </c>
      <c r="AY130" s="1046"/>
      <c r="AZ130" s="1046"/>
      <c r="BA130" s="1046"/>
      <c r="BB130" s="1046"/>
      <c r="BC130" s="1046"/>
      <c r="BD130" s="1046"/>
      <c r="BE130" s="1047"/>
      <c r="BF130" s="1200">
        <v>2.9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491</v>
      </c>
      <c r="X131" s="1208"/>
      <c r="Y131" s="1208"/>
      <c r="Z131" s="1209"/>
      <c r="AA131" s="1101">
        <v>9815054</v>
      </c>
      <c r="AB131" s="1080"/>
      <c r="AC131" s="1080"/>
      <c r="AD131" s="1080"/>
      <c r="AE131" s="1081"/>
      <c r="AF131" s="1079">
        <v>9953413</v>
      </c>
      <c r="AG131" s="1080"/>
      <c r="AH131" s="1080"/>
      <c r="AI131" s="1080"/>
      <c r="AJ131" s="1081"/>
      <c r="AK131" s="1079">
        <v>10271599</v>
      </c>
      <c r="AL131" s="1080"/>
      <c r="AM131" s="1080"/>
      <c r="AN131" s="1080"/>
      <c r="AO131" s="1081"/>
      <c r="AP131" s="1210"/>
      <c r="AQ131" s="1211"/>
      <c r="AR131" s="1211"/>
      <c r="AS131" s="1211"/>
      <c r="AT131" s="1212"/>
      <c r="AU131" s="286"/>
      <c r="AV131" s="286"/>
      <c r="AW131" s="286"/>
      <c r="AX131" s="1182" t="s">
        <v>492</v>
      </c>
      <c r="AY131" s="1133"/>
      <c r="AZ131" s="1133"/>
      <c r="BA131" s="1133"/>
      <c r="BB131" s="1133"/>
      <c r="BC131" s="1133"/>
      <c r="BD131" s="1133"/>
      <c r="BE131" s="1134"/>
      <c r="BF131" s="1183" t="s">
        <v>127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494</v>
      </c>
      <c r="W132" s="1193"/>
      <c r="X132" s="1193"/>
      <c r="Y132" s="1193"/>
      <c r="Z132" s="1194"/>
      <c r="AA132" s="1195">
        <v>2.1524283</v>
      </c>
      <c r="AB132" s="1196"/>
      <c r="AC132" s="1196"/>
      <c r="AD132" s="1196"/>
      <c r="AE132" s="1197"/>
      <c r="AF132" s="1198">
        <v>2.9584525429999999</v>
      </c>
      <c r="AG132" s="1196"/>
      <c r="AH132" s="1196"/>
      <c r="AI132" s="1196"/>
      <c r="AJ132" s="1197"/>
      <c r="AK132" s="1198">
        <v>3.7517040920000002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495</v>
      </c>
      <c r="W133" s="1176"/>
      <c r="X133" s="1176"/>
      <c r="Y133" s="1176"/>
      <c r="Z133" s="1177"/>
      <c r="AA133" s="1178">
        <v>2.1</v>
      </c>
      <c r="AB133" s="1179"/>
      <c r="AC133" s="1179"/>
      <c r="AD133" s="1179"/>
      <c r="AE133" s="1180"/>
      <c r="AF133" s="1178">
        <v>2.2999999999999998</v>
      </c>
      <c r="AG133" s="1179"/>
      <c r="AH133" s="1179"/>
      <c r="AI133" s="1179"/>
      <c r="AJ133" s="1180"/>
      <c r="AK133" s="1178">
        <v>2.9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Gv0RlYVKVAqZ/GPf3Wnr4Ln9AwNIMI0DdAOv6zoRgW04VlPhxJ64NyyGQUGix3sq3jUq4aL5ec7NTqpJjLfA==" saltValue="WunQ7N8oTrKvDqyn9S+I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1093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tNg4NFy+h7gpRDFWCbNr/kmxrcj24OaosNUGK/jYFEQ0hVA1hfLogRo4JQMzO0BF+MRZuXjT+6kjZuBSFC2Ncw==" saltValue="Bf1gCyU6R3kRXedaECNmrQ=="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57031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DKjSIrAburJF88KNsKW2k6qGJu9NDXzZjfFN4r7wcyzaBiJGfEGANSqNmClPgp1O1sQp6V2vkIpSpmPIU9hlg==" saltValue="kfgdftxuSpvyUWLNqbNjv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504</v>
      </c>
      <c r="AL9" s="1216"/>
      <c r="AM9" s="1216"/>
      <c r="AN9" s="1217"/>
      <c r="AO9" s="314">
        <v>3049321</v>
      </c>
      <c r="AP9" s="314">
        <v>55147</v>
      </c>
      <c r="AQ9" s="315">
        <v>63314</v>
      </c>
      <c r="AR9" s="316">
        <v>-12.9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505</v>
      </c>
      <c r="AL10" s="1216"/>
      <c r="AM10" s="1216"/>
      <c r="AN10" s="1217"/>
      <c r="AO10" s="317">
        <v>647006</v>
      </c>
      <c r="AP10" s="317">
        <v>11701</v>
      </c>
      <c r="AQ10" s="318">
        <v>6537</v>
      </c>
      <c r="AR10" s="319">
        <v>79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506</v>
      </c>
      <c r="AL11" s="1216"/>
      <c r="AM11" s="1216"/>
      <c r="AN11" s="1217"/>
      <c r="AO11" s="317">
        <v>30452</v>
      </c>
      <c r="AP11" s="317">
        <v>551</v>
      </c>
      <c r="AQ11" s="318">
        <v>1199</v>
      </c>
      <c r="AR11" s="319">
        <v>-54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t="s">
        <v>508</v>
      </c>
      <c r="AP12" s="317" t="s">
        <v>508</v>
      </c>
      <c r="AQ12" s="318">
        <v>6</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509</v>
      </c>
      <c r="AL13" s="1216"/>
      <c r="AM13" s="1216"/>
      <c r="AN13" s="1217"/>
      <c r="AO13" s="317">
        <v>136709</v>
      </c>
      <c r="AP13" s="317">
        <v>2472</v>
      </c>
      <c r="AQ13" s="318">
        <v>2551</v>
      </c>
      <c r="AR13" s="319">
        <v>-3.1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510</v>
      </c>
      <c r="AL14" s="1216"/>
      <c r="AM14" s="1216"/>
      <c r="AN14" s="1217"/>
      <c r="AO14" s="317">
        <v>165237</v>
      </c>
      <c r="AP14" s="317">
        <v>2988</v>
      </c>
      <c r="AQ14" s="318">
        <v>1371</v>
      </c>
      <c r="AR14" s="319">
        <v>117.9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511</v>
      </c>
      <c r="AL15" s="1222"/>
      <c r="AM15" s="1222"/>
      <c r="AN15" s="1223"/>
      <c r="AO15" s="317">
        <v>-217213</v>
      </c>
      <c r="AP15" s="317">
        <v>-3928</v>
      </c>
      <c r="AQ15" s="318">
        <v>-3830</v>
      </c>
      <c r="AR15" s="319">
        <v>2.6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3811512</v>
      </c>
      <c r="AP16" s="317">
        <v>68932</v>
      </c>
      <c r="AQ16" s="318">
        <v>71148</v>
      </c>
      <c r="AR16" s="319">
        <v>-3.1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516</v>
      </c>
      <c r="AL21" s="1225"/>
      <c r="AM21" s="1225"/>
      <c r="AN21" s="1226"/>
      <c r="AO21" s="330">
        <v>6</v>
      </c>
      <c r="AP21" s="331">
        <v>6.38</v>
      </c>
      <c r="AQ21" s="332">
        <v>-0.38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517</v>
      </c>
      <c r="AL22" s="1225"/>
      <c r="AM22" s="1225"/>
      <c r="AN22" s="1226"/>
      <c r="AO22" s="335">
        <v>98.9</v>
      </c>
      <c r="AP22" s="336">
        <v>98.2</v>
      </c>
      <c r="AQ22" s="337">
        <v>0.7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521</v>
      </c>
      <c r="AL32" s="1219"/>
      <c r="AM32" s="1219"/>
      <c r="AN32" s="1220"/>
      <c r="AO32" s="345">
        <v>1588298</v>
      </c>
      <c r="AP32" s="345">
        <v>28725</v>
      </c>
      <c r="AQ32" s="346">
        <v>34974</v>
      </c>
      <c r="AR32" s="347">
        <v>-17.899999999999999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522</v>
      </c>
      <c r="AL33" s="1219"/>
      <c r="AM33" s="1219"/>
      <c r="AN33" s="1220"/>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523</v>
      </c>
      <c r="AL34" s="1219"/>
      <c r="AM34" s="1219"/>
      <c r="AN34" s="1220"/>
      <c r="AO34" s="345" t="s">
        <v>508</v>
      </c>
      <c r="AP34" s="345" t="s">
        <v>508</v>
      </c>
      <c r="AQ34" s="346">
        <v>13</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524</v>
      </c>
      <c r="AL35" s="1219"/>
      <c r="AM35" s="1219"/>
      <c r="AN35" s="1220"/>
      <c r="AO35" s="345">
        <v>128545</v>
      </c>
      <c r="AP35" s="345">
        <v>2325</v>
      </c>
      <c r="AQ35" s="346">
        <v>9202</v>
      </c>
      <c r="AR35" s="347">
        <v>-74.7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525</v>
      </c>
      <c r="AL36" s="1219"/>
      <c r="AM36" s="1219"/>
      <c r="AN36" s="1220"/>
      <c r="AO36" s="345">
        <v>41623</v>
      </c>
      <c r="AP36" s="345">
        <v>753</v>
      </c>
      <c r="AQ36" s="346">
        <v>1932</v>
      </c>
      <c r="AR36" s="347">
        <v>-61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526</v>
      </c>
      <c r="AL37" s="1219"/>
      <c r="AM37" s="1219"/>
      <c r="AN37" s="1220"/>
      <c r="AO37" s="345">
        <v>848</v>
      </c>
      <c r="AP37" s="345">
        <v>15</v>
      </c>
      <c r="AQ37" s="346">
        <v>1045</v>
      </c>
      <c r="AR37" s="347">
        <v>-98.6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527</v>
      </c>
      <c r="AL38" s="1228"/>
      <c r="AM38" s="1228"/>
      <c r="AN38" s="1229"/>
      <c r="AO38" s="348" t="s">
        <v>508</v>
      </c>
      <c r="AP38" s="348" t="s">
        <v>508</v>
      </c>
      <c r="AQ38" s="349">
        <v>1</v>
      </c>
      <c r="AR38" s="337" t="s">
        <v>508</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528</v>
      </c>
      <c r="AL39" s="1228"/>
      <c r="AM39" s="1228"/>
      <c r="AN39" s="1229"/>
      <c r="AO39" s="345">
        <v>-211035</v>
      </c>
      <c r="AP39" s="345">
        <v>-3817</v>
      </c>
      <c r="AQ39" s="346">
        <v>-6121</v>
      </c>
      <c r="AR39" s="347">
        <v>-37.6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529</v>
      </c>
      <c r="AL40" s="1219"/>
      <c r="AM40" s="1219"/>
      <c r="AN40" s="1220"/>
      <c r="AO40" s="345">
        <v>-1162919</v>
      </c>
      <c r="AP40" s="345">
        <v>-21032</v>
      </c>
      <c r="AQ40" s="346">
        <v>-29274</v>
      </c>
      <c r="AR40" s="347">
        <v>-28.2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385360</v>
      </c>
      <c r="AP41" s="345">
        <v>6969</v>
      </c>
      <c r="AQ41" s="346">
        <v>11772</v>
      </c>
      <c r="AR41" s="347">
        <v>-40.799999999999997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499</v>
      </c>
      <c r="AN49" s="1235" t="s">
        <v>533</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2523818</v>
      </c>
      <c r="AN51" s="367">
        <v>44590</v>
      </c>
      <c r="AO51" s="368">
        <v>-8.3000000000000007</v>
      </c>
      <c r="AP51" s="369">
        <v>44504</v>
      </c>
      <c r="AQ51" s="370">
        <v>-17.899999999999999</v>
      </c>
      <c r="AR51" s="371">
        <v>9.6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1821542</v>
      </c>
      <c r="AN52" s="375">
        <v>32183</v>
      </c>
      <c r="AO52" s="376">
        <v>-8.4</v>
      </c>
      <c r="AP52" s="377">
        <v>25876</v>
      </c>
      <c r="AQ52" s="378">
        <v>-12.9</v>
      </c>
      <c r="AR52" s="379">
        <v>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2167541</v>
      </c>
      <c r="AN53" s="367">
        <v>38473</v>
      </c>
      <c r="AO53" s="368">
        <v>-13.7</v>
      </c>
      <c r="AP53" s="369">
        <v>47820</v>
      </c>
      <c r="AQ53" s="370">
        <v>7.5</v>
      </c>
      <c r="AR53" s="371">
        <v>-21.2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1514622</v>
      </c>
      <c r="AN54" s="375">
        <v>26884</v>
      </c>
      <c r="AO54" s="376">
        <v>-16.5</v>
      </c>
      <c r="AP54" s="377">
        <v>25855</v>
      </c>
      <c r="AQ54" s="378">
        <v>-0.1</v>
      </c>
      <c r="AR54" s="379">
        <v>-16.399999999999999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1594700</v>
      </c>
      <c r="AN55" s="367">
        <v>28443</v>
      </c>
      <c r="AO55" s="368">
        <v>-26.1</v>
      </c>
      <c r="AP55" s="369">
        <v>41934</v>
      </c>
      <c r="AQ55" s="370">
        <v>-12.3</v>
      </c>
      <c r="AR55" s="371">
        <v>-13.8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1382385</v>
      </c>
      <c r="AN56" s="375">
        <v>24656</v>
      </c>
      <c r="AO56" s="376">
        <v>-8.3000000000000007</v>
      </c>
      <c r="AP56" s="377">
        <v>23352</v>
      </c>
      <c r="AQ56" s="378">
        <v>-9.6999999999999993</v>
      </c>
      <c r="AR56" s="379">
        <v>1.4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1415348</v>
      </c>
      <c r="AN57" s="367">
        <v>25412</v>
      </c>
      <c r="AO57" s="368">
        <v>-10.7</v>
      </c>
      <c r="AP57" s="369">
        <v>45588</v>
      </c>
      <c r="AQ57" s="370">
        <v>8.6999999999999993</v>
      </c>
      <c r="AR57" s="371">
        <v>-19.399999999999999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1131974</v>
      </c>
      <c r="AN58" s="375">
        <v>20324</v>
      </c>
      <c r="AO58" s="376">
        <v>-17.600000000000001</v>
      </c>
      <c r="AP58" s="377">
        <v>24150</v>
      </c>
      <c r="AQ58" s="378">
        <v>3.4</v>
      </c>
      <c r="AR58" s="379">
        <v>-21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2055476</v>
      </c>
      <c r="AN59" s="367">
        <v>37174</v>
      </c>
      <c r="AO59" s="368">
        <v>46.3</v>
      </c>
      <c r="AP59" s="369">
        <v>45483</v>
      </c>
      <c r="AQ59" s="370">
        <v>-0.2</v>
      </c>
      <c r="AR59" s="371">
        <v>46.5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1759377</v>
      </c>
      <c r="AN60" s="375">
        <v>31819</v>
      </c>
      <c r="AO60" s="376">
        <v>56.6</v>
      </c>
      <c r="AP60" s="377">
        <v>24241</v>
      </c>
      <c r="AQ60" s="378">
        <v>0.4</v>
      </c>
      <c r="AR60" s="379">
        <v>56.2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1951377</v>
      </c>
      <c r="AN61" s="382">
        <v>34818</v>
      </c>
      <c r="AO61" s="383">
        <v>-2.5</v>
      </c>
      <c r="AP61" s="384">
        <v>45066</v>
      </c>
      <c r="AQ61" s="385">
        <v>-2.8</v>
      </c>
      <c r="AR61" s="371">
        <v>0.3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1521980</v>
      </c>
      <c r="AN62" s="375">
        <v>27173</v>
      </c>
      <c r="AO62" s="376">
        <v>1.2</v>
      </c>
      <c r="AP62" s="377">
        <v>24695</v>
      </c>
      <c r="AQ62" s="378">
        <v>-3.8</v>
      </c>
      <c r="AR62" s="379">
        <v>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8onTJAzNgzwKJljgXnKo/qaV9Gj/7ddJ/x0BYMn9M/HMd65XeuwrGCP0grvLwf1J1azFew9tosGgZqrnFI//sQ==" saltValue="7txfzklIgeeOY4mOpbWMT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25781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cd2doBLlt189TUECft+KkX77NIrnLLHJk6mpmHxB6u6wefANbS2fgoI/UhVy99Ug4l6/im16fpdv0yvdd1FPVg==" saltValue="o83Hyoqw3ou9N1kr+qGXb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25781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Ad0ydGdkYR0luIOx8BH7NaV6M+zqEIqNYn4JUVy514xOUFeBWxh2ZoQ4UYr1ZQjHgWH8jhQ2TcCVi754NtFBPg==" saltValue="rCTGy0c7BLw+TIIILbd5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8" t="s">
        <v>3</v>
      </c>
      <c r="D47" s="1238"/>
      <c r="E47" s="1239"/>
      <c r="F47" s="11">
        <v>16.760000000000002</v>
      </c>
      <c r="G47" s="12">
        <v>14.03</v>
      </c>
      <c r="H47" s="12">
        <v>13.17</v>
      </c>
      <c r="I47" s="12">
        <v>10.7</v>
      </c>
      <c r="J47" s="13">
        <v>7.9</v>
      </c>
    </row>
    <row r="48" spans="2:10" ht="57.75" customHeight="1">
      <c r="B48" s="14"/>
      <c r="C48" s="1240" t="s">
        <v>4</v>
      </c>
      <c r="D48" s="1240"/>
      <c r="E48" s="1241"/>
      <c r="F48" s="15">
        <v>7.81</v>
      </c>
      <c r="G48" s="16">
        <v>7.12</v>
      </c>
      <c r="H48" s="16">
        <v>8.2200000000000006</v>
      </c>
      <c r="I48" s="16">
        <v>6.47</v>
      </c>
      <c r="J48" s="17">
        <v>10.61</v>
      </c>
    </row>
    <row r="49" spans="2:10" ht="57.75" customHeight="1" thickBot="1">
      <c r="B49" s="18"/>
      <c r="C49" s="1242" t="s">
        <v>5</v>
      </c>
      <c r="D49" s="1242"/>
      <c r="E49" s="1243"/>
      <c r="F49" s="19" t="s">
        <v>554</v>
      </c>
      <c r="G49" s="20" t="s">
        <v>555</v>
      </c>
      <c r="H49" s="20">
        <v>0.43</v>
      </c>
      <c r="I49" s="20" t="s">
        <v>556</v>
      </c>
      <c r="J49" s="21">
        <v>1.82</v>
      </c>
    </row>
    <row r="50" spans="2:10" ht="13.5" customHeight="1"/>
  </sheetData>
  <sheetProtection algorithmName="SHA-512" hashValue="DDHLgXpfzaZA65BlaDDDpO/44mm7sPOp/cixgxL/RpJZvAP3gAO28GthBAmKqw1BY6CjCn6RisYByD55tJ1ufw==" saltValue="/gHdH9cKT79rVoJOC/xJn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新堀　里夏</cp:lastModifiedBy>
  <cp:lastPrinted>2022-03-14T00:52:39Z</cp:lastPrinted>
  <dcterms:created xsi:type="dcterms:W3CDTF">2022-02-02T04:16:20Z</dcterms:created>
  <dcterms:modified xsi:type="dcterms:W3CDTF">2022-09-21T23:41:19Z</dcterms:modified>
  <cp:category/>
</cp:coreProperties>
</file>