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財政課\★照会\照会：県関係\Ｒ４年度\R4.9.6 【埼玉県市町村課】（921〆・作業依頼）令和２年度財政状況資料集の作成について（２回目）\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<sst xmlns="http://schemas.openxmlformats.org/spreadsheetml/2006/main" count="1117" uniqueCount="596">
  <si>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</si>
  <si>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</si>
  <si>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</si>
  <si>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</si>
  <si>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</si>
  <si>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</si>
  <si>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</si>
  <si>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</si>
  <si>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</si>
  <si>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</si>
  <si>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</si>
  <si>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</si>
  <si>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</si>
  <si>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</si>
  <si>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</si>
  <si>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</si>
  <si>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</si>
  <si>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</si>
  <si>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</si>
  <si>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</si>
  <si>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</si>
  <si>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</si>
  <si>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</si>
  <si>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</si>
  <si>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</si>
  <si>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</si>
  <si>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</si>
  <si>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</si>
  <si>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</si>
  <si>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</si>
  <si>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</si>
  <si>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</si>
  <si>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</si>
  <si>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</si>
  <si>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</si>
  <si>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</si>
  <si>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</si>
  <si>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</si>
  <si>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</si>
  <si>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</si>
  <si>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</si>
  <si>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</si>
  <si>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</si>
  <si>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</si>
  <si>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</si>
  <si>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</si>
  <si>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</si>
  <si>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</si>
  <si>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</si>
  <si>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</si>
  <si>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</si>
  <si>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</si>
  <si>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</si>
  <si>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</si>
  <si>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</si>
  <si>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</si>
  <si>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</si>
  <si>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</si>
  <si>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</si>
  <si>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</si>
  <si>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</si>
  <si>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</si>
  <si>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</si>
  <si>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</si>
  <si>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</si>
  <si>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</si>
  <si>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</si>
  <si>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</si>
  <si>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</si>
  <si>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</si>
  <si>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</si>
  <si>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</si>
  <si>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</si>
  <si>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</si>
  <si>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</si>
  <si>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</si>
  <si>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</si>
  <si>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</si>
  <si>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</si>
  <si>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</si>
  <si>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</si>
  <si>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</si>
  <si>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</si>
  <si>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</si>
  <si>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</si>
  <si>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</si>
  <si>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</si>
  <si>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</si>
  <si>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</si>
  <si>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</si>
  <si>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</si>
  <si>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</si>
  <si>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</si>
  <si>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</si>
  <si>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</si>
  <si>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</si>
  <si>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</si>
  <si>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</si>
  <si>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</si>
  <si>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</si>
  <si>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</si>
  <si>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</si>
  <si>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</si>
  <si>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</si>
  <si>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</si>
  <si>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</si>
  <si>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</si>
  <si>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</si>
  <si>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</si>
  <si>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</si>
  <si>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</si>
  <si>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</si>
  <si>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</si>
  <si>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</si>
  <si>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</si>
  <si>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</si>
  <si>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</si>
  <si>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</si>
  <si>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</si>
  <si>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</si>
  <si>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</si>
  <si>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</si>
  <si>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</si>
  <si>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</si>
  <si>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</si>
  <si>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</si>
  <si>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</si>
  <si>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</si>
  <si>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</si>
  <si>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</si>
  <si>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</si>
  <si>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</si>
  <si>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</si>
  <si>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</si>
  <si>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</si>
  <si>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</si>
  <si>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</si>
  <si>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</si>
  <si>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</si>
  <si>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</si>
  <si>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</si>
  <si>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</si>
  <si>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</si>
  <si>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</si>
  <si>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</si>
  <si>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</si>
  <si>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</si>
  <si>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</si>
  <si>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</si>
  <si>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</si>
  <si>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</si>
  <si>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</si>
  <si>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</si>
  <si>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</si>
  <si>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</si>
  <si>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</si>
  <si>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</si>
  <si>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</si>
  <si>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</si>
  <si>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</si>
  <si>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</si>
  <si>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</si>
  <si>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</si>
  <si>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</si>
  <si>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</si>
  <si>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</si>
  <si>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</si>
  <si>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</si>
  <si>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</si>
  <si>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</si>
  <si>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</si>
  <si>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</si>
  <si>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</si>
  <si>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</si>
  <si>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</si>
  <si>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</si>
  <si>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</si>
  <si>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</si>
  <si>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</si>
  <si>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</si>
  <si>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</si>
  <si>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</si>
  <si>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</si>
  <si>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</si>
  <si>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</si>
  <si>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</si>
  <si>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</si>
  <si>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</si>
  <si>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</si>
  <si>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</si>
  <si>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</si>
  <si>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</si>
  <si>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</si>
  <si>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</si>
  <si>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</si>
  <si>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</si>
  <si>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</si>
  <si>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</si>
  <si>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</si>
  <si>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</si>
  <si>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</si>
  <si>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</si>
  <si>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</si>
  <si>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</si>
  <si>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</si>
  <si>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</si>
  <si>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</si>
  <si>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</si>
  <si>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</si>
  <si>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</si>
  <si>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</si>
  <si>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</si>
  <si>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</si>
  <si>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</si>
  <si>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埼玉県富士見市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</si>
  <si>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</si>
  <si>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</si>
  <si>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</si>
  <si>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</si>
  <si>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</si>
  <si>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</si>
  <si>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</si>
  <si>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</si>
  <si>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</si>
  <si>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</si>
  <si>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</si>
  <si>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</si>
  <si>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</si>
  <si>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</si>
  <si>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</si>
  <si>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</si>
  <si>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</si>
  <si>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</si>
  <si>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</si>
  <si>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</si>
  <si>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</si>
  <si>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</si>
  <si>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</si>
  <si>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</si>
  <si>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</si>
  <si>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</si>
  <si>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</si>
  <si>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</si>
  <si>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</si>
  <si>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</si>
  <si>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</si>
  <si>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</si>
  <si>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</si>
  <si>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</si>
  <si>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</si>
  <si>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</si>
  <si>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</si>
  <si>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</si>
  <si>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</si>
  <si>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</si>
  <si>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</si>
  <si>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</si>
  <si>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</si>
  <si>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</si>
  <si>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</si>
  <si>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</si>
  <si>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</si>
  <si>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</si>
  <si>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</si>
  <si>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</si>
  <si>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</si>
  <si>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</si>
  <si>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</si>
  <si>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</si>
  <si>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</si>
  <si>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</si>
  <si>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</si>
  <si>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</si>
  <si>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</si>
  <si>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</si>
  <si>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</si>
  <si>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</si>
  <si>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</si>
  <si>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</si>
  <si>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</si>
  <si>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</si>
  <si>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</si>
  <si>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</si>
  <si>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</si>
  <si>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</si>
  <si>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</si>
  <si>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</si>
  <si>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</si>
  <si>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</si>
  <si>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</si>
  <si>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</si>
  <si>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</si>
  <si>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</si>
  <si>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</si>
  <si>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</si>
  <si>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</si>
  <si>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</si>
  <si>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</si>
  <si>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</si>
  <si>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</si>
  <si>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</si>
  <si>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</si>
  <si>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</si>
  <si>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</si>
  <si>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</si>
  <si>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</si>
  <si>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</si>
  <si>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</si>
  <si>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</si>
  <si>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</si>
  <si>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</si>
  <si>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</si>
  <si>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</si>
  <si>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</si>
  <si>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</si>
  <si>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</si>
  <si>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</si>
  <si>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</si>
  <si>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</si>
  <si>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</si>
  <si>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</si>
  <si>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</si>
  <si>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</si>
  <si>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</si>
  <si>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</si>
  <si>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</si>
  <si>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</si>
  <si>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</si>
  <si>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</si>
  <si>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</si>
  <si>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</si>
  <si>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</si>
  <si>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</si>
  <si>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</si>
  <si>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</si>
  <si>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</si>
  <si>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</si>
  <si>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</si>
  <si>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</si>
  <si>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</si>
  <si>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</si>
  <si>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</si>
  <si>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</si>
  <si>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</si>
  <si>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</si>
  <si>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</si>
  <si>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</si>
  <si>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</si>
  <si>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</si>
  <si>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</si>
  <si>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</si>
  <si>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</si>
  <si>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</si>
  <si>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</si>
  <si>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</si>
  <si>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</si>
  <si>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</si>
  <si>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</si>
  <si>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</si>
  <si>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</si>
  <si>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</si>
  <si>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</si>
  <si>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</si>
  <si>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</si>
  <si>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</si>
  <si>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</si>
  <si>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</si>
  <si>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埼玉県富士見市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</si>
  <si>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</si>
  <si>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</si>
  <si>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</si>
  <si>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</si>
  <si>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</si>
  <si>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</si>
  <si>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</si>
  <si>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</si>
  <si>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</si>
  <si>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</si>
  <si>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</si>
  <si>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</si>
  <si>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</si>
  <si>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</si>
  <si>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</si>
  <si>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</si>
  <si>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</si>
  <si>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</si>
  <si>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</si>
  <si>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</si>
  <si>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鶴瀬駅西口土地区画整理事業特別会計</t>
    <phoneticPr fontId="5"/>
  </si>
  <si>
    <t>鶴瀬駅東口土地区画整理事業特別会計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</si>
  <si>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</si>
  <si>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</si>
  <si>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</si>
  <si>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</si>
  <si>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</si>
  <si>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</si>
  <si>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</si>
  <si>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</si>
  <si>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</si>
  <si>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</si>
  <si>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</si>
  <si>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</si>
  <si>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</si>
  <si>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</si>
  <si>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</si>
  <si>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</si>
  <si>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</si>
  <si>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</si>
  <si>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</si>
  <si>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</si>
  <si>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</si>
  <si>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</si>
  <si>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</si>
  <si>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</si>
  <si>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</si>
  <si>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</si>
  <si>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</si>
  <si>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</si>
  <si>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</si>
  <si>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</si>
  <si>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</si>
  <si>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</si>
  <si>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</si>
  <si>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</si>
  <si>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</si>
  <si>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</si>
  <si>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</si>
  <si>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</si>
  <si>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</si>
  <si>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</si>
  <si>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</si>
  <si>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</si>
  <si>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</si>
  <si>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</si>
  <si>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</si>
  <si>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</si>
  <si>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</si>
  <si>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</si>
  <si>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</si>
  <si>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</si>
  <si>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</si>
  <si>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</si>
  <si>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</si>
  <si>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</si>
  <si>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</si>
  <si>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</si>
  <si>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</si>
  <si>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</si>
  <si>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</si>
  <si>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</si>
  <si>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</si>
  <si>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</si>
  <si>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</si>
  <si>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</si>
  <si>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</si>
  <si>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</si>
  <si>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</si>
  <si>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</si>
  <si>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</si>
  <si>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</si>
  <si>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</si>
  <si>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</si>
  <si>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</si>
  <si>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</si>
  <si>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</si>
  <si>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</si>
  <si>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</si>
  <si>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</si>
  <si>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</si>
  <si>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</si>
  <si>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</si>
  <si>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</si>
  <si>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</si>
  <si>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</si>
  <si>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</si>
  <si>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</si>
  <si>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</si>
  <si>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</si>
  <si>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</si>
  <si>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</si>
  <si>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</si>
  <si>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</si>
  <si>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</si>
  <si>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</si>
  <si>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</si>
  <si>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</si>
  <si>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</si>
  <si>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</si>
  <si>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</si>
  <si>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</si>
  <si>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</si>
  <si>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</si>
  <si>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</si>
  <si>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</si>
  <si>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</si>
  <si>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</si>
  <si>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</si>
  <si>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</si>
  <si>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</si>
  <si>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</si>
  <si>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</si>
  <si>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</si>
  <si>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</si>
  <si>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</si>
  <si>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</si>
  <si>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</si>
  <si>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</si>
  <si>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</si>
  <si>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</si>
  <si>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</si>
  <si>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</si>
  <si>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</si>
  <si>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</si>
  <si>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</si>
  <si>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</si>
  <si>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</si>
  <si>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</si>
  <si>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</si>
  <si>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</si>
  <si>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</si>
  <si>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</si>
  <si>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</si>
  <si>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</si>
  <si>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</si>
  <si>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</si>
  <si>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</si>
  <si>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</si>
  <si>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</si>
  <si>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</si>
  <si>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</si>
  <si>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</si>
  <si>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</si>
  <si>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</si>
  <si>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</si>
  <si>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</si>
  <si>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</si>
  <si>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</si>
  <si>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</si>
  <si>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</si>
  <si>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</si>
  <si>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</si>
  <si>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</si>
  <si>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</si>
  <si>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</si>
  <si>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</si>
  <si>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</si>
  <si>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</si>
  <si>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</si>
  <si>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</si>
  <si>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</si>
  <si>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2.08</t>
  </si>
  <si>
    <t>▲ 1.51</t>
  </si>
  <si>
    <t>▲ 1.64</t>
  </si>
  <si>
    <t>水道事業会計</t>
  </si>
  <si>
    <t>下水道事業会計</t>
  </si>
  <si>
    <t>一般会計</t>
  </si>
  <si>
    <t>介護保険特別会計</t>
  </si>
  <si>
    <t>鶴瀬駅西口土地区画整理事業特別会計</t>
  </si>
  <si>
    <t>鶴瀬駅東口土地区画整理事業特別会計</t>
  </si>
  <si>
    <t>国民健康保険特別会計（事業勘定）</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</si>
  <si>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</si>
  <si>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</si>
  <si>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</si>
  <si>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</si>
  <si>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</si>
  <si>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</si>
  <si>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</si>
  <si>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</si>
  <si>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</si>
  <si>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</si>
  <si>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志木地区衛生組合</t>
    <rPh sb="0" eb="2">
      <t>シキ</t>
    </rPh>
    <rPh sb="2" eb="4">
      <t>チク</t>
    </rPh>
    <rPh sb="4" eb="6">
      <t>エイセイ</t>
    </rPh>
    <rPh sb="6" eb="8">
      <t>クミアイ</t>
    </rPh>
    <phoneticPr fontId="2"/>
  </si>
  <si>
    <t>入間東部地区事務組合</t>
    <rPh sb="0" eb="2">
      <t>イルマ</t>
    </rPh>
    <rPh sb="2" eb="4">
      <t>トウブ</t>
    </rPh>
    <rPh sb="4" eb="6">
      <t>チク</t>
    </rPh>
    <rPh sb="6" eb="8">
      <t>ジム</t>
    </rPh>
    <rPh sb="8" eb="10">
      <t>クミアイ</t>
    </rPh>
    <phoneticPr fontId="2"/>
  </si>
  <si>
    <t>後期高齢者医療広域連合</t>
    <rPh sb="0" eb="2">
      <t>コウキ</t>
    </rPh>
    <rPh sb="2" eb="5">
      <t>コウレイシャ</t>
    </rPh>
    <rPh sb="5" eb="7">
      <t>イリョウ</t>
    </rPh>
    <rPh sb="7" eb="9">
      <t>コウイキ</t>
    </rPh>
    <rPh sb="9" eb="11">
      <t>レンゴウ</t>
    </rPh>
    <phoneticPr fontId="2"/>
  </si>
  <si>
    <t>一般会計</t>
    <rPh sb="0" eb="2">
      <t>イッパン</t>
    </rPh>
    <rPh sb="2" eb="4">
      <t>カイケイ</t>
    </rPh>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</si>
  <si>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</si>
  <si>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</si>
  <si>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</si>
  <si>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3">
      <t>コウイキ</t>
    </rPh>
    <rPh sb="13" eb="15">
      <t>レンゴウ</t>
    </rPh>
    <phoneticPr fontId="2"/>
  </si>
  <si>
    <t>公益財団法人キラリ財団</t>
    <rPh sb="0" eb="2">
      <t>コウエキ</t>
    </rPh>
    <rPh sb="2" eb="4">
      <t>ザイダン</t>
    </rPh>
    <rPh sb="4" eb="6">
      <t>ホウジン</t>
    </rPh>
    <rPh sb="9" eb="11">
      <t>ザイダン</t>
    </rPh>
    <phoneticPr fontId="2"/>
  </si>
  <si>
    <t>公共施設整備基金</t>
    <rPh sb="0" eb="2">
      <t>コウキョウ</t>
    </rPh>
    <rPh sb="2" eb="4">
      <t>シセツ</t>
    </rPh>
    <rPh sb="4" eb="8">
      <t>セイビキキン</t>
    </rPh>
    <phoneticPr fontId="5"/>
  </si>
  <si>
    <t>緑地保全基金</t>
    <rPh sb="0" eb="6">
      <t>リョクチホゼンキキン</t>
    </rPh>
    <phoneticPr fontId="5"/>
  </si>
  <si>
    <t>まちづくり寄附基金</t>
    <rPh sb="5" eb="7">
      <t>キフ</t>
    </rPh>
    <rPh sb="7" eb="9">
      <t>キキン</t>
    </rPh>
    <phoneticPr fontId="5"/>
  </si>
  <si>
    <t>文化振興基金</t>
    <rPh sb="0" eb="2">
      <t>ブンカ</t>
    </rPh>
    <rPh sb="2" eb="4">
      <t>シンコウ</t>
    </rPh>
    <rPh sb="4" eb="6">
      <t>キキン</t>
    </rPh>
    <phoneticPr fontId="5"/>
  </si>
  <si>
    <t>産業振興基金</t>
    <rPh sb="0" eb="2">
      <t>サンギョウ</t>
    </rPh>
    <rPh sb="2" eb="4">
      <t>シンコウ</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</si>
  <si>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</si>
  <si>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</si>
  <si>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</si>
  <si>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</si>
  <si>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</si>
  <si>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</si>
  <si>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</si>
  <si>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</si>
  <si>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</si>
  <si>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</si>
  <si>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地方債残高は前年度と比べ増加したものの、後年度の公債費抑制のために地方債の借入抑制を図ってきたことにより、将来負担比率はマイナスの状態を維持している。一方で、有形固定資産減価償却率は類似団体よりも高く上昇傾向にあるが、主な要因としては、市役所本庁舎の完成が昭和48年であることや、小・中学校、特別支援学校校舎の多くが昭和40年代・50年代に集中して整備されているなど、公共建築物の約6割が築30年以上を経過している状況にあり、多くの公共施設が更新時期に近づいていることが理由として考えられる。富士見市公共施設等総合管理方針に基づき、老朽化した公共施設について適正な管理を行っていく。</t>
    <rPh sb="0" eb="5">
      <t>チホウサイザンダカ</t>
    </rPh>
    <rPh sb="6" eb="9">
      <t>ゼンネンド</t>
    </rPh>
    <rPh sb="10" eb="11">
      <t>クラ</t>
    </rPh>
    <rPh sb="12" eb="14">
      <t>ゾウカ</t>
    </rPh>
    <rPh sb="20" eb="23">
      <t>コウネンド</t>
    </rPh>
    <rPh sb="24" eb="27">
      <t>コウサイヒ</t>
    </rPh>
    <rPh sb="27" eb="29">
      <t>ヨクセイ</t>
    </rPh>
    <rPh sb="33" eb="36">
      <t>チホウサイ</t>
    </rPh>
    <rPh sb="37" eb="38">
      <t>カ</t>
    </rPh>
    <rPh sb="38" eb="39">
      <t>イ</t>
    </rPh>
    <rPh sb="39" eb="41">
      <t>ヨクセイ</t>
    </rPh>
    <rPh sb="42" eb="43">
      <t>ハカ</t>
    </rPh>
    <rPh sb="53" eb="55">
      <t>ショウライ</t>
    </rPh>
    <rPh sb="55" eb="57">
      <t>フタン</t>
    </rPh>
    <rPh sb="57" eb="59">
      <t>ヒリツ</t>
    </rPh>
    <rPh sb="65" eb="67">
      <t>ジョウタイ</t>
    </rPh>
    <rPh sb="68" eb="70">
      <t>イジ</t>
    </rPh>
    <rPh sb="75" eb="77">
      <t>イッポウ</t>
    </rPh>
    <rPh sb="79" eb="81">
      <t>ユウケイ</t>
    </rPh>
    <rPh sb="81" eb="83">
      <t>コテイ</t>
    </rPh>
    <rPh sb="83" eb="85">
      <t>シサン</t>
    </rPh>
    <rPh sb="85" eb="87">
      <t>ゲンカ</t>
    </rPh>
    <rPh sb="87" eb="89">
      <t>ショウキャク</t>
    </rPh>
    <rPh sb="89" eb="90">
      <t>リツ</t>
    </rPh>
    <rPh sb="91" eb="93">
      <t>ルイジ</t>
    </rPh>
    <rPh sb="93" eb="95">
      <t>ダンタイ</t>
    </rPh>
    <rPh sb="98" eb="99">
      <t>タカ</t>
    </rPh>
    <rPh sb="100" eb="104">
      <t>ジョウショウケイコウ</t>
    </rPh>
    <rPh sb="109" eb="110">
      <t>オモ</t>
    </rPh>
    <rPh sb="111" eb="113">
      <t>ヨウイン</t>
    </rPh>
    <rPh sb="118" eb="121">
      <t>シヤクショ</t>
    </rPh>
    <rPh sb="121" eb="122">
      <t>ホン</t>
    </rPh>
    <rPh sb="122" eb="124">
      <t>チョウシャ</t>
    </rPh>
    <rPh sb="125" eb="127">
      <t>カンセイ</t>
    </rPh>
    <rPh sb="128" eb="130">
      <t>ショウワ</t>
    </rPh>
    <rPh sb="132" eb="133">
      <t>ネン</t>
    </rPh>
    <rPh sb="140" eb="141">
      <t>ショウ</t>
    </rPh>
    <rPh sb="142" eb="145">
      <t>チュウガッコウ</t>
    </rPh>
    <rPh sb="146" eb="148">
      <t>トクベツ</t>
    </rPh>
    <rPh sb="148" eb="150">
      <t>シエン</t>
    </rPh>
    <rPh sb="150" eb="152">
      <t>ガッコウ</t>
    </rPh>
    <rPh sb="152" eb="154">
      <t>コウシャ</t>
    </rPh>
    <rPh sb="155" eb="156">
      <t>オオ</t>
    </rPh>
    <rPh sb="158" eb="160">
      <t>ショウワ</t>
    </rPh>
    <rPh sb="162" eb="164">
      <t>ネンダイ</t>
    </rPh>
    <rPh sb="167" eb="169">
      <t>ネンダイ</t>
    </rPh>
    <rPh sb="170" eb="172">
      <t>シュウチュウ</t>
    </rPh>
    <rPh sb="174" eb="176">
      <t>セイビ</t>
    </rPh>
    <rPh sb="184" eb="189">
      <t>コウキョウケンチクブツ</t>
    </rPh>
    <rPh sb="190" eb="191">
      <t>ヤク</t>
    </rPh>
    <rPh sb="192" eb="193">
      <t>ワリ</t>
    </rPh>
    <rPh sb="194" eb="195">
      <t>チク</t>
    </rPh>
    <rPh sb="197" eb="200">
      <t>ネンイジョウ</t>
    </rPh>
    <rPh sb="201" eb="203">
      <t>ケイカ</t>
    </rPh>
    <rPh sb="207" eb="209">
      <t>ジョウキョウ</t>
    </rPh>
    <rPh sb="213" eb="214">
      <t>オオ</t>
    </rPh>
    <rPh sb="216" eb="218">
      <t>コウキョウ</t>
    </rPh>
    <rPh sb="218" eb="220">
      <t>シセツ</t>
    </rPh>
    <rPh sb="221" eb="223">
      <t>コウシン</t>
    </rPh>
    <rPh sb="223" eb="225">
      <t>ジキ</t>
    </rPh>
    <rPh sb="226" eb="227">
      <t>チカ</t>
    </rPh>
    <rPh sb="235" eb="237">
      <t>リユウ</t>
    </rPh>
    <rPh sb="240" eb="241">
      <t>カンガ</t>
    </rPh>
    <rPh sb="246" eb="250">
      <t>フジミシ</t>
    </rPh>
    <rPh sb="250" eb="252">
      <t>コウキョウ</t>
    </rPh>
    <rPh sb="252" eb="254">
      <t>シセツ</t>
    </rPh>
    <rPh sb="254" eb="255">
      <t>トウ</t>
    </rPh>
    <rPh sb="255" eb="257">
      <t>ソウゴウ</t>
    </rPh>
    <rPh sb="257" eb="259">
      <t>カンリ</t>
    </rPh>
    <rPh sb="259" eb="261">
      <t>ホウシン</t>
    </rPh>
    <rPh sb="262" eb="263">
      <t>モト</t>
    </rPh>
    <rPh sb="266" eb="269">
      <t>ロウキュウカ</t>
    </rPh>
    <rPh sb="271" eb="273">
      <t>コウキョウ</t>
    </rPh>
    <rPh sb="273" eb="275">
      <t>シセツ</t>
    </rPh>
    <rPh sb="279" eb="281">
      <t>テキセイ</t>
    </rPh>
    <rPh sb="282" eb="284">
      <t>カンリ</t>
    </rPh>
    <rPh sb="285" eb="286">
      <t>オコナ</t>
    </rPh>
    <phoneticPr fontId="5"/>
  </si>
  <si>
    <t>将来負担比率については平成26年度からマイナスに転じており、実質公債費比率についても減少が続いている。将来負担比率がマイナスとなった要因については、地方債残高は増加したものの退職手当負担見込額の減などにより将来負担額が減少しており、充当可能財源が前年度を上回ったことが考えられる。実質公債費比率が減となった要因については、標準財政規模が増加しているほか、元利償還金の減などによるものである。実質公債費比率については、公共施設の老朽化に伴う大規模修繕を控え地方債残高の増加が見込まれることから、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</si>
</sst>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08" xfId="12" applyFont="1" applyFill="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1"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7"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69" xfId="14" applyNumberFormat="1" applyFont="1" applyFill="1" applyBorder="1" applyAlignment="1" applyProtection="1">
      <alignment horizontal="right" vertical="center" shrinkToFit="1"/>
    </xf>
    <xf numFmtId="177" fontId="34" fillId="6" borderId="170"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5" xfId="14" applyNumberFormat="1" applyFont="1" applyFill="1" applyBorder="1" applyAlignment="1" applyProtection="1">
      <alignment horizontal="right" vertical="center" shrinkToFit="1"/>
    </xf>
    <xf numFmtId="187" fontId="34" fillId="6" borderId="126"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48"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49"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58"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09" xfId="12" applyNumberFormat="1" applyFont="1" applyFill="1" applyBorder="1" applyAlignment="1" applyProtection="1">
      <alignment horizontal="left" vertical="center" shrinkToFit="1"/>
      <protection locked="0"/>
    </xf>
    <xf numFmtId="0" fontId="34" fillId="6" borderId="110" xfId="12" applyNumberFormat="1" applyFont="1" applyFill="1" applyBorder="1" applyAlignment="1" applyProtection="1">
      <alignment horizontal="left" vertical="center" shrinkToFit="1"/>
      <protection locked="0"/>
    </xf>
    <xf numFmtId="0" fontId="34" fillId="6" borderId="116"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1"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0" fontId="34" fillId="8" borderId="126" xfId="12" applyNumberFormat="1" applyFont="1" applyFill="1" applyBorder="1" applyAlignment="1" applyProtection="1">
      <alignment horizontal="left" vertical="center" shrinkToFit="1"/>
      <protection locked="0"/>
    </xf>
    <xf numFmtId="0" fontId="34" fillId="8" borderId="129" xfId="12" applyNumberFormat="1" applyFont="1" applyFill="1" applyBorder="1" applyAlignment="1" applyProtection="1">
      <alignment horizontal="lef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NumberFormat="1" applyFont="1" applyFill="1" applyBorder="1" applyAlignment="1" applyProtection="1">
      <alignment horizontal="left" vertical="center" shrinkToFit="1"/>
      <protection locked="0"/>
    </xf>
    <xf numFmtId="0" fontId="34" fillId="6" borderId="124" xfId="12" applyNumberFormat="1" applyFont="1" applyFill="1" applyBorder="1" applyAlignment="1" applyProtection="1">
      <alignment horizontal="lef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8" xfId="12" applyNumberFormat="1" applyFont="1" applyBorder="1" applyAlignment="1" applyProtection="1">
      <alignment horizontal="lef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5"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0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5"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187" fontId="34" fillId="8" borderId="131"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34" xfId="12" applyNumberFormat="1" applyFont="1" applyBorder="1" applyAlignment="1" applyProtection="1">
      <alignment horizontal="right" vertical="center" shrinkToFit="1"/>
      <protection locked="0"/>
    </xf>
    <xf numFmtId="187" fontId="34" fillId="0" borderId="134" xfId="12" applyNumberFormat="1" applyFont="1" applyBorder="1" applyAlignment="1" applyProtection="1">
      <alignment horizontal="right"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5" xfId="15" applyNumberFormat="1" applyFont="1" applyFill="1" applyBorder="1" applyAlignment="1" applyProtection="1">
      <alignment horizontal="right" vertical="center" shrinkToFit="1"/>
      <protection locked="0"/>
    </xf>
    <xf numFmtId="177" fontId="34" fillId="8" borderId="126"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0" fontId="34" fillId="8" borderId="126" xfId="15" applyNumberFormat="1" applyFont="1" applyFill="1" applyBorder="1" applyAlignment="1" applyProtection="1">
      <alignment horizontal="left" vertical="center" shrinkToFit="1"/>
      <protection locked="0"/>
    </xf>
    <xf numFmtId="0" fontId="34" fillId="8" borderId="129" xfId="15" applyNumberFormat="1" applyFont="1" applyFill="1" applyBorder="1" applyAlignment="1" applyProtection="1">
      <alignment horizontal="lef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1" xfId="15" applyNumberFormat="1" applyFont="1" applyBorder="1" applyAlignment="1" applyProtection="1">
      <alignment horizontal="righ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24" xfId="15" applyNumberFormat="1" applyFont="1" applyBorder="1" applyAlignment="1" applyProtection="1">
      <alignment horizontal="lef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4"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5"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85"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7"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65942</c:v>
                </c:pt>
                <c:pt idx="1">
                  <c:v>68655</c:v>
                </c:pt>
                <c:pt idx="2">
                  <c:v>66863</c:v>
                </c:pt>
                <c:pt idx="3">
                  <c:v>72051</c:v>
                </c:pt>
                <c:pt idx="4">
                  <c:v>72756</c:v>
                </c:pt>
              </c:numCache>
            </c:numRef>
          </c:val>
          <c:smooth val="0"/>
          <c:extLst>
            <c:ext xmlns:c16="http://schemas.microsoft.com/office/drawing/2014/chart" uri="{C3380CC4-5D6E-409C-BE32-E72D297353CC}">
              <c16:uniqueId val="{00000000-7B66-49DA-AA43-3C8A06C80E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36527</c:v>
                </c:pt>
                <c:pt idx="1">
                  <c:v>37714</c:v>
                </c:pt>
                <c:pt idx="2">
                  <c:v>32980</c:v>
                </c:pt>
                <c:pt idx="3">
                  <c:v>32431</c:v>
                </c:pt>
                <c:pt idx="4">
                  <c:v>36413</c:v>
                </c:pt>
              </c:numCache>
            </c:numRef>
          </c:val>
          <c:smooth val="0"/>
          <c:extLst>
            <c:ext xmlns:c16="http://schemas.microsoft.com/office/drawing/2014/chart" uri="{C3380CC4-5D6E-409C-BE32-E72D297353CC}">
              <c16:uniqueId val="{00000001-7B66-49DA-AA43-3C8A06C80E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3.66</c:v>
                </c:pt>
                <c:pt idx="1">
                  <c:v>3.63</c:v>
                </c:pt>
                <c:pt idx="2">
                  <c:v>5.0199999999999996</c:v>
                </c:pt>
                <c:pt idx="3">
                  <c:v>3.32</c:v>
                </c:pt>
                <c:pt idx="4">
                  <c:v>3.82</c:v>
                </c:pt>
              </c:numCache>
            </c:numRef>
          </c:val>
          <c:extLst>
            <c:ext xmlns:c16="http://schemas.microsoft.com/office/drawing/2014/chart" uri="{C3380CC4-5D6E-409C-BE32-E72D297353CC}">
              <c16:uniqueId val="{00000000-F5CD-4E4D-94E3-E58A0A8CE2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15.1</c:v>
                </c:pt>
                <c:pt idx="1">
                  <c:v>15.16</c:v>
                </c:pt>
                <c:pt idx="2">
                  <c:v>16.68</c:v>
                </c:pt>
                <c:pt idx="3">
                  <c:v>18.59</c:v>
                </c:pt>
                <c:pt idx="4">
                  <c:v>19.82</c:v>
                </c:pt>
              </c:numCache>
            </c:numRef>
          </c:val>
          <c:extLst>
            <c:ext xmlns:c16="http://schemas.microsoft.com/office/drawing/2014/chart" uri="{C3380CC4-5D6E-409C-BE32-E72D297353CC}">
              <c16:uniqueId val="{00000001-F5CD-4E4D-94E3-E58A0A8CE2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-2.08</c:v>
                </c:pt>
                <c:pt idx="1">
                  <c:v>-1.51</c:v>
                </c:pt>
                <c:pt idx="2">
                  <c:v>1.42</c:v>
                </c:pt>
                <c:pt idx="3">
                  <c:v>-1.64</c:v>
                </c:pt>
                <c:pt idx="4">
                  <c:v>0.56999999999999995</c:v>
                </c:pt>
              </c:numCache>
            </c:numRef>
          </c:val>
          <c:smooth val="0"/>
          <c:extLst>
            <c:ext xmlns:c16="http://schemas.microsoft.com/office/drawing/2014/chart" uri="{C3380CC4-5D6E-409C-BE32-E72D297353CC}">
              <c16:uniqueId val="{00000002-F5CD-4E4D-94E3-E58A0A8CE2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51A-4014-B4BC-DB62F78259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1A-4014-B4BC-DB62F7825996}"/>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751A-4014-B4BC-DB62F7825996}"/>
            </c:ext>
          </c:extLst>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c:v>
                </c:pt>
                <c:pt idx="2">
                  <c:v>#N/A</c:v>
                </c:pt>
                <c:pt idx="3">
                  <c:v>0.35</c:v>
                </c:pt>
                <c:pt idx="4">
                  <c:v>#N/A</c:v>
                </c:pt>
                <c:pt idx="5">
                  <c:v>0.33</c:v>
                </c:pt>
                <c:pt idx="6">
                  <c:v>#N/A</c:v>
                </c:pt>
                <c:pt idx="7">
                  <c:v>0.18</c:v>
                </c:pt>
                <c:pt idx="8">
                  <c:v>#N/A</c:v>
                </c:pt>
                <c:pt idx="9">
                  <c:v>0.2</c:v>
                </c:pt>
              </c:numCache>
            </c:numRef>
          </c:val>
          <c:extLst>
            <c:ext xmlns:c16="http://schemas.microsoft.com/office/drawing/2014/chart" uri="{C3380CC4-5D6E-409C-BE32-E72D297353CC}">
              <c16:uniqueId val="{00000003-751A-4014-B4BC-DB62F7825996}"/>
            </c:ext>
          </c:extLst>
        </c:ser>
        <c:ser>
          <c:idx val="4"/>
          <c:order val="4"/>
          <c:tx>
            <c:strRef>
              <c:f>データシート!$A$31</c:f>
              <c:strCache>
                <c:ptCount val="1"/>
                <c:pt idx="0">
                  <c:v>鶴瀬駅東口土地区画整理事業特別会計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0.24</c:v>
                </c:pt>
                <c:pt idx="4">
                  <c:v>#N/A</c:v>
                </c:pt>
                <c:pt idx="5">
                  <c:v>0.06</c:v>
                </c:pt>
                <c:pt idx="6">
                  <c:v>#N/A</c:v>
                </c:pt>
                <c:pt idx="7">
                  <c:v>0.03</c:v>
                </c:pt>
                <c:pt idx="8">
                  <c:v>#N/A</c:v>
                </c:pt>
                <c:pt idx="9">
                  <c:v>0.22</c:v>
                </c:pt>
              </c:numCache>
            </c:numRef>
          </c:val>
          <c:extLst>
            <c:ext xmlns:c16="http://schemas.microsoft.com/office/drawing/2014/chart" uri="{C3380CC4-5D6E-409C-BE32-E72D297353CC}">
              <c16:uniqueId val="{00000004-751A-4014-B4BC-DB62F7825996}"/>
            </c:ext>
          </c:extLst>
        </c:ser>
        <c:ser>
          <c:idx val="5"/>
          <c:order val="5"/>
          <c:tx>
            <c:strRef>
              <c:f>データシート!$A$32</c:f>
              <c:strCache>
                <c:ptCount val="1"/>
                <c:pt idx="0">
                  <c:v>鶴瀬駅西口土地区画整理事業特別会計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0.31</c:v>
                </c:pt>
                <c:pt idx="2">
                  <c:v>#N/A</c:v>
                </c:pt>
                <c:pt idx="3">
                  <c:v>0.15</c:v>
                </c:pt>
                <c:pt idx="4">
                  <c:v>#N/A</c:v>
                </c:pt>
                <c:pt idx="5">
                  <c:v>0.67</c:v>
                </c:pt>
                <c:pt idx="6">
                  <c:v>#N/A</c:v>
                </c:pt>
                <c:pt idx="7">
                  <c:v>0.08</c:v>
                </c:pt>
                <c:pt idx="8">
                  <c:v>#N/A</c:v>
                </c:pt>
                <c:pt idx="9">
                  <c:v>0.31</c:v>
                </c:pt>
              </c:numCache>
            </c:numRef>
          </c:val>
          <c:extLst>
            <c:ext xmlns:c16="http://schemas.microsoft.com/office/drawing/2014/chart" uri="{C3380CC4-5D6E-409C-BE32-E72D297353CC}">
              <c16:uniqueId val="{00000005-751A-4014-B4BC-DB62F782599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1.05</c:v>
                </c:pt>
                <c:pt idx="2">
                  <c:v>#N/A</c:v>
                </c:pt>
                <c:pt idx="3">
                  <c:v>0.87</c:v>
                </c:pt>
                <c:pt idx="4">
                  <c:v>#N/A</c:v>
                </c:pt>
                <c:pt idx="5">
                  <c:v>0.8</c:v>
                </c:pt>
                <c:pt idx="6">
                  <c:v>#N/A</c:v>
                </c:pt>
                <c:pt idx="7">
                  <c:v>0.21</c:v>
                </c:pt>
                <c:pt idx="8">
                  <c:v>#N/A</c:v>
                </c:pt>
                <c:pt idx="9">
                  <c:v>1.23</c:v>
                </c:pt>
              </c:numCache>
            </c:numRef>
          </c:val>
          <c:extLst>
            <c:ext xmlns:c16="http://schemas.microsoft.com/office/drawing/2014/chart" uri="{C3380CC4-5D6E-409C-BE32-E72D297353CC}">
              <c16:uniqueId val="{00000006-751A-4014-B4BC-DB62F782599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3.21</c:v>
                </c:pt>
                <c:pt idx="2">
                  <c:v>#N/A</c:v>
                </c:pt>
                <c:pt idx="3">
                  <c:v>3.23</c:v>
                </c:pt>
                <c:pt idx="4">
                  <c:v>#N/A</c:v>
                </c:pt>
                <c:pt idx="5">
                  <c:v>4.2699999999999996</c:v>
                </c:pt>
                <c:pt idx="6">
                  <c:v>#N/A</c:v>
                </c:pt>
                <c:pt idx="7">
                  <c:v>3.19</c:v>
                </c:pt>
                <c:pt idx="8">
                  <c:v>#N/A</c:v>
                </c:pt>
                <c:pt idx="9">
                  <c:v>3.28</c:v>
                </c:pt>
              </c:numCache>
            </c:numRef>
          </c:val>
          <c:extLst>
            <c:ext xmlns:c16="http://schemas.microsoft.com/office/drawing/2014/chart" uri="{C3380CC4-5D6E-409C-BE32-E72D297353CC}">
              <c16:uniqueId val="{00000007-751A-4014-B4BC-DB62F782599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2.74</c:v>
                </c:pt>
                <c:pt idx="2">
                  <c:v>#N/A</c:v>
                </c:pt>
                <c:pt idx="3">
                  <c:v>3.17</c:v>
                </c:pt>
                <c:pt idx="4">
                  <c:v>#N/A</c:v>
                </c:pt>
                <c:pt idx="5">
                  <c:v>3.07</c:v>
                </c:pt>
                <c:pt idx="6">
                  <c:v>#N/A</c:v>
                </c:pt>
                <c:pt idx="7">
                  <c:v>2.94</c:v>
                </c:pt>
                <c:pt idx="8">
                  <c:v>#N/A</c:v>
                </c:pt>
                <c:pt idx="9">
                  <c:v>3.37</c:v>
                </c:pt>
              </c:numCache>
            </c:numRef>
          </c:val>
          <c:extLst>
            <c:ext xmlns:c16="http://schemas.microsoft.com/office/drawing/2014/chart" uri="{C3380CC4-5D6E-409C-BE32-E72D297353CC}">
              <c16:uniqueId val="{00000008-751A-4014-B4BC-DB62F782599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6.24</c:v>
                </c:pt>
                <c:pt idx="2">
                  <c:v>#N/A</c:v>
                </c:pt>
                <c:pt idx="3">
                  <c:v>5.72</c:v>
                </c:pt>
                <c:pt idx="4">
                  <c:v>#N/A</c:v>
                </c:pt>
                <c:pt idx="5">
                  <c:v>5.89</c:v>
                </c:pt>
                <c:pt idx="6">
                  <c:v>#N/A</c:v>
                </c:pt>
                <c:pt idx="7">
                  <c:v>6.72</c:v>
                </c:pt>
                <c:pt idx="8">
                  <c:v>#N/A</c:v>
                </c:pt>
                <c:pt idx="9">
                  <c:v>6.77</c:v>
                </c:pt>
              </c:numCache>
            </c:numRef>
          </c:val>
          <c:extLst>
            <c:ext xmlns:c16="http://schemas.microsoft.com/office/drawing/2014/chart" uri="{C3380CC4-5D6E-409C-BE32-E72D297353CC}">
              <c16:uniqueId val="{00000009-751A-4014-B4BC-DB62F78259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2938</c:v>
                </c:pt>
                <c:pt idx="5">
                  <c:v>2890</c:v>
                </c:pt>
                <c:pt idx="8">
                  <c:v>2917</c:v>
                </c:pt>
                <c:pt idx="11">
                  <c:v>2800</c:v>
                </c:pt>
                <c:pt idx="14">
                  <c:v>2854</c:v>
                </c:pt>
              </c:numCache>
            </c:numRef>
          </c:val>
          <c:extLst>
            <c:ext xmlns:c16="http://schemas.microsoft.com/office/drawing/2014/chart" uri="{C3380CC4-5D6E-409C-BE32-E72D297353CC}">
              <c16:uniqueId val="{00000000-E9A8-46F2-A698-A14026917B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A8-46F2-A698-A14026917B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324</c:v>
                </c:pt>
                <c:pt idx="3">
                  <c:v>36</c:v>
                </c:pt>
                <c:pt idx="6">
                  <c:v>36</c:v>
                </c:pt>
                <c:pt idx="9">
                  <c:v>36</c:v>
                </c:pt>
                <c:pt idx="12">
                  <c:v>36</c:v>
                </c:pt>
              </c:numCache>
            </c:numRef>
          </c:val>
          <c:extLst>
            <c:ext xmlns:c16="http://schemas.microsoft.com/office/drawing/2014/chart" uri="{C3380CC4-5D6E-409C-BE32-E72D297353CC}">
              <c16:uniqueId val="{00000002-E9A8-46F2-A698-A14026917B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234</c:v>
                </c:pt>
                <c:pt idx="3">
                  <c:v>184</c:v>
                </c:pt>
                <c:pt idx="6">
                  <c:v>257</c:v>
                </c:pt>
                <c:pt idx="9">
                  <c:v>245</c:v>
                </c:pt>
                <c:pt idx="12">
                  <c:v>226</c:v>
                </c:pt>
              </c:numCache>
            </c:numRef>
          </c:val>
          <c:extLst>
            <c:ext xmlns:c16="http://schemas.microsoft.com/office/drawing/2014/chart" uri="{C3380CC4-5D6E-409C-BE32-E72D297353CC}">
              <c16:uniqueId val="{00000003-E9A8-46F2-A698-A14026917B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491</c:v>
                </c:pt>
                <c:pt idx="3">
                  <c:v>457</c:v>
                </c:pt>
                <c:pt idx="6">
                  <c:v>368</c:v>
                </c:pt>
                <c:pt idx="9">
                  <c:v>339</c:v>
                </c:pt>
                <c:pt idx="12">
                  <c:v>338</c:v>
                </c:pt>
              </c:numCache>
            </c:numRef>
          </c:val>
          <c:extLst>
            <c:ext xmlns:c16="http://schemas.microsoft.com/office/drawing/2014/chart" uri="{C3380CC4-5D6E-409C-BE32-E72D297353CC}">
              <c16:uniqueId val="{00000004-E9A8-46F2-A698-A14026917B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A8-46F2-A698-A14026917B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A8-46F2-A698-A14026917B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2565</c:v>
                </c:pt>
                <c:pt idx="3">
                  <c:v>2608</c:v>
                </c:pt>
                <c:pt idx="6">
                  <c:v>2651</c:v>
                </c:pt>
                <c:pt idx="9">
                  <c:v>2613</c:v>
                </c:pt>
                <c:pt idx="12">
                  <c:v>2695</c:v>
                </c:pt>
              </c:numCache>
            </c:numRef>
          </c:val>
          <c:extLst>
            <c:ext xmlns:c16="http://schemas.microsoft.com/office/drawing/2014/chart" uri="{C3380CC4-5D6E-409C-BE32-E72D297353CC}">
              <c16:uniqueId val="{00000007-E9A8-46F2-A698-A14026917B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676</c:v>
                </c:pt>
                <c:pt idx="2">
                  <c:v>#N/A</c:v>
                </c:pt>
                <c:pt idx="3">
                  <c:v>#N/A</c:v>
                </c:pt>
                <c:pt idx="4">
                  <c:v>395</c:v>
                </c:pt>
                <c:pt idx="5">
                  <c:v>#N/A</c:v>
                </c:pt>
                <c:pt idx="6">
                  <c:v>#N/A</c:v>
                </c:pt>
                <c:pt idx="7">
                  <c:v>395</c:v>
                </c:pt>
                <c:pt idx="8">
                  <c:v>#N/A</c:v>
                </c:pt>
                <c:pt idx="9">
                  <c:v>#N/A</c:v>
                </c:pt>
                <c:pt idx="10">
                  <c:v>433</c:v>
                </c:pt>
                <c:pt idx="11">
                  <c:v>#N/A</c:v>
                </c:pt>
                <c:pt idx="12">
                  <c:v>#N/A</c:v>
                </c:pt>
                <c:pt idx="13">
                  <c:v>441</c:v>
                </c:pt>
                <c:pt idx="14">
                  <c:v>#N/A</c:v>
                </c:pt>
              </c:numCache>
            </c:numRef>
          </c:val>
          <c:smooth val="0"/>
          <c:extLst>
            <c:ext xmlns:c16="http://schemas.microsoft.com/office/drawing/2014/chart" uri="{C3380CC4-5D6E-409C-BE32-E72D297353CC}">
              <c16:uniqueId val="{00000008-E9A8-46F2-A698-A14026917B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24293</c:v>
                </c:pt>
                <c:pt idx="5">
                  <c:v>24599</c:v>
                </c:pt>
                <c:pt idx="8">
                  <c:v>24069</c:v>
                </c:pt>
                <c:pt idx="11">
                  <c:v>23916</c:v>
                </c:pt>
                <c:pt idx="14">
                  <c:v>24088</c:v>
                </c:pt>
              </c:numCache>
            </c:numRef>
          </c:val>
          <c:extLst>
            <c:ext xmlns:c16="http://schemas.microsoft.com/office/drawing/2014/chart" uri="{C3380CC4-5D6E-409C-BE32-E72D297353CC}">
              <c16:uniqueId val="{00000000-B7D9-4982-89EF-BF7152877C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4531</c:v>
                </c:pt>
                <c:pt idx="5">
                  <c:v>4223</c:v>
                </c:pt>
                <c:pt idx="8">
                  <c:v>4987</c:v>
                </c:pt>
                <c:pt idx="11">
                  <c:v>5453</c:v>
                </c:pt>
                <c:pt idx="14">
                  <c:v>5533</c:v>
                </c:pt>
              </c:numCache>
            </c:numRef>
          </c:val>
          <c:extLst>
            <c:ext xmlns:c16="http://schemas.microsoft.com/office/drawing/2014/chart" uri="{C3380CC4-5D6E-409C-BE32-E72D297353CC}">
              <c16:uniqueId val="{00000001-B7D9-4982-89EF-BF7152877C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5386</c:v>
                </c:pt>
                <c:pt idx="5">
                  <c:v>5378</c:v>
                </c:pt>
                <c:pt idx="8">
                  <c:v>6412</c:v>
                </c:pt>
                <c:pt idx="11">
                  <c:v>7333</c:v>
                </c:pt>
                <c:pt idx="14">
                  <c:v>7530</c:v>
                </c:pt>
              </c:numCache>
            </c:numRef>
          </c:val>
          <c:extLst>
            <c:ext xmlns:c16="http://schemas.microsoft.com/office/drawing/2014/chart" uri="{C3380CC4-5D6E-409C-BE32-E72D297353CC}">
              <c16:uniqueId val="{00000002-B7D9-4982-89EF-BF7152877C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D9-4982-89EF-BF7152877C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D9-4982-89EF-BF7152877C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D9-4982-89EF-BF7152877C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3875</c:v>
                </c:pt>
                <c:pt idx="3">
                  <c:v>3683</c:v>
                </c:pt>
                <c:pt idx="6">
                  <c:v>3514</c:v>
                </c:pt>
                <c:pt idx="9">
                  <c:v>3312</c:v>
                </c:pt>
                <c:pt idx="12">
                  <c:v>3130</c:v>
                </c:pt>
              </c:numCache>
            </c:numRef>
          </c:val>
          <c:extLst>
            <c:ext xmlns:c16="http://schemas.microsoft.com/office/drawing/2014/chart" uri="{C3380CC4-5D6E-409C-BE32-E72D297353CC}">
              <c16:uniqueId val="{00000006-B7D9-4982-89EF-BF7152877C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1658</c:v>
                </c:pt>
                <c:pt idx="3">
                  <c:v>1526</c:v>
                </c:pt>
                <c:pt idx="6">
                  <c:v>1590</c:v>
                </c:pt>
                <c:pt idx="9">
                  <c:v>1548</c:v>
                </c:pt>
                <c:pt idx="12">
                  <c:v>1600</c:v>
                </c:pt>
              </c:numCache>
            </c:numRef>
          </c:val>
          <c:extLst>
            <c:ext xmlns:c16="http://schemas.microsoft.com/office/drawing/2014/chart" uri="{C3380CC4-5D6E-409C-BE32-E72D297353CC}">
              <c16:uniqueId val="{00000007-B7D9-4982-89EF-BF7152877C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4027</c:v>
                </c:pt>
                <c:pt idx="3">
                  <c:v>3854</c:v>
                </c:pt>
                <c:pt idx="6">
                  <c:v>3534</c:v>
                </c:pt>
                <c:pt idx="9">
                  <c:v>3226</c:v>
                </c:pt>
                <c:pt idx="12">
                  <c:v>2991</c:v>
                </c:pt>
              </c:numCache>
            </c:numRef>
          </c:val>
          <c:extLst>
            <c:ext xmlns:c16="http://schemas.microsoft.com/office/drawing/2014/chart" uri="{C3380CC4-5D6E-409C-BE32-E72D297353CC}">
              <c16:uniqueId val="{00000008-B7D9-4982-89EF-BF7152877C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176</c:v>
                </c:pt>
                <c:pt idx="3">
                  <c:v>147</c:v>
                </c:pt>
                <c:pt idx="6">
                  <c:v>118</c:v>
                </c:pt>
                <c:pt idx="9">
                  <c:v>88</c:v>
                </c:pt>
                <c:pt idx="12">
                  <c:v>59</c:v>
                </c:pt>
              </c:numCache>
            </c:numRef>
          </c:val>
          <c:extLst>
            <c:ext xmlns:c16="http://schemas.microsoft.com/office/drawing/2014/chart" uri="{C3380CC4-5D6E-409C-BE32-E72D297353CC}">
              <c16:uniqueId val="{00000009-B7D9-4982-89EF-BF7152877C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23134</c:v>
                </c:pt>
                <c:pt idx="3">
                  <c:v>23223</c:v>
                </c:pt>
                <c:pt idx="6">
                  <c:v>23282</c:v>
                </c:pt>
                <c:pt idx="9">
                  <c:v>23679</c:v>
                </c:pt>
                <c:pt idx="12">
                  <c:v>24474</c:v>
                </c:pt>
              </c:numCache>
            </c:numRef>
          </c:val>
          <c:extLst>
            <c:ext xmlns:c16="http://schemas.microsoft.com/office/drawing/2014/chart" uri="{C3380CC4-5D6E-409C-BE32-E72D297353CC}">
              <c16:uniqueId val="{0000000A-B7D9-4982-89EF-BF7152877C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D9-4982-89EF-BF7152877C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3369</c:v>
                </c:pt>
                <c:pt idx="1">
                  <c:v>3802</c:v>
                </c:pt>
                <c:pt idx="2">
                  <c:v>4129</c:v>
                </c:pt>
              </c:numCache>
            </c:numRef>
          </c:val>
          <c:extLst>
            <c:ext xmlns:c16="http://schemas.microsoft.com/office/drawing/2014/chart" uri="{C3380CC4-5D6E-409C-BE32-E72D297353CC}">
              <c16:uniqueId val="{00000000-2BDE-4572-A3AF-AE708D925E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BDE-4572-A3AF-AE708D925E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2349</c:v>
                </c:pt>
                <c:pt idx="1">
                  <c:v>2730</c:v>
                </c:pt>
                <c:pt idx="2">
                  <c:v>2639</c:v>
                </c:pt>
              </c:numCache>
            </c:numRef>
          </c:val>
          <c:extLst>
            <c:ext xmlns:c16="http://schemas.microsoft.com/office/drawing/2014/chart" uri="{C3380CC4-5D6E-409C-BE32-E72D297353CC}">
              <c16:uniqueId val="{00000002-2BDE-4572-A3AF-AE708D925E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{C3C86844-9719-449E-B515-ACADBB511601}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C46-4BBF-A51E-C1B6996FB6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{31033122-8AD0-4CD1-9D2A-F93CE2E5B732}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46-4BBF-A51E-C1B6996FB6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{666F0295-F889-4ECB-AB28-84B43D880085}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46-4BBF-A51E-C1B6996FB6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{042C5F3B-4851-4A55-B33A-0DED84DC30F3}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46-4BBF-A51E-C1B6996FB6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{8718495C-0877-4D2F-AA5A-9D07CDD71E81}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46-4BBF-A51E-C1B6996FB68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{FCACB970-CDCA-40FC-9A01-01ED9C4D846B}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C46-4BBF-A51E-C1B6996FB68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{2EEA3636-D087-4195-BD1E-A11F5D61880F}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C46-4BBF-A51E-C1B6996FB68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{C12CD41A-F322-4A0B-97B9-EB7B2E2D737E}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C46-4BBF-A51E-C1B6996FB68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{F949ADE8-CB9A-4D42-AE04-5275384CA8CD}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C46-4BBF-A51E-C1B6996FB6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63.1</c:v>
                </c:pt>
                <c:pt idx="8">
                  <c:v>63.5</c:v>
                </c:pt>
                <c:pt idx="16">
                  <c:v>64.7</c:v>
                </c:pt>
                <c:pt idx="24">
                  <c:v>69.5</c:v>
                </c:pt>
                <c:pt idx="32">
                  <c:v>63.6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C46-4BBF-A51E-C1B6996FB6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{8E56CB85-441B-4AF3-B32A-B6E511311126}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C46-4BBF-A51E-C1B6996FB6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{196727DB-0242-4C48-B5BB-32F90033C1F6}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46-4BBF-A51E-C1B6996FB6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{9B119D51-F57C-4730-9CC6-817BCBDE4814}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46-4BBF-A51E-C1B6996FB6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{C3DE3FE0-D18F-4B8E-B97B-24B86512D875}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46-4BBF-A51E-C1B6996FB6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{923D3741-91B2-4019-A5C6-18B8EFCBDF4E}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46-4BBF-A51E-C1B6996FB68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{5B438A32-EF5C-41DD-9A6D-EB626F69C245}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C46-4BBF-A51E-C1B6996FB68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{7A18E8E3-FE10-4DF5-98EF-BD3A3DA838ED}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C46-4BBF-A51E-C1B6996FB68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{58E56B37-C78B-475E-BAD9-FE6873F98B9A}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C46-4BBF-A51E-C1B6996FB68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{F72E4684-95A8-4265-8D5F-11F1DF3422F6}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C46-4BBF-A51E-C1B6996FB6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58.7</c:v>
                </c:pt>
                <c:pt idx="16">
                  <c:v>59.8</c:v>
                </c:pt>
                <c:pt idx="24">
                  <c:v>60.9</c:v>
                </c:pt>
                <c:pt idx="32">
                  <c:v>61.1</c:v>
                </c:pt>
              </c:numCache>
            </c:numRef>
          </c:xVal>
          <c:yVal>
            <c:numRef>
              <c:f>公会計指標分析・財政指標組合せ分析表!$BP$55:$DC$55</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AC46-4BBF-A51E-C1B6996FB685}"/>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4"/>
          <c:min val="45"/>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{CEACBB71-DBB2-4CE7-BC70-4162F99220D4}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CE2-44C5-9092-0FA2FE3973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{694170A6-FA76-494E-9B90-2D6C6738043E}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E2-44C5-9092-0FA2FE3973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{CCF2EC47-A39A-47CF-A77E-F0A2CF8B86D3}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E2-44C5-9092-0FA2FE3973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{1E477872-9349-4544-A0E5-D9E59BDA6138}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E2-44C5-9092-0FA2FE3973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{67943E0A-3761-457B-9C80-C756632FEA97}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E2-44C5-9092-0FA2FE39736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{D4B47D90-058C-4870-A878-AFF2F99DF105}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CE2-44C5-9092-0FA2FE39736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{5E2536BC-222D-4B70-986A-B7DACA22A4E5}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CE2-44C5-9092-0FA2FE39736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{A3964887-4FCF-4E84-A182-E6737819FB28}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CE2-44C5-9092-0FA2FE39736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{C307AAC0-9559-49AF-B3EE-49D66237DB1D}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CE2-44C5-9092-0FA2FE3973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3.2</c:v>
                </c:pt>
                <c:pt idx="16">
                  <c:v>2.7</c:v>
                </c:pt>
                <c:pt idx="24">
                  <c:v>2.2000000000000002</c:v>
                </c:pt>
                <c:pt idx="32">
                  <c:v>2.2999999999999998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CE2-44C5-9092-0FA2FE3973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{9C075291-B0DA-4729-ADF2-02688ECD7467}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CE2-44C5-9092-0FA2FE3973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{79D4A077-6FC2-4BD8-8F2A-0E28CD7D9452}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E2-44C5-9092-0FA2FE3973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{8416551B-6CF8-4C3E-9103-F2427F73F42B}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E2-44C5-9092-0FA2FE3973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{0A270D82-7940-4D3A-A807-580C83A60134}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E2-44C5-9092-0FA2FE3973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{5B1BA2B2-7220-4C30-8335-970DA61E2E3F}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E2-44C5-9092-0FA2FE39736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{C4656C27-E85B-4C24-96F4-052BCCE2ABC8}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CE2-44C5-9092-0FA2FE39736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{20A67760-DDEC-48B3-AF65-84E7A8BB6C8E}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CE2-44C5-9092-0FA2FE39736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{A5B2BB95-ED86-47EE-B077-88774B3E0CBC}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CE2-44C5-9092-0FA2FE39736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{0EA04D0F-F5A4-4B49-BE9A-61D8D20F81AD}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CE2-44C5-9092-0FA2FE3973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8.1999999999999993</c:v>
                </c:pt>
                <c:pt idx="16">
                  <c:v>7.8</c:v>
                </c:pt>
                <c:pt idx="24">
                  <c:v>7.6</c:v>
                </c:pt>
                <c:pt idx="32">
                  <c:v>7.2</c:v>
                </c:pt>
              </c:numCache>
            </c:numRef>
          </c:xVal>
          <c:yVal>
            <c:numRef>
              <c:f>公会計指標分析・財政指標組合せ分析表!$BP$77:$DC$77</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4CE2-44C5-9092-0FA2FE39736D}"/>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4"/>
          <c:min val="45"/>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高利率の地方債残高が減少することにより利子償還額が減少しつつも、地方債の借り入れ増加に伴い元金償還額が増加した結果、元利償還金は前年度比で増加した。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算入公債費等については、交付税措置の地方債の活用を行い、比率の改善に努める。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将来負担比率の分子は、充当可能基金や充当可能特定歳入の増により、令和元年度に引き続き大きくマイナスとなった。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等繰入見込額や退職手当負担見込額は減少しているが、一般会計に係る地方債の現在高は市内小中学校の大規模改造事業等により増加となり、また、公共施設の大規模修繕等により今後も増加傾向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今後も事業実施の適正化を図るとともに、交付税措置のある地方債の活用に努めていく。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埼玉県富士見市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年度の基金残高は、普通会計で約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・これは、市民緑地の用地取得に伴う緑地保全基金の取り崩しで約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万円取り崩しが発生したものの、財政調整基金で約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億円積み立てができたことが要因である。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・その他特定目的基金において、産業振興基金や新庁舎整備基金について、今後の実施予定事業費を考慮し、計画的に積み立てを行っていく。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・公共施設整備基金：公共施設の整備に充てるため、施設の大規模修繕等の財源に充当するもの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・緑地保全基金：市内の緑地の保全を図るため、緑の散歩道の整備等の財源に充当するもの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・まちづくり寄附基金：富士見市を応援しようとする個人や法人から寄附金を募り、活力と個性あふれるまちづくりの財源に充当するもの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・文化振興基金：文化の振興と地域の活性化に資するため、文化振興事業に充当するもの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・産業振興基金：産業の振興に資するため、産業振興に関する施策の推進に必要な経費の財源に充当するもの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・緑地保全基金：市民緑地の用地取得のため、約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万円を取り崩しことによるもの。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・まちづくり寄附基金：ふるさと納税により約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万円増加したものの、まちづくりのための事業に活用したことで約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万円を取り崩したことによるもの。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・産業振興基金：産業振興のために、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・市役所庁舎建て替えに備え、令和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年度から新庁舎整備基金を新設し、整備費用の財源を計画的に積み立てを行っていく。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年度の基金残高は、約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特別会計への繰出金が予算と比べ大幅に減額となったことや、市税収入が予算より伸びたことにより、</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取り崩しを行わなかった</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ことが要因である。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・本市の財政運営目標として財政調整基金の残高は、標準財政規模の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以上と設定している。景気後退による市税収入の減や大規模災害の発生などの不測の事態に備えるため、今後も健全な財政運用ができるよう無駄な経常経費の削減に努めていく。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112,211
109,532
19.77
48,354,582
47,107,802
795,831
20,838,879
24,474,292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月に策定した富士見市公共施設個別施設計画で定めた対策内容と実施時期について、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年間のスケジュールを定め、個別施設計画を推進していくための計画として、令和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月に富士見市公共施設個別施設計画第</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期実行計画を策定した。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有形固定資産減価償却率については、改修等により一時的に改善したが類似団体より高い水準にあり、資産を購入してからの経過期間が長く、資産価値が低いことを表している。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80010</xdr:rowOff>
    </xdr:from>
    <xdr:to>
      <xdr:col>23</xdr:col>
      <xdr:colOff>85090</xdr:colOff>
      <xdr:row>34</xdr:row>
      <xdr:rowOff>39794</xdr:rowOff>
    </xdr:to>
    <xdr:cxnSp macro="">
      <xdr:nvCxnSpPr>
        <xdr:cNvPr id="75" name="直線コネクタ 74"/>
        <xdr:cNvCxnSpPr/>
      </xdr:nvCxnSpPr>
      <xdr:spPr>
        <a:xfrm flipV="1">
          <a:off x="4760595" y="4537710"/>
          <a:ext cx="1270" cy="133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43621</xdr:rowOff>
    </xdr:from>
    <xdr:ext cx="405111" cy="259045"/>
    <xdr:sp macro="" textlink="">
      <xdr:nvSpPr>
        <xdr:cNvPr id="76" name="有形固定資産減価償却率最小値テキスト"/>
        <xdr:cNvSpPr txBox="1"/>
      </xdr:nvSpPr>
      <xdr:spPr>
        <a:xfrm>
          <a:off x="4813300" y="587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39794</xdr:rowOff>
    </xdr:from>
    <xdr:to>
      <xdr:col>23</xdr:col>
      <xdr:colOff>174625</xdr:colOff>
      <xdr:row>34</xdr:row>
      <xdr:rowOff>39794</xdr:rowOff>
    </xdr:to>
    <xdr:cxnSp macro="">
      <xdr:nvCxnSpPr>
        <xdr:cNvPr id="77" name="直線コネクタ 76"/>
        <xdr:cNvCxnSpPr/>
      </xdr:nvCxnSpPr>
      <xdr:spPr>
        <a:xfrm>
          <a:off x="4673600" y="586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26687</xdr:rowOff>
    </xdr:from>
    <xdr:ext cx="405111" cy="259045"/>
    <xdr:sp macro="" textlink="">
      <xdr:nvSpPr>
        <xdr:cNvPr id="78" name="有形固定資産減価償却率最大値テキスト"/>
        <xdr:cNvSpPr txBox="1"/>
      </xdr:nvSpPr>
      <xdr:spPr>
        <a:xfrm>
          <a:off x="4813300" y="431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80010</xdr:rowOff>
    </xdr:from>
    <xdr:to>
      <xdr:col>23</xdr:col>
      <xdr:colOff>174625</xdr:colOff>
      <xdr:row>26</xdr:row>
      <xdr:rowOff>80010</xdr:rowOff>
    </xdr:to>
    <xdr:cxnSp macro="">
      <xdr:nvCxnSpPr>
        <xdr:cNvPr id="79" name="直線コネクタ 78"/>
        <xdr:cNvCxnSpPr/>
      </xdr:nvCxnSpPr>
      <xdr:spPr>
        <a:xfrm>
          <a:off x="4673600" y="453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129134</xdr:rowOff>
    </xdr:from>
    <xdr:ext cx="405111" cy="259045"/>
    <xdr:sp macro="" textlink="">
      <xdr:nvSpPr>
        <xdr:cNvPr id="80" name="有形固定資産減価償却率平均値テキスト"/>
        <xdr:cNvSpPr txBox="1"/>
      </xdr:nvSpPr>
      <xdr:spPr>
        <a:xfrm>
          <a:off x="4813300" y="51011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81" name="フローチャート: 判断 80"/>
        <xdr:cNvSpPr/>
      </xdr:nvSpPr>
      <xdr:spPr>
        <a:xfrm>
          <a:off x="47117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82" name="フローチャート: 判断 81"/>
        <xdr:cNvSpPr/>
      </xdr:nvSpPr>
      <xdr:spPr>
        <a:xfrm>
          <a:off x="4000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19897</xdr:rowOff>
    </xdr:from>
    <xdr:to>
      <xdr:col>11</xdr:col>
      <xdr:colOff>187325</xdr:colOff>
      <xdr:row>30</xdr:row>
      <xdr:rowOff>121497</xdr:rowOff>
    </xdr:to>
    <xdr:sp macro="" textlink="">
      <xdr:nvSpPr>
        <xdr:cNvPr id="84" name="フローチャート: 判断 83"/>
        <xdr:cNvSpPr/>
      </xdr:nvSpPr>
      <xdr:spPr>
        <a:xfrm>
          <a:off x="2476500" y="51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85" name="フローチャート: 判断 84"/>
        <xdr:cNvSpPr/>
      </xdr:nvSpPr>
      <xdr:spPr>
        <a:xfrm>
          <a:off x="1714500" y="511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91" name="楕円 90"/>
        <xdr:cNvSpPr/>
      </xdr:nvSpPr>
      <xdr:spPr>
        <a:xfrm>
          <a:off x="47117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3192</xdr:rowOff>
    </xdr:from>
    <xdr:ext cx="405111" cy="259045"/>
    <xdr:sp macro="" textlink="">
      <xdr:nvSpPr>
        <xdr:cNvPr id="92" name="有形固定資産減価償却率該当値テキスト"/>
        <xdr:cNvSpPr txBox="1"/>
      </xdr:nvSpPr>
      <xdr:spPr>
        <a:xfrm>
          <a:off x="4813300" y="531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65617</xdr:rowOff>
    </xdr:from>
    <xdr:to>
      <xdr:col>19</xdr:col>
      <xdr:colOff>187325</xdr:colOff>
      <xdr:row>32</xdr:row>
      <xdr:rowOff>167217</xdr:rowOff>
    </xdr:to>
    <xdr:sp macro="" textlink="">
      <xdr:nvSpPr>
        <xdr:cNvPr id="93" name="楕円 92"/>
        <xdr:cNvSpPr/>
      </xdr:nvSpPr>
      <xdr:spPr>
        <a:xfrm>
          <a:off x="4000500" y="55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32</xdr:row>
      <xdr:rowOff>116417</xdr:rowOff>
    </xdr:to>
    <xdr:cxnSp macro="">
      <xdr:nvCxnSpPr>
        <xdr:cNvPr id="94" name="直線コネクタ 93"/>
        <xdr:cNvCxnSpPr/>
      </xdr:nvCxnSpPr>
      <xdr:spPr>
        <a:xfrm flipV="1">
          <a:off x="4051300" y="5390515"/>
          <a:ext cx="711200" cy="21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64347</xdr:rowOff>
    </xdr:from>
    <xdr:to>
      <xdr:col>15</xdr:col>
      <xdr:colOff>187325</xdr:colOff>
      <xdr:row>31</xdr:row>
      <xdr:rowOff>165947</xdr:rowOff>
    </xdr:to>
    <xdr:sp macro="" textlink="">
      <xdr:nvSpPr>
        <xdr:cNvPr id="95" name="楕円 94"/>
        <xdr:cNvSpPr/>
      </xdr:nvSpPr>
      <xdr:spPr>
        <a:xfrm>
          <a:off x="3238500" y="53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115147</xdr:rowOff>
    </xdr:from>
    <xdr:to>
      <xdr:col>19</xdr:col>
      <xdr:colOff>136525</xdr:colOff>
      <xdr:row>32</xdr:row>
      <xdr:rowOff>116417</xdr:rowOff>
    </xdr:to>
    <xdr:cxnSp macro="">
      <xdr:nvCxnSpPr>
        <xdr:cNvPr id="96" name="直線コネクタ 95"/>
        <xdr:cNvCxnSpPr/>
      </xdr:nvCxnSpPr>
      <xdr:spPr>
        <a:xfrm>
          <a:off x="3289300" y="5430097"/>
          <a:ext cx="762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21167</xdr:rowOff>
    </xdr:from>
    <xdr:to>
      <xdr:col>11</xdr:col>
      <xdr:colOff>187325</xdr:colOff>
      <xdr:row>31</xdr:row>
      <xdr:rowOff>122767</xdr:rowOff>
    </xdr:to>
    <xdr:sp macro="" textlink="">
      <xdr:nvSpPr>
        <xdr:cNvPr id="97" name="楕円 96"/>
        <xdr:cNvSpPr/>
      </xdr:nvSpPr>
      <xdr:spPr>
        <a:xfrm>
          <a:off x="2476500" y="53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71967</xdr:rowOff>
    </xdr:from>
    <xdr:to>
      <xdr:col>15</xdr:col>
      <xdr:colOff>136525</xdr:colOff>
      <xdr:row>31</xdr:row>
      <xdr:rowOff>115147</xdr:rowOff>
    </xdr:to>
    <xdr:cxnSp macro="">
      <xdr:nvCxnSpPr>
        <xdr:cNvPr id="98" name="直線コネクタ 97"/>
        <xdr:cNvCxnSpPr/>
      </xdr:nvCxnSpPr>
      <xdr:spPr>
        <a:xfrm>
          <a:off x="2527300" y="538691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6773</xdr:rowOff>
    </xdr:from>
    <xdr:to>
      <xdr:col>7</xdr:col>
      <xdr:colOff>187325</xdr:colOff>
      <xdr:row>31</xdr:row>
      <xdr:rowOff>108373</xdr:rowOff>
    </xdr:to>
    <xdr:sp macro="" textlink="">
      <xdr:nvSpPr>
        <xdr:cNvPr id="99" name="楕円 98"/>
        <xdr:cNvSpPr/>
      </xdr:nvSpPr>
      <xdr:spPr>
        <a:xfrm>
          <a:off x="1714500" y="53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57573</xdr:rowOff>
    </xdr:from>
    <xdr:to>
      <xdr:col>11</xdr:col>
      <xdr:colOff>136525</xdr:colOff>
      <xdr:row>31</xdr:row>
      <xdr:rowOff>71967</xdr:rowOff>
    </xdr:to>
    <xdr:cxnSp macro="">
      <xdr:nvCxnSpPr>
        <xdr:cNvPr id="100" name="直線コネクタ 99"/>
        <xdr:cNvCxnSpPr/>
      </xdr:nvCxnSpPr>
      <xdr:spPr>
        <a:xfrm>
          <a:off x="1765300" y="5372523"/>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45737</xdr:rowOff>
    </xdr:from>
    <xdr:ext cx="405111" cy="259045"/>
    <xdr:sp macro="" textlink="">
      <xdr:nvSpPr>
        <xdr:cNvPr id="101" name="n_1aveValue有形固定資産減価償却率"/>
        <xdr:cNvSpPr txBox="1"/>
      </xdr:nvSpPr>
      <xdr:spPr>
        <a:xfrm>
          <a:off x="3836044" y="501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102"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138024</xdr:rowOff>
    </xdr:from>
    <xdr:ext cx="405111" cy="259045"/>
    <xdr:sp macro="" textlink="">
      <xdr:nvSpPr>
        <xdr:cNvPr id="103" name="n_3aveValue有形固定資産減価償却率"/>
        <xdr:cNvSpPr txBox="1"/>
      </xdr:nvSpPr>
      <xdr:spPr>
        <a:xfrm>
          <a:off x="2324744" y="4938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91245</xdr:rowOff>
    </xdr:from>
    <xdr:ext cx="405111" cy="259045"/>
    <xdr:sp macro="" textlink="">
      <xdr:nvSpPr>
        <xdr:cNvPr id="104" name="n_4aveValue有形固定資産減価償却率"/>
        <xdr:cNvSpPr txBox="1"/>
      </xdr:nvSpPr>
      <xdr:spPr>
        <a:xfrm>
          <a:off x="1562744" y="489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158344</xdr:rowOff>
    </xdr:from>
    <xdr:ext cx="405111" cy="259045"/>
    <xdr:sp macro="" textlink="">
      <xdr:nvSpPr>
        <xdr:cNvPr id="105" name="n_1mainValue有形固定資産減価償却率"/>
        <xdr:cNvSpPr txBox="1"/>
      </xdr:nvSpPr>
      <xdr:spPr>
        <a:xfrm>
          <a:off x="3836044" y="5644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157074</xdr:rowOff>
    </xdr:from>
    <xdr:ext cx="405111" cy="259045"/>
    <xdr:sp macro="" textlink="">
      <xdr:nvSpPr>
        <xdr:cNvPr id="106" name="n_2mainValue有形固定資産減価償却率"/>
        <xdr:cNvSpPr txBox="1"/>
      </xdr:nvSpPr>
      <xdr:spPr>
        <a:xfrm>
          <a:off x="3086744" y="5472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113894</xdr:rowOff>
    </xdr:from>
    <xdr:ext cx="405111" cy="259045"/>
    <xdr:sp macro="" textlink="">
      <xdr:nvSpPr>
        <xdr:cNvPr id="107" name="n_3mainValue有形固定資産減価償却率"/>
        <xdr:cNvSpPr txBox="1"/>
      </xdr:nvSpPr>
      <xdr:spPr>
        <a:xfrm>
          <a:off x="2324744" y="542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99500</xdr:rowOff>
    </xdr:from>
    <xdr:ext cx="405111" cy="259045"/>
    <xdr:sp macro="" textlink="">
      <xdr:nvSpPr>
        <xdr:cNvPr id="108" name="n_4mainValue有形固定資産減価償却率"/>
        <xdr:cNvSpPr txBox="1"/>
      </xdr:nvSpPr>
      <xdr:spPr>
        <a:xfrm>
          <a:off x="1562744" y="54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数値は、地方債残高が増えつつも地方消費税交付金の増等による経常一般財源の増加により、債務償還比率が前年度と比べ改善した。類似団体と比較し大きく下回っている要因としては、過去、地方債の残高抑制のため借入抑制を図ってきたことや、定員適正化計画に基づき、人件費の削減に努めてきたことなどが考えられる。債務償還比率については、公共施設の老朽化に伴う大規模修繕を控え、地方債残高の増加が見込まれることから、事業費の圧縮等に取り組み、財政の健全化に引き続き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8" name="テキスト ボックス 127"/>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4" name="テキスト ボックス 133"/>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36" name="テキスト ボックス 135"/>
        <xdr:cNvSpPr txBox="1"/>
      </xdr:nvSpPr>
      <xdr:spPr>
        <a:xfrm>
          <a:off x="10828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41148</xdr:rowOff>
    </xdr:from>
    <xdr:to>
      <xdr:col>76</xdr:col>
      <xdr:colOff>21589</xdr:colOff>
      <xdr:row>34</xdr:row>
      <xdr:rowOff>83693</xdr:rowOff>
    </xdr:to>
    <xdr:cxnSp macro="">
      <xdr:nvCxnSpPr>
        <xdr:cNvPr id="138" name="直線コネクタ 137"/>
        <xdr:cNvCxnSpPr/>
      </xdr:nvCxnSpPr>
      <xdr:spPr>
        <a:xfrm flipV="1">
          <a:off x="14793595" y="4498848"/>
          <a:ext cx="1269" cy="141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87520</xdr:rowOff>
    </xdr:from>
    <xdr:ext cx="560923" cy="259045"/>
    <xdr:sp macro="" textlink="">
      <xdr:nvSpPr>
        <xdr:cNvPr id="139" name="債務償還比率最小値テキスト"/>
        <xdr:cNvSpPr txBox="1"/>
      </xdr:nvSpPr>
      <xdr:spPr>
        <a:xfrm>
          <a:off x="14846300" y="59168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83693</xdr:rowOff>
    </xdr:from>
    <xdr:to>
      <xdr:col>76</xdr:col>
      <xdr:colOff>111125</xdr:colOff>
      <xdr:row>34</xdr:row>
      <xdr:rowOff>83693</xdr:rowOff>
    </xdr:to>
    <xdr:cxnSp macro="">
      <xdr:nvCxnSpPr>
        <xdr:cNvPr id="140" name="直線コネクタ 139"/>
        <xdr:cNvCxnSpPr/>
      </xdr:nvCxnSpPr>
      <xdr:spPr>
        <a:xfrm>
          <a:off x="14706600" y="591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159275</xdr:rowOff>
    </xdr:from>
    <xdr:ext cx="469744" cy="259045"/>
    <xdr:sp macro="" textlink="">
      <xdr:nvSpPr>
        <xdr:cNvPr id="141" name="債務償還比率最大値テキスト"/>
        <xdr:cNvSpPr txBox="1"/>
      </xdr:nvSpPr>
      <xdr:spPr>
        <a:xfrm>
          <a:off x="14846300" y="427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41148</xdr:rowOff>
    </xdr:from>
    <xdr:to>
      <xdr:col>76</xdr:col>
      <xdr:colOff>111125</xdr:colOff>
      <xdr:row>26</xdr:row>
      <xdr:rowOff>41148</xdr:rowOff>
    </xdr:to>
    <xdr:cxnSp macro="">
      <xdr:nvCxnSpPr>
        <xdr:cNvPr id="142" name="直線コネクタ 141"/>
        <xdr:cNvCxnSpPr/>
      </xdr:nvCxnSpPr>
      <xdr:spPr>
        <a:xfrm>
          <a:off x="14706600" y="449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77476</xdr:rowOff>
    </xdr:from>
    <xdr:ext cx="469744" cy="259045"/>
    <xdr:sp macro="" textlink="">
      <xdr:nvSpPr>
        <xdr:cNvPr id="143" name="債務償還比率平均値テキスト"/>
        <xdr:cNvSpPr txBox="1"/>
      </xdr:nvSpPr>
      <xdr:spPr>
        <a:xfrm>
          <a:off x="14846300" y="50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99049</xdr:rowOff>
    </xdr:from>
    <xdr:to>
      <xdr:col>76</xdr:col>
      <xdr:colOff>73025</xdr:colOff>
      <xdr:row>30</xdr:row>
      <xdr:rowOff>29199</xdr:rowOff>
    </xdr:to>
    <xdr:sp macro="" textlink="">
      <xdr:nvSpPr>
        <xdr:cNvPr id="144" name="フローチャート: 判断 143"/>
        <xdr:cNvSpPr/>
      </xdr:nvSpPr>
      <xdr:spPr>
        <a:xfrm>
          <a:off x="14744700" y="50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133054</xdr:rowOff>
    </xdr:from>
    <xdr:to>
      <xdr:col>72</xdr:col>
      <xdr:colOff>123825</xdr:colOff>
      <xdr:row>30</xdr:row>
      <xdr:rowOff>63204</xdr:rowOff>
    </xdr:to>
    <xdr:sp macro="" textlink="">
      <xdr:nvSpPr>
        <xdr:cNvPr id="145" name="フローチャート: 判断 144"/>
        <xdr:cNvSpPr/>
      </xdr:nvSpPr>
      <xdr:spPr>
        <a:xfrm>
          <a:off x="14033500" y="51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46" name="フローチャート: 判断 145"/>
        <xdr:cNvSpPr/>
      </xdr:nvSpPr>
      <xdr:spPr>
        <a:xfrm>
          <a:off x="13271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27083</xdr:rowOff>
    </xdr:from>
    <xdr:to>
      <xdr:col>64</xdr:col>
      <xdr:colOff>123825</xdr:colOff>
      <xdr:row>29</xdr:row>
      <xdr:rowOff>128683</xdr:rowOff>
    </xdr:to>
    <xdr:sp macro="" textlink="">
      <xdr:nvSpPr>
        <xdr:cNvPr id="147" name="フローチャート: 判断 146"/>
        <xdr:cNvSpPr/>
      </xdr:nvSpPr>
      <xdr:spPr>
        <a:xfrm>
          <a:off x="12509500" y="49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25643</xdr:rowOff>
    </xdr:from>
    <xdr:to>
      <xdr:col>60</xdr:col>
      <xdr:colOff>123825</xdr:colOff>
      <xdr:row>29</xdr:row>
      <xdr:rowOff>127243</xdr:rowOff>
    </xdr:to>
    <xdr:sp macro="" textlink="">
      <xdr:nvSpPr>
        <xdr:cNvPr id="148" name="フローチャート: 判断 147"/>
        <xdr:cNvSpPr/>
      </xdr:nvSpPr>
      <xdr:spPr>
        <a:xfrm>
          <a:off x="11747500" y="499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161798</xdr:rowOff>
    </xdr:from>
    <xdr:to>
      <xdr:col>76</xdr:col>
      <xdr:colOff>73025</xdr:colOff>
      <xdr:row>26</xdr:row>
      <xdr:rowOff>91948</xdr:rowOff>
    </xdr:to>
    <xdr:sp macro="" textlink="">
      <xdr:nvSpPr>
        <xdr:cNvPr id="154" name="楕円 153"/>
        <xdr:cNvSpPr/>
      </xdr:nvSpPr>
      <xdr:spPr>
        <a:xfrm>
          <a:off x="14744700" y="444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114825</xdr:rowOff>
    </xdr:from>
    <xdr:ext cx="469744" cy="259045"/>
    <xdr:sp macro="" textlink="">
      <xdr:nvSpPr>
        <xdr:cNvPr id="155" name="債務償還比率該当値テキスト"/>
        <xdr:cNvSpPr txBox="1"/>
      </xdr:nvSpPr>
      <xdr:spPr>
        <a:xfrm>
          <a:off x="14846300" y="440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19315</xdr:rowOff>
    </xdr:from>
    <xdr:to>
      <xdr:col>72</xdr:col>
      <xdr:colOff>123825</xdr:colOff>
      <xdr:row>26</xdr:row>
      <xdr:rowOff>120915</xdr:rowOff>
    </xdr:to>
    <xdr:sp macro="" textlink="">
      <xdr:nvSpPr>
        <xdr:cNvPr id="156" name="楕円 155"/>
        <xdr:cNvSpPr/>
      </xdr:nvSpPr>
      <xdr:spPr>
        <a:xfrm>
          <a:off x="14033500" y="447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41148</xdr:rowOff>
    </xdr:from>
    <xdr:to>
      <xdr:col>76</xdr:col>
      <xdr:colOff>22225</xdr:colOff>
      <xdr:row>26</xdr:row>
      <xdr:rowOff>70115</xdr:rowOff>
    </xdr:to>
    <xdr:cxnSp macro="">
      <xdr:nvCxnSpPr>
        <xdr:cNvPr id="157" name="直線コネクタ 156"/>
        <xdr:cNvCxnSpPr/>
      </xdr:nvCxnSpPr>
      <xdr:spPr>
        <a:xfrm flipV="1">
          <a:off x="14084300" y="4498848"/>
          <a:ext cx="7112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25</xdr:row>
      <xdr:rowOff>161078</xdr:rowOff>
    </xdr:from>
    <xdr:to>
      <xdr:col>68</xdr:col>
      <xdr:colOff>123825</xdr:colOff>
      <xdr:row>26</xdr:row>
      <xdr:rowOff>91228</xdr:rowOff>
    </xdr:to>
    <xdr:sp macro="" textlink="">
      <xdr:nvSpPr>
        <xdr:cNvPr id="158" name="楕円 157"/>
        <xdr:cNvSpPr/>
      </xdr:nvSpPr>
      <xdr:spPr>
        <a:xfrm>
          <a:off x="13271500" y="444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40428</xdr:rowOff>
    </xdr:from>
    <xdr:to>
      <xdr:col>72</xdr:col>
      <xdr:colOff>73025</xdr:colOff>
      <xdr:row>26</xdr:row>
      <xdr:rowOff>70115</xdr:rowOff>
    </xdr:to>
    <xdr:cxnSp macro="">
      <xdr:nvCxnSpPr>
        <xdr:cNvPr id="159" name="直線コネクタ 158"/>
        <xdr:cNvCxnSpPr/>
      </xdr:nvCxnSpPr>
      <xdr:spPr>
        <a:xfrm>
          <a:off x="13322300" y="4498128"/>
          <a:ext cx="762000" cy="2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96859</xdr:rowOff>
    </xdr:from>
    <xdr:to>
      <xdr:col>64</xdr:col>
      <xdr:colOff>123825</xdr:colOff>
      <xdr:row>27</xdr:row>
      <xdr:rowOff>27009</xdr:rowOff>
    </xdr:to>
    <xdr:sp macro="" textlink="">
      <xdr:nvSpPr>
        <xdr:cNvPr id="160" name="楕円 159"/>
        <xdr:cNvSpPr/>
      </xdr:nvSpPr>
      <xdr:spPr>
        <a:xfrm>
          <a:off x="12509500" y="45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40428</xdr:rowOff>
    </xdr:from>
    <xdr:to>
      <xdr:col>68</xdr:col>
      <xdr:colOff>73025</xdr:colOff>
      <xdr:row>26</xdr:row>
      <xdr:rowOff>147659</xdr:rowOff>
    </xdr:to>
    <xdr:cxnSp macro="">
      <xdr:nvCxnSpPr>
        <xdr:cNvPr id="161" name="直線コネクタ 160"/>
        <xdr:cNvCxnSpPr/>
      </xdr:nvCxnSpPr>
      <xdr:spPr>
        <a:xfrm flipV="1">
          <a:off x="12560300" y="4498128"/>
          <a:ext cx="762000" cy="10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40005</xdr:rowOff>
    </xdr:from>
    <xdr:to>
      <xdr:col>60</xdr:col>
      <xdr:colOff>123825</xdr:colOff>
      <xdr:row>26</xdr:row>
      <xdr:rowOff>141605</xdr:rowOff>
    </xdr:to>
    <xdr:sp macro="" textlink="">
      <xdr:nvSpPr>
        <xdr:cNvPr id="162" name="楕円 161"/>
        <xdr:cNvSpPr/>
      </xdr:nvSpPr>
      <xdr:spPr>
        <a:xfrm>
          <a:off x="11747500" y="449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90805</xdr:rowOff>
    </xdr:from>
    <xdr:to>
      <xdr:col>64</xdr:col>
      <xdr:colOff>73025</xdr:colOff>
      <xdr:row>26</xdr:row>
      <xdr:rowOff>147659</xdr:rowOff>
    </xdr:to>
    <xdr:cxnSp macro="">
      <xdr:nvCxnSpPr>
        <xdr:cNvPr id="163" name="直線コネクタ 162"/>
        <xdr:cNvCxnSpPr/>
      </xdr:nvCxnSpPr>
      <xdr:spPr>
        <a:xfrm>
          <a:off x="11798300" y="4548505"/>
          <a:ext cx="762000" cy="5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54331</xdr:rowOff>
    </xdr:from>
    <xdr:ext cx="469744" cy="259045"/>
    <xdr:sp macro="" textlink="">
      <xdr:nvSpPr>
        <xdr:cNvPr id="164" name="n_1aveValue債務償還比率"/>
        <xdr:cNvSpPr txBox="1"/>
      </xdr:nvSpPr>
      <xdr:spPr>
        <a:xfrm>
          <a:off x="13836727" y="519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136542</xdr:rowOff>
    </xdr:from>
    <xdr:ext cx="469744" cy="259045"/>
    <xdr:sp macro="" textlink="">
      <xdr:nvSpPr>
        <xdr:cNvPr id="165" name="n_2aveValue債務償還比率"/>
        <xdr:cNvSpPr txBox="1"/>
      </xdr:nvSpPr>
      <xdr:spPr>
        <a:xfrm>
          <a:off x="13087427" y="51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119810</xdr:rowOff>
    </xdr:from>
    <xdr:ext cx="469744" cy="259045"/>
    <xdr:sp macro="" textlink="">
      <xdr:nvSpPr>
        <xdr:cNvPr id="166" name="n_3aveValue債務償還比率"/>
        <xdr:cNvSpPr txBox="1"/>
      </xdr:nvSpPr>
      <xdr:spPr>
        <a:xfrm>
          <a:off x="12325427" y="509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118370</xdr:rowOff>
    </xdr:from>
    <xdr:ext cx="469744" cy="259045"/>
    <xdr:sp macro="" textlink="">
      <xdr:nvSpPr>
        <xdr:cNvPr id="167" name="n_4aveValue債務償還比率"/>
        <xdr:cNvSpPr txBox="1"/>
      </xdr:nvSpPr>
      <xdr:spPr>
        <a:xfrm>
          <a:off x="11563427" y="509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24</xdr:row>
      <xdr:rowOff>137442</xdr:rowOff>
    </xdr:from>
    <xdr:ext cx="469744" cy="259045"/>
    <xdr:sp macro="" textlink="">
      <xdr:nvSpPr>
        <xdr:cNvPr id="168" name="n_1mainValue債務償還比率"/>
        <xdr:cNvSpPr txBox="1"/>
      </xdr:nvSpPr>
      <xdr:spPr>
        <a:xfrm>
          <a:off x="13836727" y="425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24</xdr:row>
      <xdr:rowOff>107755</xdr:rowOff>
    </xdr:from>
    <xdr:ext cx="469744" cy="259045"/>
    <xdr:sp macro="" textlink="">
      <xdr:nvSpPr>
        <xdr:cNvPr id="169" name="n_2mainValue債務償還比率"/>
        <xdr:cNvSpPr txBox="1"/>
      </xdr:nvSpPr>
      <xdr:spPr>
        <a:xfrm>
          <a:off x="13087427" y="42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43536</xdr:rowOff>
    </xdr:from>
    <xdr:ext cx="469744" cy="259045"/>
    <xdr:sp macro="" textlink="">
      <xdr:nvSpPr>
        <xdr:cNvPr id="170" name="n_3mainValue債務償還比率"/>
        <xdr:cNvSpPr txBox="1"/>
      </xdr:nvSpPr>
      <xdr:spPr>
        <a:xfrm>
          <a:off x="12325427" y="432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24</xdr:row>
      <xdr:rowOff>158132</xdr:rowOff>
    </xdr:from>
    <xdr:ext cx="469744" cy="259045"/>
    <xdr:sp macro="" textlink="">
      <xdr:nvSpPr>
        <xdr:cNvPr id="171" name="n_4mainValue債務償還比率"/>
        <xdr:cNvSpPr txBox="1"/>
      </xdr:nvSpPr>
      <xdr:spPr>
        <a:xfrm>
          <a:off x="11563427" y="427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112,211
109,532
19.77
48,354,582
47,107,802
795,831
20,838,879
24,474,292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41</xdr:row>
      <xdr:rowOff>44196</xdr:rowOff>
    </xdr:to>
    <xdr:cxnSp macro="">
      <xdr:nvCxnSpPr>
        <xdr:cNvPr id="55" name="直線コネクタ 54"/>
        <xdr:cNvCxnSpPr/>
      </xdr:nvCxnSpPr>
      <xdr:spPr>
        <a:xfrm flipV="1">
          <a:off x="4634865" y="5688330"/>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48023</xdr:rowOff>
    </xdr:from>
    <xdr:ext cx="405111" cy="259045"/>
    <xdr:sp macro="" textlink="">
      <xdr:nvSpPr>
        <xdr:cNvPr id="56" name="【道路】&#10;有形固定資産減価償却率最小値テキスト"/>
        <xdr:cNvSpPr txBox="1"/>
      </xdr:nvSpPr>
      <xdr:spPr>
        <a:xfrm>
          <a:off x="4673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44196</xdr:rowOff>
    </xdr:from>
    <xdr:to>
      <xdr:col>24</xdr:col>
      <xdr:colOff>152400</xdr:colOff>
      <xdr:row>41</xdr:row>
      <xdr:rowOff>44196</xdr:rowOff>
    </xdr:to>
    <xdr:cxnSp macro="">
      <xdr:nvCxnSpPr>
        <xdr:cNvPr id="57" name="直線コネクタ 56"/>
        <xdr:cNvCxnSpPr/>
      </xdr:nvCxnSpPr>
      <xdr:spPr>
        <a:xfrm>
          <a:off x="4546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58"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59" name="直線コネクタ 58"/>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121429</xdr:rowOff>
    </xdr:from>
    <xdr:ext cx="405111" cy="259045"/>
    <xdr:sp macro="" textlink="">
      <xdr:nvSpPr>
        <xdr:cNvPr id="60" name="【道路】&#10;有形固定資産減価償却率平均値テキスト"/>
        <xdr:cNvSpPr txBox="1"/>
      </xdr:nvSpPr>
      <xdr:spPr>
        <a:xfrm>
          <a:off x="4673600" y="612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61" name="フローチャート: 判断 60"/>
        <xdr:cNvSpPr/>
      </xdr:nvSpPr>
      <xdr:spPr>
        <a:xfrm>
          <a:off x="45847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2" name="フローチャート: 判断 61"/>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xdr:cNvSpPr/>
      </xdr:nvSpPr>
      <xdr:spPr>
        <a:xfrm>
          <a:off x="2857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xdr:cNvSpPr/>
      </xdr:nvSpPr>
      <xdr:spPr>
        <a:xfrm>
          <a:off x="1968500" y="61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xdr:cNvSpPr/>
      </xdr:nvSpPr>
      <xdr:spPr>
        <a:xfrm>
          <a:off x="1079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73406</xdr:rowOff>
    </xdr:from>
    <xdr:to>
      <xdr:col>24</xdr:col>
      <xdr:colOff>114300</xdr:colOff>
      <xdr:row>39</xdr:row>
      <xdr:rowOff>3556</xdr:rowOff>
    </xdr:to>
    <xdr:sp macro="" textlink="">
      <xdr:nvSpPr>
        <xdr:cNvPr id="71" name="楕円 70"/>
        <xdr:cNvSpPr/>
      </xdr:nvSpPr>
      <xdr:spPr>
        <a:xfrm>
          <a:off x="45847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51833</xdr:rowOff>
    </xdr:from>
    <xdr:ext cx="405111" cy="259045"/>
    <xdr:sp macro="" textlink="">
      <xdr:nvSpPr>
        <xdr:cNvPr id="72" name="【道路】&#10;有形固定資産減価償却率該当値テキスト"/>
        <xdr:cNvSpPr txBox="1"/>
      </xdr:nvSpPr>
      <xdr:spPr>
        <a:xfrm>
          <a:off x="4673600"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45974</xdr:rowOff>
    </xdr:from>
    <xdr:to>
      <xdr:col>20</xdr:col>
      <xdr:colOff>38100</xdr:colOff>
      <xdr:row>38</xdr:row>
      <xdr:rowOff>147574</xdr:rowOff>
    </xdr:to>
    <xdr:sp macro="" textlink="">
      <xdr:nvSpPr>
        <xdr:cNvPr id="73" name="楕円 72"/>
        <xdr:cNvSpPr/>
      </xdr:nvSpPr>
      <xdr:spPr>
        <a:xfrm>
          <a:off x="3746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96774</xdr:rowOff>
    </xdr:from>
    <xdr:to>
      <xdr:col>24</xdr:col>
      <xdr:colOff>63500</xdr:colOff>
      <xdr:row>38</xdr:row>
      <xdr:rowOff>124206</xdr:rowOff>
    </xdr:to>
    <xdr:cxnSp macro="">
      <xdr:nvCxnSpPr>
        <xdr:cNvPr id="74" name="直線コネクタ 73"/>
        <xdr:cNvCxnSpPr/>
      </xdr:nvCxnSpPr>
      <xdr:spPr>
        <a:xfrm>
          <a:off x="3797300" y="661187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5" name="楕円 74"/>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96774</xdr:rowOff>
    </xdr:to>
    <xdr:cxnSp macro="">
      <xdr:nvCxnSpPr>
        <xdr:cNvPr id="76" name="直線コネクタ 75"/>
        <xdr:cNvCxnSpPr/>
      </xdr:nvCxnSpPr>
      <xdr:spPr>
        <a:xfrm>
          <a:off x="2908300" y="65684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130556</xdr:rowOff>
    </xdr:from>
    <xdr:to>
      <xdr:col>10</xdr:col>
      <xdr:colOff>165100</xdr:colOff>
      <xdr:row>38</xdr:row>
      <xdr:rowOff>60706</xdr:rowOff>
    </xdr:to>
    <xdr:sp macro="" textlink="">
      <xdr:nvSpPr>
        <xdr:cNvPr id="77" name="楕円 76"/>
        <xdr:cNvSpPr/>
      </xdr:nvSpPr>
      <xdr:spPr>
        <a:xfrm>
          <a:off x="1968500" y="64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xdr:rowOff>
    </xdr:from>
    <xdr:to>
      <xdr:col>15</xdr:col>
      <xdr:colOff>50800</xdr:colOff>
      <xdr:row>38</xdr:row>
      <xdr:rowOff>53340</xdr:rowOff>
    </xdr:to>
    <xdr:cxnSp macro="">
      <xdr:nvCxnSpPr>
        <xdr:cNvPr id="78" name="直線コネクタ 77"/>
        <xdr:cNvCxnSpPr/>
      </xdr:nvCxnSpPr>
      <xdr:spPr>
        <a:xfrm>
          <a:off x="2019300" y="65250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87122</xdr:rowOff>
    </xdr:from>
    <xdr:to>
      <xdr:col>6</xdr:col>
      <xdr:colOff>38100</xdr:colOff>
      <xdr:row>38</xdr:row>
      <xdr:rowOff>17272</xdr:rowOff>
    </xdr:to>
    <xdr:sp macro="" textlink="">
      <xdr:nvSpPr>
        <xdr:cNvPr id="79" name="楕円 78"/>
        <xdr:cNvSpPr/>
      </xdr:nvSpPr>
      <xdr:spPr>
        <a:xfrm>
          <a:off x="1079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137922</xdr:rowOff>
    </xdr:from>
    <xdr:to>
      <xdr:col>10</xdr:col>
      <xdr:colOff>114300</xdr:colOff>
      <xdr:row>38</xdr:row>
      <xdr:rowOff>9906</xdr:rowOff>
    </xdr:to>
    <xdr:cxnSp macro="">
      <xdr:nvCxnSpPr>
        <xdr:cNvPr id="80" name="直線コネクタ 79"/>
        <xdr:cNvCxnSpPr/>
      </xdr:nvCxnSpPr>
      <xdr:spPr>
        <a:xfrm>
          <a:off x="1130300" y="64815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1" name="n_1aveValue【道路】&#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118381</xdr:rowOff>
    </xdr:from>
    <xdr:ext cx="405111" cy="259045"/>
    <xdr:sp macro="" textlink="">
      <xdr:nvSpPr>
        <xdr:cNvPr id="82" name="n_2aveValue【道路】&#10;有形固定資産減価償却率"/>
        <xdr:cNvSpPr txBox="1"/>
      </xdr:nvSpPr>
      <xdr:spPr>
        <a:xfrm>
          <a:off x="2705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93235</xdr:rowOff>
    </xdr:from>
    <xdr:ext cx="405111" cy="259045"/>
    <xdr:sp macro="" textlink="">
      <xdr:nvSpPr>
        <xdr:cNvPr id="83" name="n_3aveValue【道路】&#10;有形固定資産減価償却率"/>
        <xdr:cNvSpPr txBox="1"/>
      </xdr:nvSpPr>
      <xdr:spPr>
        <a:xfrm>
          <a:off x="18167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56659</xdr:rowOff>
    </xdr:from>
    <xdr:ext cx="405111" cy="259045"/>
    <xdr:sp macro="" textlink="">
      <xdr:nvSpPr>
        <xdr:cNvPr id="84" name="n_4aveValue【道路】&#10;有形固定資産減価償却率"/>
        <xdr:cNvSpPr txBox="1"/>
      </xdr:nvSpPr>
      <xdr:spPr>
        <a:xfrm>
          <a:off x="927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138701</xdr:rowOff>
    </xdr:from>
    <xdr:ext cx="405111" cy="259045"/>
    <xdr:sp macro="" textlink="">
      <xdr:nvSpPr>
        <xdr:cNvPr id="85" name="n_1mainValue【道路】&#10;有形固定資産減価償却率"/>
        <xdr:cNvSpPr txBox="1"/>
      </xdr:nvSpPr>
      <xdr:spPr>
        <a:xfrm>
          <a:off x="3582044"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6" name="n_2main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51833</xdr:rowOff>
    </xdr:from>
    <xdr:ext cx="405111" cy="259045"/>
    <xdr:sp macro="" textlink="">
      <xdr:nvSpPr>
        <xdr:cNvPr id="87" name="n_3mainValue【道路】&#10;有形固定資産減価償却率"/>
        <xdr:cNvSpPr txBox="1"/>
      </xdr:nvSpPr>
      <xdr:spPr>
        <a:xfrm>
          <a:off x="1816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8399</xdr:rowOff>
    </xdr:from>
    <xdr:ext cx="405111" cy="259045"/>
    <xdr:sp macro="" textlink="">
      <xdr:nvSpPr>
        <xdr:cNvPr id="88" name="n_4mainValue【道路】&#10;有形固定資産減価償却率"/>
        <xdr:cNvSpPr txBox="1"/>
      </xdr:nvSpPr>
      <xdr:spPr>
        <a:xfrm>
          <a:off x="927744" y="652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138265</xdr:rowOff>
    </xdr:from>
    <xdr:to>
      <xdr:col>54</xdr:col>
      <xdr:colOff>189865</xdr:colOff>
      <xdr:row>41</xdr:row>
      <xdr:rowOff>156972</xdr:rowOff>
    </xdr:to>
    <xdr:cxnSp macro="">
      <xdr:nvCxnSpPr>
        <xdr:cNvPr id="112" name="直線コネクタ 111"/>
        <xdr:cNvCxnSpPr/>
      </xdr:nvCxnSpPr>
      <xdr:spPr>
        <a:xfrm flipV="1">
          <a:off x="10476865" y="5796115"/>
          <a:ext cx="0" cy="13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160799</xdr:rowOff>
    </xdr:from>
    <xdr:ext cx="469744" cy="259045"/>
    <xdr:sp macro="" textlink="">
      <xdr:nvSpPr>
        <xdr:cNvPr id="113" name="【道路】&#10;一人当たり延長最小値テキスト"/>
        <xdr:cNvSpPr txBox="1"/>
      </xdr:nvSpPr>
      <xdr:spPr>
        <a:xfrm>
          <a:off x="10515600" y="71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156972</xdr:rowOff>
    </xdr:from>
    <xdr:to>
      <xdr:col>55</xdr:col>
      <xdr:colOff>88900</xdr:colOff>
      <xdr:row>41</xdr:row>
      <xdr:rowOff>156972</xdr:rowOff>
    </xdr:to>
    <xdr:cxnSp macro="">
      <xdr:nvCxnSpPr>
        <xdr:cNvPr id="114" name="直線コネクタ 113"/>
        <xdr:cNvCxnSpPr/>
      </xdr:nvCxnSpPr>
      <xdr:spPr>
        <a:xfrm>
          <a:off x="10388600" y="718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84942</xdr:rowOff>
    </xdr:from>
    <xdr:ext cx="534377" cy="259045"/>
    <xdr:sp macro="" textlink="">
      <xdr:nvSpPr>
        <xdr:cNvPr id="115" name="【道路】&#10;一人当たり延長最大値テキスト"/>
        <xdr:cNvSpPr txBox="1"/>
      </xdr:nvSpPr>
      <xdr:spPr>
        <a:xfrm>
          <a:off x="10515600" y="55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138265</xdr:rowOff>
    </xdr:from>
    <xdr:to>
      <xdr:col>55</xdr:col>
      <xdr:colOff>88900</xdr:colOff>
      <xdr:row>33</xdr:row>
      <xdr:rowOff>138265</xdr:rowOff>
    </xdr:to>
    <xdr:cxnSp macro="">
      <xdr:nvCxnSpPr>
        <xdr:cNvPr id="116" name="直線コネクタ 115"/>
        <xdr:cNvCxnSpPr/>
      </xdr:nvCxnSpPr>
      <xdr:spPr>
        <a:xfrm>
          <a:off x="10388600" y="57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68851</xdr:rowOff>
    </xdr:from>
    <xdr:ext cx="534377" cy="259045"/>
    <xdr:sp macro="" textlink="">
      <xdr:nvSpPr>
        <xdr:cNvPr id="117" name="【道路】&#10;一人当たり延長平均値テキスト"/>
        <xdr:cNvSpPr txBox="1"/>
      </xdr:nvSpPr>
      <xdr:spPr>
        <a:xfrm>
          <a:off x="10515600" y="6583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45974</xdr:rowOff>
    </xdr:from>
    <xdr:to>
      <xdr:col>55</xdr:col>
      <xdr:colOff>50800</xdr:colOff>
      <xdr:row>39</xdr:row>
      <xdr:rowOff>147574</xdr:rowOff>
    </xdr:to>
    <xdr:sp macro="" textlink="">
      <xdr:nvSpPr>
        <xdr:cNvPr id="118" name="フローチャート: 判断 117"/>
        <xdr:cNvSpPr/>
      </xdr:nvSpPr>
      <xdr:spPr>
        <a:xfrm>
          <a:off x="104267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10884</xdr:rowOff>
    </xdr:from>
    <xdr:to>
      <xdr:col>50</xdr:col>
      <xdr:colOff>165100</xdr:colOff>
      <xdr:row>39</xdr:row>
      <xdr:rowOff>112484</xdr:rowOff>
    </xdr:to>
    <xdr:sp macro="" textlink="">
      <xdr:nvSpPr>
        <xdr:cNvPr id="119" name="フローチャート: 判断 118"/>
        <xdr:cNvSpPr/>
      </xdr:nvSpPr>
      <xdr:spPr>
        <a:xfrm>
          <a:off x="95885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16828</xdr:rowOff>
    </xdr:from>
    <xdr:to>
      <xdr:col>46</xdr:col>
      <xdr:colOff>38100</xdr:colOff>
      <xdr:row>39</xdr:row>
      <xdr:rowOff>118428</xdr:rowOff>
    </xdr:to>
    <xdr:sp macro="" textlink="">
      <xdr:nvSpPr>
        <xdr:cNvPr id="120" name="フローチャート: 判断 119"/>
        <xdr:cNvSpPr/>
      </xdr:nvSpPr>
      <xdr:spPr>
        <a:xfrm>
          <a:off x="8699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24219</xdr:rowOff>
    </xdr:from>
    <xdr:to>
      <xdr:col>41</xdr:col>
      <xdr:colOff>101600</xdr:colOff>
      <xdr:row>39</xdr:row>
      <xdr:rowOff>125819</xdr:rowOff>
    </xdr:to>
    <xdr:sp macro="" textlink="">
      <xdr:nvSpPr>
        <xdr:cNvPr id="121" name="フローチャート: 判断 120"/>
        <xdr:cNvSpPr/>
      </xdr:nvSpPr>
      <xdr:spPr>
        <a:xfrm>
          <a:off x="7810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26962</xdr:rowOff>
    </xdr:from>
    <xdr:to>
      <xdr:col>36</xdr:col>
      <xdr:colOff>165100</xdr:colOff>
      <xdr:row>39</xdr:row>
      <xdr:rowOff>128562</xdr:rowOff>
    </xdr:to>
    <xdr:sp macro="" textlink="">
      <xdr:nvSpPr>
        <xdr:cNvPr id="122" name="フローチャート: 判断 121"/>
        <xdr:cNvSpPr/>
      </xdr:nvSpPr>
      <xdr:spPr>
        <a:xfrm>
          <a:off x="6921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22847</xdr:rowOff>
    </xdr:from>
    <xdr:to>
      <xdr:col>55</xdr:col>
      <xdr:colOff>50800</xdr:colOff>
      <xdr:row>41</xdr:row>
      <xdr:rowOff>124447</xdr:rowOff>
    </xdr:to>
    <xdr:sp macro="" textlink="">
      <xdr:nvSpPr>
        <xdr:cNvPr id="128" name="楕円 127"/>
        <xdr:cNvSpPr/>
      </xdr:nvSpPr>
      <xdr:spPr>
        <a:xfrm>
          <a:off x="10426700" y="70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109224</xdr:rowOff>
    </xdr:from>
    <xdr:ext cx="469744" cy="259045"/>
    <xdr:sp macro="" textlink="">
      <xdr:nvSpPr>
        <xdr:cNvPr id="129" name="【道路】&#10;一人当たり延長該当値テキスト"/>
        <xdr:cNvSpPr txBox="1"/>
      </xdr:nvSpPr>
      <xdr:spPr>
        <a:xfrm>
          <a:off x="10515600" y="696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22314</xdr:rowOff>
    </xdr:from>
    <xdr:to>
      <xdr:col>50</xdr:col>
      <xdr:colOff>165100</xdr:colOff>
      <xdr:row>41</xdr:row>
      <xdr:rowOff>123914</xdr:rowOff>
    </xdr:to>
    <xdr:sp macro="" textlink="">
      <xdr:nvSpPr>
        <xdr:cNvPr id="130" name="楕円 129"/>
        <xdr:cNvSpPr/>
      </xdr:nvSpPr>
      <xdr:spPr>
        <a:xfrm>
          <a:off x="9588500" y="705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73114</xdr:rowOff>
    </xdr:from>
    <xdr:to>
      <xdr:col>55</xdr:col>
      <xdr:colOff>0</xdr:colOff>
      <xdr:row>41</xdr:row>
      <xdr:rowOff>73647</xdr:rowOff>
    </xdr:to>
    <xdr:cxnSp macro="">
      <xdr:nvCxnSpPr>
        <xdr:cNvPr id="131" name="直線コネクタ 130"/>
        <xdr:cNvCxnSpPr/>
      </xdr:nvCxnSpPr>
      <xdr:spPr>
        <a:xfrm>
          <a:off x="9639300" y="7102564"/>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21819</xdr:rowOff>
    </xdr:from>
    <xdr:to>
      <xdr:col>46</xdr:col>
      <xdr:colOff>38100</xdr:colOff>
      <xdr:row>41</xdr:row>
      <xdr:rowOff>123419</xdr:rowOff>
    </xdr:to>
    <xdr:sp macro="" textlink="">
      <xdr:nvSpPr>
        <xdr:cNvPr id="132" name="楕円 131"/>
        <xdr:cNvSpPr/>
      </xdr:nvSpPr>
      <xdr:spPr>
        <a:xfrm>
          <a:off x="8699500" y="70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72619</xdr:rowOff>
    </xdr:from>
    <xdr:to>
      <xdr:col>50</xdr:col>
      <xdr:colOff>114300</xdr:colOff>
      <xdr:row>41</xdr:row>
      <xdr:rowOff>73114</xdr:rowOff>
    </xdr:to>
    <xdr:cxnSp macro="">
      <xdr:nvCxnSpPr>
        <xdr:cNvPr id="133" name="直線コネクタ 132"/>
        <xdr:cNvCxnSpPr/>
      </xdr:nvCxnSpPr>
      <xdr:spPr>
        <a:xfrm>
          <a:off x="8750300" y="7102069"/>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21819</xdr:rowOff>
    </xdr:from>
    <xdr:to>
      <xdr:col>41</xdr:col>
      <xdr:colOff>101600</xdr:colOff>
      <xdr:row>41</xdr:row>
      <xdr:rowOff>123419</xdr:rowOff>
    </xdr:to>
    <xdr:sp macro="" textlink="">
      <xdr:nvSpPr>
        <xdr:cNvPr id="134" name="楕円 133"/>
        <xdr:cNvSpPr/>
      </xdr:nvSpPr>
      <xdr:spPr>
        <a:xfrm>
          <a:off x="7810500" y="70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72619</xdr:rowOff>
    </xdr:from>
    <xdr:to>
      <xdr:col>45</xdr:col>
      <xdr:colOff>177800</xdr:colOff>
      <xdr:row>41</xdr:row>
      <xdr:rowOff>72619</xdr:rowOff>
    </xdr:to>
    <xdr:cxnSp macro="">
      <xdr:nvCxnSpPr>
        <xdr:cNvPr id="135" name="直線コネクタ 134"/>
        <xdr:cNvCxnSpPr/>
      </xdr:nvCxnSpPr>
      <xdr:spPr>
        <a:xfrm>
          <a:off x="7861300" y="71020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23457</xdr:rowOff>
    </xdr:from>
    <xdr:to>
      <xdr:col>36</xdr:col>
      <xdr:colOff>165100</xdr:colOff>
      <xdr:row>41</xdr:row>
      <xdr:rowOff>125057</xdr:rowOff>
    </xdr:to>
    <xdr:sp macro="" textlink="">
      <xdr:nvSpPr>
        <xdr:cNvPr id="136" name="楕円 135"/>
        <xdr:cNvSpPr/>
      </xdr:nvSpPr>
      <xdr:spPr>
        <a:xfrm>
          <a:off x="6921500" y="705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72619</xdr:rowOff>
    </xdr:from>
    <xdr:to>
      <xdr:col>41</xdr:col>
      <xdr:colOff>50800</xdr:colOff>
      <xdr:row>41</xdr:row>
      <xdr:rowOff>74257</xdr:rowOff>
    </xdr:to>
    <xdr:cxnSp macro="">
      <xdr:nvCxnSpPr>
        <xdr:cNvPr id="137" name="直線コネクタ 136"/>
        <xdr:cNvCxnSpPr/>
      </xdr:nvCxnSpPr>
      <xdr:spPr>
        <a:xfrm flipV="1">
          <a:off x="6972300" y="7102069"/>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129011</xdr:rowOff>
    </xdr:from>
    <xdr:ext cx="534377" cy="259045"/>
    <xdr:sp macro="" textlink="">
      <xdr:nvSpPr>
        <xdr:cNvPr id="138" name="n_1aveValue【道路】&#10;一人当たり延長"/>
        <xdr:cNvSpPr txBox="1"/>
      </xdr:nvSpPr>
      <xdr:spPr>
        <a:xfrm>
          <a:off x="9359411" y="647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134955</xdr:rowOff>
    </xdr:from>
    <xdr:ext cx="534377" cy="259045"/>
    <xdr:sp macro="" textlink="">
      <xdr:nvSpPr>
        <xdr:cNvPr id="139" name="n_2aveValue【道路】&#10;一人当たり延長"/>
        <xdr:cNvSpPr txBox="1"/>
      </xdr:nvSpPr>
      <xdr:spPr>
        <a:xfrm>
          <a:off x="8483111" y="64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142346</xdr:rowOff>
    </xdr:from>
    <xdr:ext cx="534377" cy="259045"/>
    <xdr:sp macro="" textlink="">
      <xdr:nvSpPr>
        <xdr:cNvPr id="140" name="n_3aveValue【道路】&#10;一人当たり延長"/>
        <xdr:cNvSpPr txBox="1"/>
      </xdr:nvSpPr>
      <xdr:spPr>
        <a:xfrm>
          <a:off x="7594111" y="64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145089</xdr:rowOff>
    </xdr:from>
    <xdr:ext cx="534377" cy="259045"/>
    <xdr:sp macro="" textlink="">
      <xdr:nvSpPr>
        <xdr:cNvPr id="141" name="n_4aveValue【道路】&#10;一人当たり延長"/>
        <xdr:cNvSpPr txBox="1"/>
      </xdr:nvSpPr>
      <xdr:spPr>
        <a:xfrm>
          <a:off x="67051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115041</xdr:rowOff>
    </xdr:from>
    <xdr:ext cx="469744" cy="259045"/>
    <xdr:sp macro="" textlink="">
      <xdr:nvSpPr>
        <xdr:cNvPr id="142" name="n_1mainValue【道路】&#10;一人当たり延長"/>
        <xdr:cNvSpPr txBox="1"/>
      </xdr:nvSpPr>
      <xdr:spPr>
        <a:xfrm>
          <a:off x="9391727" y="714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114546</xdr:rowOff>
    </xdr:from>
    <xdr:ext cx="469744" cy="259045"/>
    <xdr:sp macro="" textlink="">
      <xdr:nvSpPr>
        <xdr:cNvPr id="143" name="n_2mainValue【道路】&#10;一人当たり延長"/>
        <xdr:cNvSpPr txBox="1"/>
      </xdr:nvSpPr>
      <xdr:spPr>
        <a:xfrm>
          <a:off x="8515427" y="71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114546</xdr:rowOff>
    </xdr:from>
    <xdr:ext cx="469744" cy="259045"/>
    <xdr:sp macro="" textlink="">
      <xdr:nvSpPr>
        <xdr:cNvPr id="144" name="n_3mainValue【道路】&#10;一人当たり延長"/>
        <xdr:cNvSpPr txBox="1"/>
      </xdr:nvSpPr>
      <xdr:spPr>
        <a:xfrm>
          <a:off x="7626427" y="71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116184</xdr:rowOff>
    </xdr:from>
    <xdr:ext cx="469744" cy="259045"/>
    <xdr:sp macro="" textlink="">
      <xdr:nvSpPr>
        <xdr:cNvPr id="145" name="n_4mainValue【道路】&#10;一人当たり延長"/>
        <xdr:cNvSpPr txBox="1"/>
      </xdr:nvSpPr>
      <xdr:spPr>
        <a:xfrm>
          <a:off x="6737427" y="714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19050</xdr:rowOff>
    </xdr:from>
    <xdr:to>
      <xdr:col>24</xdr:col>
      <xdr:colOff>62865</xdr:colOff>
      <xdr:row>63</xdr:row>
      <xdr:rowOff>89535</xdr:rowOff>
    </xdr:to>
    <xdr:cxnSp macro="">
      <xdr:nvCxnSpPr>
        <xdr:cNvPr id="170" name="直線コネクタ 169"/>
        <xdr:cNvCxnSpPr/>
      </xdr:nvCxnSpPr>
      <xdr:spPr>
        <a:xfrm flipV="1">
          <a:off x="4634865" y="962025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93362</xdr:rowOff>
    </xdr:from>
    <xdr:ext cx="405111" cy="259045"/>
    <xdr:sp macro="" textlink="">
      <xdr:nvSpPr>
        <xdr:cNvPr id="171" name="【橋りょう・トンネル】&#10;有形固定資産減価償却率最小値テキスト"/>
        <xdr:cNvSpPr txBox="1"/>
      </xdr:nvSpPr>
      <xdr:spPr>
        <a:xfrm>
          <a:off x="4673600"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89535</xdr:rowOff>
    </xdr:from>
    <xdr:to>
      <xdr:col>24</xdr:col>
      <xdr:colOff>152400</xdr:colOff>
      <xdr:row>63</xdr:row>
      <xdr:rowOff>89535</xdr:rowOff>
    </xdr:to>
    <xdr:cxnSp macro="">
      <xdr:nvCxnSpPr>
        <xdr:cNvPr id="172" name="直線コネクタ 171"/>
        <xdr:cNvCxnSpPr/>
      </xdr:nvCxnSpPr>
      <xdr:spPr>
        <a:xfrm>
          <a:off x="4546600" y="10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137177</xdr:rowOff>
    </xdr:from>
    <xdr:ext cx="405111" cy="259045"/>
    <xdr:sp macro="" textlink="">
      <xdr:nvSpPr>
        <xdr:cNvPr id="173" name="【橋りょう・トンネル】&#10;有形固定資産減価償却率最大値テキスト"/>
        <xdr:cNvSpPr txBox="1"/>
      </xdr:nvSpPr>
      <xdr:spPr>
        <a:xfrm>
          <a:off x="46736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19050</xdr:rowOff>
    </xdr:from>
    <xdr:to>
      <xdr:col>24</xdr:col>
      <xdr:colOff>152400</xdr:colOff>
      <xdr:row>56</xdr:row>
      <xdr:rowOff>19050</xdr:rowOff>
    </xdr:to>
    <xdr:cxnSp macro="">
      <xdr:nvCxnSpPr>
        <xdr:cNvPr id="174" name="直線コネクタ 173"/>
        <xdr:cNvCxnSpPr/>
      </xdr:nvCxnSpPr>
      <xdr:spPr>
        <a:xfrm>
          <a:off x="4546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140987</xdr:rowOff>
    </xdr:from>
    <xdr:ext cx="405111" cy="259045"/>
    <xdr:sp macro="" textlink="">
      <xdr:nvSpPr>
        <xdr:cNvPr id="175" name="【橋りょう・トンネル】&#10;有形固定資産減価償却率平均値テキスト"/>
        <xdr:cNvSpPr txBox="1"/>
      </xdr:nvSpPr>
      <xdr:spPr>
        <a:xfrm>
          <a:off x="4673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76" name="フローチャート: 判断 175"/>
        <xdr:cNvSpPr/>
      </xdr:nvSpPr>
      <xdr:spPr>
        <a:xfrm>
          <a:off x="4584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7" name="フローチャート: 判断 176"/>
        <xdr:cNvSpPr/>
      </xdr:nvSpPr>
      <xdr:spPr>
        <a:xfrm>
          <a:off x="3746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126365</xdr:rowOff>
    </xdr:from>
    <xdr:to>
      <xdr:col>15</xdr:col>
      <xdr:colOff>101600</xdr:colOff>
      <xdr:row>61</xdr:row>
      <xdr:rowOff>56515</xdr:rowOff>
    </xdr:to>
    <xdr:sp macro="" textlink="">
      <xdr:nvSpPr>
        <xdr:cNvPr id="178" name="フローチャート: 判断 177"/>
        <xdr:cNvSpPr/>
      </xdr:nvSpPr>
      <xdr:spPr>
        <a:xfrm>
          <a:off x="2857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79" name="フローチャート: 判断 178"/>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92075</xdr:rowOff>
    </xdr:from>
    <xdr:to>
      <xdr:col>6</xdr:col>
      <xdr:colOff>38100</xdr:colOff>
      <xdr:row>61</xdr:row>
      <xdr:rowOff>22225</xdr:rowOff>
    </xdr:to>
    <xdr:sp macro="" textlink="">
      <xdr:nvSpPr>
        <xdr:cNvPr id="180" name="フローチャート: 判断 179"/>
        <xdr:cNvSpPr/>
      </xdr:nvSpPr>
      <xdr:spPr>
        <a:xfrm>
          <a:off x="1079500" y="103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86" name="楕円 185"/>
        <xdr:cNvSpPr/>
      </xdr:nvSpPr>
      <xdr:spPr>
        <a:xfrm>
          <a:off x="4584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55897</xdr:rowOff>
    </xdr:from>
    <xdr:ext cx="405111" cy="259045"/>
    <xdr:sp macro="" textlink="">
      <xdr:nvSpPr>
        <xdr:cNvPr id="187" name="【橋りょう・トンネル】&#10;有形固定資産減価償却率該当値テキスト"/>
        <xdr:cNvSpPr txBox="1"/>
      </xdr:nvSpPr>
      <xdr:spPr>
        <a:xfrm>
          <a:off x="4673600"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xdr:rowOff>
    </xdr:from>
    <xdr:to>
      <xdr:col>20</xdr:col>
      <xdr:colOff>38100</xdr:colOff>
      <xdr:row>60</xdr:row>
      <xdr:rowOff>104140</xdr:rowOff>
    </xdr:to>
    <xdr:sp macro="" textlink="">
      <xdr:nvSpPr>
        <xdr:cNvPr id="188" name="楕円 187"/>
        <xdr:cNvSpPr/>
      </xdr:nvSpPr>
      <xdr:spPr>
        <a:xfrm>
          <a:off x="3746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53340</xdr:rowOff>
    </xdr:from>
    <xdr:to>
      <xdr:col>24</xdr:col>
      <xdr:colOff>63500</xdr:colOff>
      <xdr:row>60</xdr:row>
      <xdr:rowOff>83820</xdr:rowOff>
    </xdr:to>
    <xdr:cxnSp macro="">
      <xdr:nvCxnSpPr>
        <xdr:cNvPr id="189" name="直線コネクタ 188"/>
        <xdr:cNvCxnSpPr/>
      </xdr:nvCxnSpPr>
      <xdr:spPr>
        <a:xfrm>
          <a:off x="3797300" y="10340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90" name="楕円 189"/>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53340</xdr:rowOff>
    </xdr:to>
    <xdr:cxnSp macro="">
      <xdr:nvCxnSpPr>
        <xdr:cNvPr id="191" name="直線コネクタ 190"/>
        <xdr:cNvCxnSpPr/>
      </xdr:nvCxnSpPr>
      <xdr:spPr>
        <a:xfrm>
          <a:off x="2908300" y="10287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92" name="楕円 191"/>
        <xdr:cNvSpPr/>
      </xdr:nvSpPr>
      <xdr:spPr>
        <a:xfrm>
          <a:off x="1968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156210</xdr:rowOff>
    </xdr:from>
    <xdr:to>
      <xdr:col>15</xdr:col>
      <xdr:colOff>50800</xdr:colOff>
      <xdr:row>60</xdr:row>
      <xdr:rowOff>0</xdr:rowOff>
    </xdr:to>
    <xdr:cxnSp macro="">
      <xdr:nvCxnSpPr>
        <xdr:cNvPr id="193" name="直線コネクタ 192"/>
        <xdr:cNvCxnSpPr/>
      </xdr:nvCxnSpPr>
      <xdr:spPr>
        <a:xfrm>
          <a:off x="2019300" y="10271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82550</xdr:rowOff>
    </xdr:from>
    <xdr:to>
      <xdr:col>6</xdr:col>
      <xdr:colOff>38100</xdr:colOff>
      <xdr:row>60</xdr:row>
      <xdr:rowOff>12700</xdr:rowOff>
    </xdr:to>
    <xdr:sp macro="" textlink="">
      <xdr:nvSpPr>
        <xdr:cNvPr id="194" name="楕円 193"/>
        <xdr:cNvSpPr/>
      </xdr:nvSpPr>
      <xdr:spPr>
        <a:xfrm>
          <a:off x="1079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133350</xdr:rowOff>
    </xdr:from>
    <xdr:to>
      <xdr:col>10</xdr:col>
      <xdr:colOff>114300</xdr:colOff>
      <xdr:row>59</xdr:row>
      <xdr:rowOff>156210</xdr:rowOff>
    </xdr:to>
    <xdr:cxnSp macro="">
      <xdr:nvCxnSpPr>
        <xdr:cNvPr id="195" name="直線コネクタ 194"/>
        <xdr:cNvCxnSpPr/>
      </xdr:nvCxnSpPr>
      <xdr:spPr>
        <a:xfrm>
          <a:off x="1130300" y="10248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66692</xdr:rowOff>
    </xdr:from>
    <xdr:ext cx="405111" cy="259045"/>
    <xdr:sp macro="" textlink="">
      <xdr:nvSpPr>
        <xdr:cNvPr id="196" name="n_1aveValue【橋りょう・トンネル】&#10;有形固定資産減価償却率"/>
        <xdr:cNvSpPr txBox="1"/>
      </xdr:nvSpPr>
      <xdr:spPr>
        <a:xfrm>
          <a:off x="3582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197" name="n_2aveValue【橋りょう・トンネル】&#10;有形固定資産減価償却率"/>
        <xdr:cNvSpPr txBox="1"/>
      </xdr:nvSpPr>
      <xdr:spPr>
        <a:xfrm>
          <a:off x="2705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32402</xdr:rowOff>
    </xdr:from>
    <xdr:ext cx="405111" cy="259045"/>
    <xdr:sp macro="" textlink="">
      <xdr:nvSpPr>
        <xdr:cNvPr id="198" name="n_3aveValue【橋りょう・トンネル】&#10;有形固定資産減価償却率"/>
        <xdr:cNvSpPr txBox="1"/>
      </xdr:nvSpPr>
      <xdr:spPr>
        <a:xfrm>
          <a:off x="1816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13352</xdr:rowOff>
    </xdr:from>
    <xdr:ext cx="405111" cy="259045"/>
    <xdr:sp macro="" textlink="">
      <xdr:nvSpPr>
        <xdr:cNvPr id="199" name="n_4aveValue【橋りょう・トンネル】&#10;有形固定資産減価償却率"/>
        <xdr:cNvSpPr txBox="1"/>
      </xdr:nvSpPr>
      <xdr:spPr>
        <a:xfrm>
          <a:off x="927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120667</xdr:rowOff>
    </xdr:from>
    <xdr:ext cx="405111" cy="259045"/>
    <xdr:sp macro="" textlink="">
      <xdr:nvSpPr>
        <xdr:cNvPr id="200" name="n_1main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1" name="n_2main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52087</xdr:rowOff>
    </xdr:from>
    <xdr:ext cx="405111" cy="259045"/>
    <xdr:sp macro="" textlink="">
      <xdr:nvSpPr>
        <xdr:cNvPr id="202" name="n_3mainValue【橋りょう・トンネル】&#10;有形固定資産減価償却率"/>
        <xdr:cNvSpPr txBox="1"/>
      </xdr:nvSpPr>
      <xdr:spPr>
        <a:xfrm>
          <a:off x="1816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3" name="n_4mainValue【橋りょう・トンネル】&#10;有形固定資産減価償却率"/>
        <xdr:cNvSpPr txBox="1"/>
      </xdr:nvSpPr>
      <xdr:spPr>
        <a:xfrm>
          <a:off x="927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164227</xdr:rowOff>
    </xdr:from>
    <xdr:to>
      <xdr:col>54</xdr:col>
      <xdr:colOff>189865</xdr:colOff>
      <xdr:row>64</xdr:row>
      <xdr:rowOff>66705</xdr:rowOff>
    </xdr:to>
    <xdr:cxnSp macro="">
      <xdr:nvCxnSpPr>
        <xdr:cNvPr id="227" name="直線コネクタ 226"/>
        <xdr:cNvCxnSpPr/>
      </xdr:nvCxnSpPr>
      <xdr:spPr>
        <a:xfrm flipV="1">
          <a:off x="10476865" y="9765427"/>
          <a:ext cx="0" cy="1274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70532</xdr:rowOff>
    </xdr:from>
    <xdr:ext cx="469744" cy="259045"/>
    <xdr:sp macro="" textlink="">
      <xdr:nvSpPr>
        <xdr:cNvPr id="228" name="【橋りょう・トンネル】&#10;一人当たり有形固定資産（償却資産）額最小値テキスト"/>
        <xdr:cNvSpPr txBox="1"/>
      </xdr:nvSpPr>
      <xdr:spPr>
        <a:xfrm>
          <a:off x="10515600" y="1104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66705</xdr:rowOff>
    </xdr:from>
    <xdr:to>
      <xdr:col>55</xdr:col>
      <xdr:colOff>88900</xdr:colOff>
      <xdr:row>64</xdr:row>
      <xdr:rowOff>66705</xdr:rowOff>
    </xdr:to>
    <xdr:cxnSp macro="">
      <xdr:nvCxnSpPr>
        <xdr:cNvPr id="229" name="直線コネクタ 228"/>
        <xdr:cNvCxnSpPr/>
      </xdr:nvCxnSpPr>
      <xdr:spPr>
        <a:xfrm>
          <a:off x="10388600" y="1103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110904</xdr:rowOff>
    </xdr:from>
    <xdr:ext cx="690189" cy="259045"/>
    <xdr:sp macro="" textlink="">
      <xdr:nvSpPr>
        <xdr:cNvPr id="230" name="【橋りょう・トンネル】&#10;一人当たり有形固定資産（償却資産）額最大値テキスト"/>
        <xdr:cNvSpPr txBox="1"/>
      </xdr:nvSpPr>
      <xdr:spPr>
        <a:xfrm>
          <a:off x="10515600" y="9540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164227</xdr:rowOff>
    </xdr:from>
    <xdr:to>
      <xdr:col>55</xdr:col>
      <xdr:colOff>88900</xdr:colOff>
      <xdr:row>56</xdr:row>
      <xdr:rowOff>164227</xdr:rowOff>
    </xdr:to>
    <xdr:cxnSp macro="">
      <xdr:nvCxnSpPr>
        <xdr:cNvPr id="231" name="直線コネクタ 230"/>
        <xdr:cNvCxnSpPr/>
      </xdr:nvCxnSpPr>
      <xdr:spPr>
        <a:xfrm>
          <a:off x="10388600" y="976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140659</xdr:rowOff>
    </xdr:from>
    <xdr:ext cx="599010" cy="259045"/>
    <xdr:sp macro="" textlink="">
      <xdr:nvSpPr>
        <xdr:cNvPr id="232" name="【橋りょう・トンネル】&#10;一人当たり有形固定資産（償却資産）額平均値テキスト"/>
        <xdr:cNvSpPr txBox="1"/>
      </xdr:nvSpPr>
      <xdr:spPr>
        <a:xfrm>
          <a:off x="10515600" y="105991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117782</xdr:rowOff>
    </xdr:from>
    <xdr:to>
      <xdr:col>55</xdr:col>
      <xdr:colOff>50800</xdr:colOff>
      <xdr:row>63</xdr:row>
      <xdr:rowOff>47932</xdr:rowOff>
    </xdr:to>
    <xdr:sp macro="" textlink="">
      <xdr:nvSpPr>
        <xdr:cNvPr id="233" name="フローチャート: 判断 232"/>
        <xdr:cNvSpPr/>
      </xdr:nvSpPr>
      <xdr:spPr>
        <a:xfrm>
          <a:off x="10426700" y="1074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99677</xdr:rowOff>
    </xdr:from>
    <xdr:to>
      <xdr:col>50</xdr:col>
      <xdr:colOff>165100</xdr:colOff>
      <xdr:row>63</xdr:row>
      <xdr:rowOff>29827</xdr:rowOff>
    </xdr:to>
    <xdr:sp macro="" textlink="">
      <xdr:nvSpPr>
        <xdr:cNvPr id="234" name="フローチャート: 判断 233"/>
        <xdr:cNvSpPr/>
      </xdr:nvSpPr>
      <xdr:spPr>
        <a:xfrm>
          <a:off x="9588500" y="1072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101684</xdr:rowOff>
    </xdr:from>
    <xdr:to>
      <xdr:col>46</xdr:col>
      <xdr:colOff>38100</xdr:colOff>
      <xdr:row>63</xdr:row>
      <xdr:rowOff>31834</xdr:rowOff>
    </xdr:to>
    <xdr:sp macro="" textlink="">
      <xdr:nvSpPr>
        <xdr:cNvPr id="235" name="フローチャート: 判断 234"/>
        <xdr:cNvSpPr/>
      </xdr:nvSpPr>
      <xdr:spPr>
        <a:xfrm>
          <a:off x="8699500" y="107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96068</xdr:rowOff>
    </xdr:from>
    <xdr:to>
      <xdr:col>41</xdr:col>
      <xdr:colOff>101600</xdr:colOff>
      <xdr:row>63</xdr:row>
      <xdr:rowOff>26218</xdr:rowOff>
    </xdr:to>
    <xdr:sp macro="" textlink="">
      <xdr:nvSpPr>
        <xdr:cNvPr id="236" name="フローチャート: 判断 235"/>
        <xdr:cNvSpPr/>
      </xdr:nvSpPr>
      <xdr:spPr>
        <a:xfrm>
          <a:off x="7810500" y="1072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98244</xdr:rowOff>
    </xdr:from>
    <xdr:to>
      <xdr:col>36</xdr:col>
      <xdr:colOff>165100</xdr:colOff>
      <xdr:row>63</xdr:row>
      <xdr:rowOff>28394</xdr:rowOff>
    </xdr:to>
    <xdr:sp macro="" textlink="">
      <xdr:nvSpPr>
        <xdr:cNvPr id="237" name="フローチャート: 判断 236"/>
        <xdr:cNvSpPr/>
      </xdr:nvSpPr>
      <xdr:spPr>
        <a:xfrm>
          <a:off x="6921500" y="1072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6428</xdr:rowOff>
    </xdr:from>
    <xdr:to>
      <xdr:col>55</xdr:col>
      <xdr:colOff>50800</xdr:colOff>
      <xdr:row>64</xdr:row>
      <xdr:rowOff>108028</xdr:rowOff>
    </xdr:to>
    <xdr:sp macro="" textlink="">
      <xdr:nvSpPr>
        <xdr:cNvPr id="243" name="楕円 242"/>
        <xdr:cNvSpPr/>
      </xdr:nvSpPr>
      <xdr:spPr>
        <a:xfrm>
          <a:off x="10426700" y="109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92805</xdr:rowOff>
    </xdr:from>
    <xdr:ext cx="534377" cy="259045"/>
    <xdr:sp macro="" textlink="">
      <xdr:nvSpPr>
        <xdr:cNvPr id="244" name="【橋りょう・トンネル】&#10;一人当たり有形固定資産（償却資産）額該当値テキスト"/>
        <xdr:cNvSpPr txBox="1"/>
      </xdr:nvSpPr>
      <xdr:spPr>
        <a:xfrm>
          <a:off x="10515600" y="108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6328</xdr:rowOff>
    </xdr:from>
    <xdr:to>
      <xdr:col>50</xdr:col>
      <xdr:colOff>165100</xdr:colOff>
      <xdr:row>64</xdr:row>
      <xdr:rowOff>107928</xdr:rowOff>
    </xdr:to>
    <xdr:sp macro="" textlink="">
      <xdr:nvSpPr>
        <xdr:cNvPr id="245" name="楕円 244"/>
        <xdr:cNvSpPr/>
      </xdr:nvSpPr>
      <xdr:spPr>
        <a:xfrm>
          <a:off x="9588500" y="109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57128</xdr:rowOff>
    </xdr:from>
    <xdr:to>
      <xdr:col>55</xdr:col>
      <xdr:colOff>0</xdr:colOff>
      <xdr:row>64</xdr:row>
      <xdr:rowOff>57228</xdr:rowOff>
    </xdr:to>
    <xdr:cxnSp macro="">
      <xdr:nvCxnSpPr>
        <xdr:cNvPr id="246" name="直線コネクタ 245"/>
        <xdr:cNvCxnSpPr/>
      </xdr:nvCxnSpPr>
      <xdr:spPr>
        <a:xfrm>
          <a:off x="9639300" y="11029928"/>
          <a:ext cx="8382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6250</xdr:rowOff>
    </xdr:from>
    <xdr:to>
      <xdr:col>46</xdr:col>
      <xdr:colOff>38100</xdr:colOff>
      <xdr:row>64</xdr:row>
      <xdr:rowOff>107850</xdr:rowOff>
    </xdr:to>
    <xdr:sp macro="" textlink="">
      <xdr:nvSpPr>
        <xdr:cNvPr id="247" name="楕円 246"/>
        <xdr:cNvSpPr/>
      </xdr:nvSpPr>
      <xdr:spPr>
        <a:xfrm>
          <a:off x="8699500" y="109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57050</xdr:rowOff>
    </xdr:from>
    <xdr:to>
      <xdr:col>50</xdr:col>
      <xdr:colOff>114300</xdr:colOff>
      <xdr:row>64</xdr:row>
      <xdr:rowOff>57128</xdr:rowOff>
    </xdr:to>
    <xdr:cxnSp macro="">
      <xdr:nvCxnSpPr>
        <xdr:cNvPr id="248" name="直線コネクタ 247"/>
        <xdr:cNvCxnSpPr/>
      </xdr:nvCxnSpPr>
      <xdr:spPr>
        <a:xfrm>
          <a:off x="8750300" y="11029850"/>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6453</xdr:rowOff>
    </xdr:from>
    <xdr:to>
      <xdr:col>41</xdr:col>
      <xdr:colOff>101600</xdr:colOff>
      <xdr:row>64</xdr:row>
      <xdr:rowOff>108053</xdr:rowOff>
    </xdr:to>
    <xdr:sp macro="" textlink="">
      <xdr:nvSpPr>
        <xdr:cNvPr id="249" name="楕円 248"/>
        <xdr:cNvSpPr/>
      </xdr:nvSpPr>
      <xdr:spPr>
        <a:xfrm>
          <a:off x="7810500" y="109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57050</xdr:rowOff>
    </xdr:from>
    <xdr:to>
      <xdr:col>45</xdr:col>
      <xdr:colOff>177800</xdr:colOff>
      <xdr:row>64</xdr:row>
      <xdr:rowOff>57253</xdr:rowOff>
    </xdr:to>
    <xdr:cxnSp macro="">
      <xdr:nvCxnSpPr>
        <xdr:cNvPr id="250" name="直線コネクタ 249"/>
        <xdr:cNvCxnSpPr/>
      </xdr:nvCxnSpPr>
      <xdr:spPr>
        <a:xfrm flipV="1">
          <a:off x="7861300" y="11029850"/>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6117</xdr:rowOff>
    </xdr:from>
    <xdr:to>
      <xdr:col>36</xdr:col>
      <xdr:colOff>165100</xdr:colOff>
      <xdr:row>64</xdr:row>
      <xdr:rowOff>107717</xdr:rowOff>
    </xdr:to>
    <xdr:sp macro="" textlink="">
      <xdr:nvSpPr>
        <xdr:cNvPr id="251" name="楕円 250"/>
        <xdr:cNvSpPr/>
      </xdr:nvSpPr>
      <xdr:spPr>
        <a:xfrm>
          <a:off x="6921500" y="109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56917</xdr:rowOff>
    </xdr:from>
    <xdr:to>
      <xdr:col>41</xdr:col>
      <xdr:colOff>50800</xdr:colOff>
      <xdr:row>64</xdr:row>
      <xdr:rowOff>57253</xdr:rowOff>
    </xdr:to>
    <xdr:cxnSp macro="">
      <xdr:nvCxnSpPr>
        <xdr:cNvPr id="252" name="直線コネクタ 251"/>
        <xdr:cNvCxnSpPr/>
      </xdr:nvCxnSpPr>
      <xdr:spPr>
        <a:xfrm>
          <a:off x="6972300" y="11029717"/>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46354</xdr:rowOff>
    </xdr:from>
    <xdr:ext cx="599010" cy="259045"/>
    <xdr:sp macro="" textlink="">
      <xdr:nvSpPr>
        <xdr:cNvPr id="253" name="n_1aveValue【橋りょう・トンネル】&#10;一人当たり有形固定資産（償却資産）額"/>
        <xdr:cNvSpPr txBox="1"/>
      </xdr:nvSpPr>
      <xdr:spPr>
        <a:xfrm>
          <a:off x="9327095" y="1050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48361</xdr:rowOff>
    </xdr:from>
    <xdr:ext cx="599010" cy="259045"/>
    <xdr:sp macro="" textlink="">
      <xdr:nvSpPr>
        <xdr:cNvPr id="254" name="n_2aveValue【橋りょう・トンネル】&#10;一人当たり有形固定資産（償却資産）額"/>
        <xdr:cNvSpPr txBox="1"/>
      </xdr:nvSpPr>
      <xdr:spPr>
        <a:xfrm>
          <a:off x="8450795" y="1050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42745</xdr:rowOff>
    </xdr:from>
    <xdr:ext cx="599010" cy="259045"/>
    <xdr:sp macro="" textlink="">
      <xdr:nvSpPr>
        <xdr:cNvPr id="255" name="n_3aveValue【橋りょう・トンネル】&#10;一人当たり有形固定資産（償却資産）額"/>
        <xdr:cNvSpPr txBox="1"/>
      </xdr:nvSpPr>
      <xdr:spPr>
        <a:xfrm>
          <a:off x="7561795" y="1050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44921</xdr:rowOff>
    </xdr:from>
    <xdr:ext cx="599010" cy="259045"/>
    <xdr:sp macro="" textlink="">
      <xdr:nvSpPr>
        <xdr:cNvPr id="256" name="n_4aveValue【橋りょう・トンネル】&#10;一人当たり有形固定資産（償却資産）額"/>
        <xdr:cNvSpPr txBox="1"/>
      </xdr:nvSpPr>
      <xdr:spPr>
        <a:xfrm>
          <a:off x="6672795" y="1050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99055</xdr:rowOff>
    </xdr:from>
    <xdr:ext cx="534377" cy="259045"/>
    <xdr:sp macro="" textlink="">
      <xdr:nvSpPr>
        <xdr:cNvPr id="257" name="n_1mainValue【橋りょう・トンネル】&#10;一人当たり有形固定資産（償却資産）額"/>
        <xdr:cNvSpPr txBox="1"/>
      </xdr:nvSpPr>
      <xdr:spPr>
        <a:xfrm>
          <a:off x="9359411" y="110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98977</xdr:rowOff>
    </xdr:from>
    <xdr:ext cx="534377" cy="259045"/>
    <xdr:sp macro="" textlink="">
      <xdr:nvSpPr>
        <xdr:cNvPr id="258" name="n_2mainValue【橋りょう・トンネル】&#10;一人当たり有形固定資産（償却資産）額"/>
        <xdr:cNvSpPr txBox="1"/>
      </xdr:nvSpPr>
      <xdr:spPr>
        <a:xfrm>
          <a:off x="8483111" y="1107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99180</xdr:rowOff>
    </xdr:from>
    <xdr:ext cx="534377" cy="259045"/>
    <xdr:sp macro="" textlink="">
      <xdr:nvSpPr>
        <xdr:cNvPr id="259" name="n_3mainValue【橋りょう・トンネル】&#10;一人当たり有形固定資産（償却資産）額"/>
        <xdr:cNvSpPr txBox="1"/>
      </xdr:nvSpPr>
      <xdr:spPr>
        <a:xfrm>
          <a:off x="7594111" y="1107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98844</xdr:rowOff>
    </xdr:from>
    <xdr:ext cx="534377" cy="259045"/>
    <xdr:sp macro="" textlink="">
      <xdr:nvSpPr>
        <xdr:cNvPr id="260" name="n_4mainValue【橋りょう・トンネル】&#10;一人当たり有形固定資産（償却資産）額"/>
        <xdr:cNvSpPr txBox="1"/>
      </xdr:nvSpPr>
      <xdr:spPr>
        <a:xfrm>
          <a:off x="6705111" y="1107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81915</xdr:rowOff>
    </xdr:from>
    <xdr:to>
      <xdr:col>85</xdr:col>
      <xdr:colOff>126364</xdr:colOff>
      <xdr:row>41</xdr:row>
      <xdr:rowOff>133350</xdr:rowOff>
    </xdr:to>
    <xdr:cxnSp macro="">
      <xdr:nvCxnSpPr>
        <xdr:cNvPr id="317" name="直線コネクタ 316"/>
        <xdr:cNvCxnSpPr/>
      </xdr:nvCxnSpPr>
      <xdr:spPr>
        <a:xfrm flipV="1">
          <a:off x="16318864" y="591121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18"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19" name="直線コネクタ 318"/>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28592</xdr:rowOff>
    </xdr:from>
    <xdr:ext cx="405111" cy="259045"/>
    <xdr:sp macro="" textlink="">
      <xdr:nvSpPr>
        <xdr:cNvPr id="320" name="【認定こども園・幼稚園・保育所】&#10;有形固定資産減価償却率最大値テキスト"/>
        <xdr:cNvSpPr txBox="1"/>
      </xdr:nvSpPr>
      <xdr:spPr>
        <a:xfrm>
          <a:off x="16357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81915</xdr:rowOff>
    </xdr:from>
    <xdr:to>
      <xdr:col>86</xdr:col>
      <xdr:colOff>25400</xdr:colOff>
      <xdr:row>34</xdr:row>
      <xdr:rowOff>81915</xdr:rowOff>
    </xdr:to>
    <xdr:cxnSp macro="">
      <xdr:nvCxnSpPr>
        <xdr:cNvPr id="321" name="直線コネクタ 320"/>
        <xdr:cNvCxnSpPr/>
      </xdr:nvCxnSpPr>
      <xdr:spPr>
        <a:xfrm>
          <a:off x="16230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93997</xdr:rowOff>
    </xdr:from>
    <xdr:ext cx="405111" cy="259045"/>
    <xdr:sp macro="" textlink="">
      <xdr:nvSpPr>
        <xdr:cNvPr id="322" name="【認定こども園・幼稚園・保育所】&#10;有形固定資産減価償却率平均値テキスト"/>
        <xdr:cNvSpPr txBox="1"/>
      </xdr:nvSpPr>
      <xdr:spPr>
        <a:xfrm>
          <a:off x="16357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323" name="フローチャート: 判断 322"/>
        <xdr:cNvSpPr/>
      </xdr:nvSpPr>
      <xdr:spPr>
        <a:xfrm>
          <a:off x="16268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99695</xdr:rowOff>
    </xdr:from>
    <xdr:to>
      <xdr:col>81</xdr:col>
      <xdr:colOff>101600</xdr:colOff>
      <xdr:row>37</xdr:row>
      <xdr:rowOff>29845</xdr:rowOff>
    </xdr:to>
    <xdr:sp macro="" textlink="">
      <xdr:nvSpPr>
        <xdr:cNvPr id="324" name="フローチャート: 判断 323"/>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105410</xdr:rowOff>
    </xdr:from>
    <xdr:to>
      <xdr:col>76</xdr:col>
      <xdr:colOff>165100</xdr:colOff>
      <xdr:row>37</xdr:row>
      <xdr:rowOff>35560</xdr:rowOff>
    </xdr:to>
    <xdr:sp macro="" textlink="">
      <xdr:nvSpPr>
        <xdr:cNvPr id="325" name="フローチャート: 判断 324"/>
        <xdr:cNvSpPr/>
      </xdr:nvSpPr>
      <xdr:spPr>
        <a:xfrm>
          <a:off x="14541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326" name="フローチャート: 判断 325"/>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113030</xdr:rowOff>
    </xdr:from>
    <xdr:to>
      <xdr:col>67</xdr:col>
      <xdr:colOff>101600</xdr:colOff>
      <xdr:row>37</xdr:row>
      <xdr:rowOff>43180</xdr:rowOff>
    </xdr:to>
    <xdr:sp macro="" textlink="">
      <xdr:nvSpPr>
        <xdr:cNvPr id="327" name="フローチャート: 判断 326"/>
        <xdr:cNvSpPr/>
      </xdr:nvSpPr>
      <xdr:spPr>
        <a:xfrm>
          <a:off x="12763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116840</xdr:rowOff>
    </xdr:from>
    <xdr:to>
      <xdr:col>85</xdr:col>
      <xdr:colOff>177800</xdr:colOff>
      <xdr:row>40</xdr:row>
      <xdr:rowOff>46990</xdr:rowOff>
    </xdr:to>
    <xdr:sp macro="" textlink="">
      <xdr:nvSpPr>
        <xdr:cNvPr id="333" name="楕円 332"/>
        <xdr:cNvSpPr/>
      </xdr:nvSpPr>
      <xdr:spPr>
        <a:xfrm>
          <a:off x="16268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95267</xdr:rowOff>
    </xdr:from>
    <xdr:ext cx="405111" cy="259045"/>
    <xdr:sp macro="" textlink="">
      <xdr:nvSpPr>
        <xdr:cNvPr id="334" name="【認定こども園・幼稚園・保育所】&#10;有形固定資産減価償却率該当値テキスト"/>
        <xdr:cNvSpPr txBox="1"/>
      </xdr:nvSpPr>
      <xdr:spPr>
        <a:xfrm>
          <a:off x="16357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84455</xdr:rowOff>
    </xdr:from>
    <xdr:to>
      <xdr:col>81</xdr:col>
      <xdr:colOff>101600</xdr:colOff>
      <xdr:row>40</xdr:row>
      <xdr:rowOff>14605</xdr:rowOff>
    </xdr:to>
    <xdr:sp macro="" textlink="">
      <xdr:nvSpPr>
        <xdr:cNvPr id="335" name="楕円 334"/>
        <xdr:cNvSpPr/>
      </xdr:nvSpPr>
      <xdr:spPr>
        <a:xfrm>
          <a:off x="15430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135255</xdr:rowOff>
    </xdr:from>
    <xdr:to>
      <xdr:col>85</xdr:col>
      <xdr:colOff>127000</xdr:colOff>
      <xdr:row>39</xdr:row>
      <xdr:rowOff>167640</xdr:rowOff>
    </xdr:to>
    <xdr:cxnSp macro="">
      <xdr:nvCxnSpPr>
        <xdr:cNvPr id="336" name="直線コネクタ 335"/>
        <xdr:cNvCxnSpPr/>
      </xdr:nvCxnSpPr>
      <xdr:spPr>
        <a:xfrm>
          <a:off x="15481300" y="68218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50165</xdr:rowOff>
    </xdr:from>
    <xdr:to>
      <xdr:col>76</xdr:col>
      <xdr:colOff>165100</xdr:colOff>
      <xdr:row>39</xdr:row>
      <xdr:rowOff>151765</xdr:rowOff>
    </xdr:to>
    <xdr:sp macro="" textlink="">
      <xdr:nvSpPr>
        <xdr:cNvPr id="337" name="楕円 336"/>
        <xdr:cNvSpPr/>
      </xdr:nvSpPr>
      <xdr:spPr>
        <a:xfrm>
          <a:off x="14541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100965</xdr:rowOff>
    </xdr:from>
    <xdr:to>
      <xdr:col>81</xdr:col>
      <xdr:colOff>50800</xdr:colOff>
      <xdr:row>39</xdr:row>
      <xdr:rowOff>135255</xdr:rowOff>
    </xdr:to>
    <xdr:cxnSp macro="">
      <xdr:nvCxnSpPr>
        <xdr:cNvPr id="338" name="直線コネクタ 337"/>
        <xdr:cNvCxnSpPr/>
      </xdr:nvCxnSpPr>
      <xdr:spPr>
        <a:xfrm>
          <a:off x="14592300" y="67875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15875</xdr:rowOff>
    </xdr:from>
    <xdr:to>
      <xdr:col>72</xdr:col>
      <xdr:colOff>38100</xdr:colOff>
      <xdr:row>39</xdr:row>
      <xdr:rowOff>117475</xdr:rowOff>
    </xdr:to>
    <xdr:sp macro="" textlink="">
      <xdr:nvSpPr>
        <xdr:cNvPr id="339" name="楕円 338"/>
        <xdr:cNvSpPr/>
      </xdr:nvSpPr>
      <xdr:spPr>
        <a:xfrm>
          <a:off x="13652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66675</xdr:rowOff>
    </xdr:from>
    <xdr:to>
      <xdr:col>76</xdr:col>
      <xdr:colOff>114300</xdr:colOff>
      <xdr:row>39</xdr:row>
      <xdr:rowOff>100965</xdr:rowOff>
    </xdr:to>
    <xdr:cxnSp macro="">
      <xdr:nvCxnSpPr>
        <xdr:cNvPr id="340" name="直線コネクタ 339"/>
        <xdr:cNvCxnSpPr/>
      </xdr:nvCxnSpPr>
      <xdr:spPr>
        <a:xfrm>
          <a:off x="13703300" y="67532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154940</xdr:rowOff>
    </xdr:from>
    <xdr:to>
      <xdr:col>67</xdr:col>
      <xdr:colOff>101600</xdr:colOff>
      <xdr:row>39</xdr:row>
      <xdr:rowOff>85090</xdr:rowOff>
    </xdr:to>
    <xdr:sp macro="" textlink="">
      <xdr:nvSpPr>
        <xdr:cNvPr id="341" name="楕円 340"/>
        <xdr:cNvSpPr/>
      </xdr:nvSpPr>
      <xdr:spPr>
        <a:xfrm>
          <a:off x="12763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34290</xdr:rowOff>
    </xdr:from>
    <xdr:to>
      <xdr:col>71</xdr:col>
      <xdr:colOff>177800</xdr:colOff>
      <xdr:row>39</xdr:row>
      <xdr:rowOff>66675</xdr:rowOff>
    </xdr:to>
    <xdr:cxnSp macro="">
      <xdr:nvCxnSpPr>
        <xdr:cNvPr id="342" name="直線コネクタ 341"/>
        <xdr:cNvCxnSpPr/>
      </xdr:nvCxnSpPr>
      <xdr:spPr>
        <a:xfrm>
          <a:off x="12814300" y="67208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46372</xdr:rowOff>
    </xdr:from>
    <xdr:ext cx="405111" cy="259045"/>
    <xdr:sp macro="" textlink="">
      <xdr:nvSpPr>
        <xdr:cNvPr id="343" name="n_1aveValue【認定こども園・幼稚園・保育所】&#10;有形固定資産減価償却率"/>
        <xdr:cNvSpPr txBox="1"/>
      </xdr:nvSpPr>
      <xdr:spPr>
        <a:xfrm>
          <a:off x="15266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344" name="n_2aveValue【認定こども園・幼稚園・保育所】&#10;有形固定資産減価償却率"/>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345" name="n_3aveValue【認定こども園・幼稚園・保育所】&#10;有形固定資産減価償却率"/>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59707</xdr:rowOff>
    </xdr:from>
    <xdr:ext cx="405111" cy="259045"/>
    <xdr:sp macro="" textlink="">
      <xdr:nvSpPr>
        <xdr:cNvPr id="346" name="n_4aveValue【認定こども園・幼稚園・保育所】&#10;有形固定資産減価償却率"/>
        <xdr:cNvSpPr txBox="1"/>
      </xdr:nvSpPr>
      <xdr:spPr>
        <a:xfrm>
          <a:off x="12611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5732</xdr:rowOff>
    </xdr:from>
    <xdr:ext cx="405111" cy="259045"/>
    <xdr:sp macro="" textlink="">
      <xdr:nvSpPr>
        <xdr:cNvPr id="347" name="n_1mainValue【認定こども園・幼稚園・保育所】&#10;有形固定資産減価償却率"/>
        <xdr:cNvSpPr txBox="1"/>
      </xdr:nvSpPr>
      <xdr:spPr>
        <a:xfrm>
          <a:off x="152660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142892</xdr:rowOff>
    </xdr:from>
    <xdr:ext cx="405111" cy="259045"/>
    <xdr:sp macro="" textlink="">
      <xdr:nvSpPr>
        <xdr:cNvPr id="348" name="n_2mainValue【認定こども園・幼稚園・保育所】&#10;有形固定資産減価償却率"/>
        <xdr:cNvSpPr txBox="1"/>
      </xdr:nvSpPr>
      <xdr:spPr>
        <a:xfrm>
          <a:off x="14389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108602</xdr:rowOff>
    </xdr:from>
    <xdr:ext cx="405111" cy="259045"/>
    <xdr:sp macro="" textlink="">
      <xdr:nvSpPr>
        <xdr:cNvPr id="349" name="n_3mainValue【認定こども園・幼稚園・保育所】&#10;有形固定資産減価償却率"/>
        <xdr:cNvSpPr txBox="1"/>
      </xdr:nvSpPr>
      <xdr:spPr>
        <a:xfrm>
          <a:off x="13500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76217</xdr:rowOff>
    </xdr:from>
    <xdr:ext cx="405111" cy="259045"/>
    <xdr:sp macro="" textlink="">
      <xdr:nvSpPr>
        <xdr:cNvPr id="350" name="n_4mainValue【認定こども園・幼稚園・保育所】&#10;有形固定資産減価償却率"/>
        <xdr:cNvSpPr txBox="1"/>
      </xdr:nvSpPr>
      <xdr:spPr>
        <a:xfrm>
          <a:off x="12611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1" name="直線コネクタ 3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2" name="テキスト ボックス 3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3" name="直線コネクタ 3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4" name="テキスト ボックス 3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5" name="直線コネクタ 3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6" name="テキスト ボックス 3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7" name="直線コネクタ 3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8" name="テキスト ボックス 3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9" name="直線コネクタ 3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0" name="テキスト ボックス 3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45720</xdr:rowOff>
    </xdr:from>
    <xdr:to>
      <xdr:col>116</xdr:col>
      <xdr:colOff>62864</xdr:colOff>
      <xdr:row>41</xdr:row>
      <xdr:rowOff>26670</xdr:rowOff>
    </xdr:to>
    <xdr:cxnSp macro="">
      <xdr:nvCxnSpPr>
        <xdr:cNvPr id="374" name="直線コネクタ 373"/>
        <xdr:cNvCxnSpPr/>
      </xdr:nvCxnSpPr>
      <xdr:spPr>
        <a:xfrm flipV="1">
          <a:off x="22160864" y="58750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30497</xdr:rowOff>
    </xdr:from>
    <xdr:ext cx="469744" cy="259045"/>
    <xdr:sp macro="" textlink="">
      <xdr:nvSpPr>
        <xdr:cNvPr id="375" name="【認定こども園・幼稚園・保育所】&#10;一人当たり面積最小値テキスト"/>
        <xdr:cNvSpPr txBox="1"/>
      </xdr:nvSpPr>
      <xdr:spPr>
        <a:xfrm>
          <a:off x="2219960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26670</xdr:rowOff>
    </xdr:from>
    <xdr:to>
      <xdr:col>116</xdr:col>
      <xdr:colOff>152400</xdr:colOff>
      <xdr:row>41</xdr:row>
      <xdr:rowOff>26670</xdr:rowOff>
    </xdr:to>
    <xdr:cxnSp macro="">
      <xdr:nvCxnSpPr>
        <xdr:cNvPr id="376" name="直線コネクタ 375"/>
        <xdr:cNvCxnSpPr/>
      </xdr:nvCxnSpPr>
      <xdr:spPr>
        <a:xfrm>
          <a:off x="22072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163847</xdr:rowOff>
    </xdr:from>
    <xdr:ext cx="469744" cy="259045"/>
    <xdr:sp macro="" textlink="">
      <xdr:nvSpPr>
        <xdr:cNvPr id="377" name="【認定こども園・幼稚園・保育所】&#10;一人当たり面積最大値テキスト"/>
        <xdr:cNvSpPr txBox="1"/>
      </xdr:nvSpPr>
      <xdr:spPr>
        <a:xfrm>
          <a:off x="22199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45720</xdr:rowOff>
    </xdr:from>
    <xdr:to>
      <xdr:col>116</xdr:col>
      <xdr:colOff>152400</xdr:colOff>
      <xdr:row>34</xdr:row>
      <xdr:rowOff>45720</xdr:rowOff>
    </xdr:to>
    <xdr:cxnSp macro="">
      <xdr:nvCxnSpPr>
        <xdr:cNvPr id="378" name="直線コネクタ 377"/>
        <xdr:cNvCxnSpPr/>
      </xdr:nvCxnSpPr>
      <xdr:spPr>
        <a:xfrm>
          <a:off x="22072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379" name="【認定こども園・幼稚園・保育所】&#10;一人当たり面積平均値テキスト"/>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380" name="フローチャート: 判断 379"/>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381" name="フローチャート: 判断 380"/>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382" name="フローチャート: 判断 381"/>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383" name="フローチャート: 判断 382"/>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143510</xdr:rowOff>
    </xdr:from>
    <xdr:to>
      <xdr:col>98</xdr:col>
      <xdr:colOff>38100</xdr:colOff>
      <xdr:row>38</xdr:row>
      <xdr:rowOff>73660</xdr:rowOff>
    </xdr:to>
    <xdr:sp macro="" textlink="">
      <xdr:nvSpPr>
        <xdr:cNvPr id="384" name="フローチャート: 判断 383"/>
        <xdr:cNvSpPr/>
      </xdr:nvSpPr>
      <xdr:spPr>
        <a:xfrm>
          <a:off x="18605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390" name="楕円 389"/>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54627</xdr:rowOff>
    </xdr:from>
    <xdr:ext cx="469744" cy="259045"/>
    <xdr:sp macro="" textlink="">
      <xdr:nvSpPr>
        <xdr:cNvPr id="391" name="【認定こども園・幼稚園・保育所】&#10;一人当たり面積該当値テキスト"/>
        <xdr:cNvSpPr txBox="1"/>
      </xdr:nvSpPr>
      <xdr:spPr>
        <a:xfrm>
          <a:off x="22199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392" name="楕円 391"/>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19050</xdr:rowOff>
    </xdr:to>
    <xdr:cxnSp macro="">
      <xdr:nvCxnSpPr>
        <xdr:cNvPr id="393" name="直線コネクタ 392"/>
        <xdr:cNvCxnSpPr/>
      </xdr:nvCxnSpPr>
      <xdr:spPr>
        <a:xfrm>
          <a:off x="21323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394" name="楕円 393"/>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19050</xdr:rowOff>
    </xdr:to>
    <xdr:cxnSp macro="">
      <xdr:nvCxnSpPr>
        <xdr:cNvPr id="395" name="直線コネクタ 394"/>
        <xdr:cNvCxnSpPr/>
      </xdr:nvCxnSpPr>
      <xdr:spPr>
        <a:xfrm>
          <a:off x="20434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132080</xdr:rowOff>
    </xdr:from>
    <xdr:to>
      <xdr:col>102</xdr:col>
      <xdr:colOff>165100</xdr:colOff>
      <xdr:row>41</xdr:row>
      <xdr:rowOff>62230</xdr:rowOff>
    </xdr:to>
    <xdr:sp macro="" textlink="">
      <xdr:nvSpPr>
        <xdr:cNvPr id="396" name="楕円 395"/>
        <xdr:cNvSpPr/>
      </xdr:nvSpPr>
      <xdr:spPr>
        <a:xfrm>
          <a:off x="19494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11430</xdr:rowOff>
    </xdr:from>
    <xdr:to>
      <xdr:col>107</xdr:col>
      <xdr:colOff>50800</xdr:colOff>
      <xdr:row>41</xdr:row>
      <xdr:rowOff>19050</xdr:rowOff>
    </xdr:to>
    <xdr:cxnSp macro="">
      <xdr:nvCxnSpPr>
        <xdr:cNvPr id="397" name="直線コネクタ 396"/>
        <xdr:cNvCxnSpPr/>
      </xdr:nvCxnSpPr>
      <xdr:spPr>
        <a:xfrm>
          <a:off x="19545300" y="7040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132080</xdr:rowOff>
    </xdr:from>
    <xdr:to>
      <xdr:col>98</xdr:col>
      <xdr:colOff>38100</xdr:colOff>
      <xdr:row>41</xdr:row>
      <xdr:rowOff>62230</xdr:rowOff>
    </xdr:to>
    <xdr:sp macro="" textlink="">
      <xdr:nvSpPr>
        <xdr:cNvPr id="398" name="楕円 397"/>
        <xdr:cNvSpPr/>
      </xdr:nvSpPr>
      <xdr:spPr>
        <a:xfrm>
          <a:off x="18605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11430</xdr:rowOff>
    </xdr:from>
    <xdr:to>
      <xdr:col>102</xdr:col>
      <xdr:colOff>114300</xdr:colOff>
      <xdr:row>41</xdr:row>
      <xdr:rowOff>11430</xdr:rowOff>
    </xdr:to>
    <xdr:cxnSp macro="">
      <xdr:nvCxnSpPr>
        <xdr:cNvPr id="399" name="直線コネクタ 398"/>
        <xdr:cNvCxnSpPr/>
      </xdr:nvCxnSpPr>
      <xdr:spPr>
        <a:xfrm>
          <a:off x="18656300" y="704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82567</xdr:rowOff>
    </xdr:from>
    <xdr:ext cx="469744" cy="259045"/>
    <xdr:sp macro="" textlink="">
      <xdr:nvSpPr>
        <xdr:cNvPr id="400" name="n_1aveValue【認定こども園・幼稚園・保育所】&#10;一人当たり面積"/>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401" name="n_2ave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402" name="n_3aveValue【認定こども園・幼稚園・保育所】&#10;一人当たり面積"/>
        <xdr:cNvSpPr txBox="1"/>
      </xdr:nvSpPr>
      <xdr:spPr>
        <a:xfrm>
          <a:off x="19310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90187</xdr:rowOff>
    </xdr:from>
    <xdr:ext cx="469744" cy="259045"/>
    <xdr:sp macro="" textlink="">
      <xdr:nvSpPr>
        <xdr:cNvPr id="403" name="n_4aveValue【認定こども園・幼稚園・保育所】&#10;一人当たり面積"/>
        <xdr:cNvSpPr txBox="1"/>
      </xdr:nvSpPr>
      <xdr:spPr>
        <a:xfrm>
          <a:off x="18421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404"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405" name="n_2main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53357</xdr:rowOff>
    </xdr:from>
    <xdr:ext cx="469744" cy="259045"/>
    <xdr:sp macro="" textlink="">
      <xdr:nvSpPr>
        <xdr:cNvPr id="406" name="n_3mainValue【認定こども園・幼稚園・保育所】&#10;一人当たり面積"/>
        <xdr:cNvSpPr txBox="1"/>
      </xdr:nvSpPr>
      <xdr:spPr>
        <a:xfrm>
          <a:off x="19310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53357</xdr:rowOff>
    </xdr:from>
    <xdr:ext cx="469744" cy="259045"/>
    <xdr:sp macro="" textlink="">
      <xdr:nvSpPr>
        <xdr:cNvPr id="407" name="n_4mainValue【認定こども園・幼稚園・保育所】&#10;一人当たり面積"/>
        <xdr:cNvSpPr txBox="1"/>
      </xdr:nvSpPr>
      <xdr:spPr>
        <a:xfrm>
          <a:off x="18421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8" name="テキスト ボックス 4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0" name="テキスト ボックス 4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148590</xdr:rowOff>
    </xdr:from>
    <xdr:to>
      <xdr:col>85</xdr:col>
      <xdr:colOff>126364</xdr:colOff>
      <xdr:row>64</xdr:row>
      <xdr:rowOff>76200</xdr:rowOff>
    </xdr:to>
    <xdr:cxnSp macro="">
      <xdr:nvCxnSpPr>
        <xdr:cNvPr id="432" name="直線コネクタ 431"/>
        <xdr:cNvCxnSpPr/>
      </xdr:nvCxnSpPr>
      <xdr:spPr>
        <a:xfrm flipV="1">
          <a:off x="16318864" y="974979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433" name="【学校施設】&#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4" name="直線コネクタ 433"/>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95267</xdr:rowOff>
    </xdr:from>
    <xdr:ext cx="405111" cy="259045"/>
    <xdr:sp macro="" textlink="">
      <xdr:nvSpPr>
        <xdr:cNvPr id="435" name="【学校施設】&#10;有形固定資産減価償却率最大値テキスト"/>
        <xdr:cNvSpPr txBox="1"/>
      </xdr:nvSpPr>
      <xdr:spPr>
        <a:xfrm>
          <a:off x="16357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148590</xdr:rowOff>
    </xdr:from>
    <xdr:to>
      <xdr:col>86</xdr:col>
      <xdr:colOff>25400</xdr:colOff>
      <xdr:row>56</xdr:row>
      <xdr:rowOff>148590</xdr:rowOff>
    </xdr:to>
    <xdr:cxnSp macro="">
      <xdr:nvCxnSpPr>
        <xdr:cNvPr id="436" name="直線コネクタ 435"/>
        <xdr:cNvCxnSpPr/>
      </xdr:nvCxnSpPr>
      <xdr:spPr>
        <a:xfrm>
          <a:off x="16230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2557</xdr:rowOff>
    </xdr:from>
    <xdr:ext cx="405111" cy="259045"/>
    <xdr:sp macro="" textlink="">
      <xdr:nvSpPr>
        <xdr:cNvPr id="437" name="【学校施設】&#10;有形固定資産減価償却率平均値テキスト"/>
        <xdr:cNvSpPr txBox="1"/>
      </xdr:nvSpPr>
      <xdr:spPr>
        <a:xfrm>
          <a:off x="16357600" y="1028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438" name="フローチャート: 判断 437"/>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48260</xdr:rowOff>
    </xdr:from>
    <xdr:to>
      <xdr:col>81</xdr:col>
      <xdr:colOff>101600</xdr:colOff>
      <xdr:row>61</xdr:row>
      <xdr:rowOff>149860</xdr:rowOff>
    </xdr:to>
    <xdr:sp macro="" textlink="">
      <xdr:nvSpPr>
        <xdr:cNvPr id="439" name="フローチャート: 判断 438"/>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59690</xdr:rowOff>
    </xdr:from>
    <xdr:to>
      <xdr:col>76</xdr:col>
      <xdr:colOff>165100</xdr:colOff>
      <xdr:row>61</xdr:row>
      <xdr:rowOff>161290</xdr:rowOff>
    </xdr:to>
    <xdr:sp macro="" textlink="">
      <xdr:nvSpPr>
        <xdr:cNvPr id="440" name="フローチャート: 判断 439"/>
        <xdr:cNvSpPr/>
      </xdr:nvSpPr>
      <xdr:spPr>
        <a:xfrm>
          <a:off x="14541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441" name="フローチャート: 判断 440"/>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154940</xdr:rowOff>
    </xdr:from>
    <xdr:to>
      <xdr:col>67</xdr:col>
      <xdr:colOff>101600</xdr:colOff>
      <xdr:row>61</xdr:row>
      <xdr:rowOff>85090</xdr:rowOff>
    </xdr:to>
    <xdr:sp macro="" textlink="">
      <xdr:nvSpPr>
        <xdr:cNvPr id="442" name="フローチャート: 判断 441"/>
        <xdr:cNvSpPr/>
      </xdr:nvSpPr>
      <xdr:spPr>
        <a:xfrm>
          <a:off x="12763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109220</xdr:rowOff>
    </xdr:from>
    <xdr:to>
      <xdr:col>85</xdr:col>
      <xdr:colOff>177800</xdr:colOff>
      <xdr:row>64</xdr:row>
      <xdr:rowOff>39370</xdr:rowOff>
    </xdr:to>
    <xdr:sp macro="" textlink="">
      <xdr:nvSpPr>
        <xdr:cNvPr id="448" name="楕円 447"/>
        <xdr:cNvSpPr/>
      </xdr:nvSpPr>
      <xdr:spPr>
        <a:xfrm>
          <a:off x="16268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24147</xdr:rowOff>
    </xdr:from>
    <xdr:ext cx="405111" cy="259045"/>
    <xdr:sp macro="" textlink="">
      <xdr:nvSpPr>
        <xdr:cNvPr id="449" name="【学校施設】&#10;有形固定資産減価償却率該当値テキスト"/>
        <xdr:cNvSpPr txBox="1"/>
      </xdr:nvSpPr>
      <xdr:spPr>
        <a:xfrm>
          <a:off x="16357600" y="1082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135890</xdr:rowOff>
    </xdr:from>
    <xdr:to>
      <xdr:col>81</xdr:col>
      <xdr:colOff>101600</xdr:colOff>
      <xdr:row>64</xdr:row>
      <xdr:rowOff>66040</xdr:rowOff>
    </xdr:to>
    <xdr:sp macro="" textlink="">
      <xdr:nvSpPr>
        <xdr:cNvPr id="450" name="楕円 449"/>
        <xdr:cNvSpPr/>
      </xdr:nvSpPr>
      <xdr:spPr>
        <a:xfrm>
          <a:off x="15430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160020</xdr:rowOff>
    </xdr:from>
    <xdr:to>
      <xdr:col>85</xdr:col>
      <xdr:colOff>127000</xdr:colOff>
      <xdr:row>64</xdr:row>
      <xdr:rowOff>15240</xdr:rowOff>
    </xdr:to>
    <xdr:cxnSp macro="">
      <xdr:nvCxnSpPr>
        <xdr:cNvPr id="451" name="直線コネクタ 450"/>
        <xdr:cNvCxnSpPr/>
      </xdr:nvCxnSpPr>
      <xdr:spPr>
        <a:xfrm flipV="1">
          <a:off x="15481300" y="109613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6350</xdr:rowOff>
    </xdr:from>
    <xdr:to>
      <xdr:col>76</xdr:col>
      <xdr:colOff>165100</xdr:colOff>
      <xdr:row>64</xdr:row>
      <xdr:rowOff>107950</xdr:rowOff>
    </xdr:to>
    <xdr:sp macro="" textlink="">
      <xdr:nvSpPr>
        <xdr:cNvPr id="452" name="楕円 451"/>
        <xdr:cNvSpPr/>
      </xdr:nvSpPr>
      <xdr:spPr>
        <a:xfrm>
          <a:off x="14541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15240</xdr:rowOff>
    </xdr:from>
    <xdr:to>
      <xdr:col>81</xdr:col>
      <xdr:colOff>50800</xdr:colOff>
      <xdr:row>64</xdr:row>
      <xdr:rowOff>57150</xdr:rowOff>
    </xdr:to>
    <xdr:cxnSp macro="">
      <xdr:nvCxnSpPr>
        <xdr:cNvPr id="453" name="直線コネクタ 452"/>
        <xdr:cNvCxnSpPr/>
      </xdr:nvCxnSpPr>
      <xdr:spPr>
        <a:xfrm flipV="1">
          <a:off x="14592300" y="109880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93980</xdr:rowOff>
    </xdr:from>
    <xdr:to>
      <xdr:col>72</xdr:col>
      <xdr:colOff>38100</xdr:colOff>
      <xdr:row>64</xdr:row>
      <xdr:rowOff>24130</xdr:rowOff>
    </xdr:to>
    <xdr:sp macro="" textlink="">
      <xdr:nvSpPr>
        <xdr:cNvPr id="454" name="楕円 453"/>
        <xdr:cNvSpPr/>
      </xdr:nvSpPr>
      <xdr:spPr>
        <a:xfrm>
          <a:off x="13652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144780</xdr:rowOff>
    </xdr:from>
    <xdr:to>
      <xdr:col>76</xdr:col>
      <xdr:colOff>114300</xdr:colOff>
      <xdr:row>64</xdr:row>
      <xdr:rowOff>57150</xdr:rowOff>
    </xdr:to>
    <xdr:cxnSp macro="">
      <xdr:nvCxnSpPr>
        <xdr:cNvPr id="455" name="直線コネクタ 454"/>
        <xdr:cNvCxnSpPr/>
      </xdr:nvCxnSpPr>
      <xdr:spPr>
        <a:xfrm>
          <a:off x="13703300" y="109461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67310</xdr:rowOff>
    </xdr:from>
    <xdr:to>
      <xdr:col>67</xdr:col>
      <xdr:colOff>101600</xdr:colOff>
      <xdr:row>64</xdr:row>
      <xdr:rowOff>168910</xdr:rowOff>
    </xdr:to>
    <xdr:sp macro="" textlink="">
      <xdr:nvSpPr>
        <xdr:cNvPr id="456" name="楕円 455"/>
        <xdr:cNvSpPr/>
      </xdr:nvSpPr>
      <xdr:spPr>
        <a:xfrm>
          <a:off x="12763500" y="110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144780</xdr:rowOff>
    </xdr:from>
    <xdr:to>
      <xdr:col>71</xdr:col>
      <xdr:colOff>177800</xdr:colOff>
      <xdr:row>64</xdr:row>
      <xdr:rowOff>118110</xdr:rowOff>
    </xdr:to>
    <xdr:cxnSp macro="">
      <xdr:nvCxnSpPr>
        <xdr:cNvPr id="457" name="直線コネクタ 456"/>
        <xdr:cNvCxnSpPr/>
      </xdr:nvCxnSpPr>
      <xdr:spPr>
        <a:xfrm flipV="1">
          <a:off x="12814300" y="1094613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166387</xdr:rowOff>
    </xdr:from>
    <xdr:ext cx="405111" cy="259045"/>
    <xdr:sp macro="" textlink="">
      <xdr:nvSpPr>
        <xdr:cNvPr id="458" name="n_1aveValue【学校施設】&#10;有形固定資産減価償却率"/>
        <xdr:cNvSpPr txBox="1"/>
      </xdr:nvSpPr>
      <xdr:spPr>
        <a:xfrm>
          <a:off x="15266044"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6367</xdr:rowOff>
    </xdr:from>
    <xdr:ext cx="405111" cy="259045"/>
    <xdr:sp macro="" textlink="">
      <xdr:nvSpPr>
        <xdr:cNvPr id="459" name="n_2aveValue【学校施設】&#10;有形固定資産減価償却率"/>
        <xdr:cNvSpPr txBox="1"/>
      </xdr:nvSpPr>
      <xdr:spPr>
        <a:xfrm>
          <a:off x="14389744"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460" name="n_3aveValue【学校施設】&#10;有形固定資産減価償却率"/>
        <xdr:cNvSpPr txBox="1"/>
      </xdr:nvSpPr>
      <xdr:spPr>
        <a:xfrm>
          <a:off x="13500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101617</xdr:rowOff>
    </xdr:from>
    <xdr:ext cx="405111" cy="259045"/>
    <xdr:sp macro="" textlink="">
      <xdr:nvSpPr>
        <xdr:cNvPr id="461" name="n_4aveValue【学校施設】&#10;有形固定資産減価償却率"/>
        <xdr:cNvSpPr txBox="1"/>
      </xdr:nvSpPr>
      <xdr:spPr>
        <a:xfrm>
          <a:off x="12611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57167</xdr:rowOff>
    </xdr:from>
    <xdr:ext cx="405111" cy="259045"/>
    <xdr:sp macro="" textlink="">
      <xdr:nvSpPr>
        <xdr:cNvPr id="462" name="n_1mainValue【学校施設】&#10;有形固定資産減価償却率"/>
        <xdr:cNvSpPr txBox="1"/>
      </xdr:nvSpPr>
      <xdr:spPr>
        <a:xfrm>
          <a:off x="15266044"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99077</xdr:rowOff>
    </xdr:from>
    <xdr:ext cx="405111" cy="259045"/>
    <xdr:sp macro="" textlink="">
      <xdr:nvSpPr>
        <xdr:cNvPr id="463" name="n_2mainValue【学校施設】&#10;有形固定資産減価償却率"/>
        <xdr:cNvSpPr txBox="1"/>
      </xdr:nvSpPr>
      <xdr:spPr>
        <a:xfrm>
          <a:off x="143897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15257</xdr:rowOff>
    </xdr:from>
    <xdr:ext cx="405111" cy="259045"/>
    <xdr:sp macro="" textlink="">
      <xdr:nvSpPr>
        <xdr:cNvPr id="464" name="n_3mainValue【学校施設】&#10;有形固定資産減価償却率"/>
        <xdr:cNvSpPr txBox="1"/>
      </xdr:nvSpPr>
      <xdr:spPr>
        <a:xfrm>
          <a:off x="135007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160037</xdr:rowOff>
    </xdr:from>
    <xdr:ext cx="405111" cy="259045"/>
    <xdr:sp macro="" textlink="">
      <xdr:nvSpPr>
        <xdr:cNvPr id="465" name="n_4mainValue【学校施設】&#10;有形固定資産減価償却率"/>
        <xdr:cNvSpPr txBox="1"/>
      </xdr:nvSpPr>
      <xdr:spPr>
        <a:xfrm>
          <a:off x="12611744"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xdr:rowOff>
    </xdr:from>
    <xdr:to>
      <xdr:col>116</xdr:col>
      <xdr:colOff>62864</xdr:colOff>
      <xdr:row>64</xdr:row>
      <xdr:rowOff>105410</xdr:rowOff>
    </xdr:to>
    <xdr:cxnSp macro="">
      <xdr:nvCxnSpPr>
        <xdr:cNvPr id="490" name="直線コネクタ 489"/>
        <xdr:cNvCxnSpPr/>
      </xdr:nvCxnSpPr>
      <xdr:spPr>
        <a:xfrm flipV="1">
          <a:off x="22160864" y="9437370"/>
          <a:ext cx="0" cy="1640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109237</xdr:rowOff>
    </xdr:from>
    <xdr:ext cx="469744" cy="259045"/>
    <xdr:sp macro="" textlink="">
      <xdr:nvSpPr>
        <xdr:cNvPr id="491" name="【学校施設】&#10;一人当たり面積最小値テキスト"/>
        <xdr:cNvSpPr txBox="1"/>
      </xdr:nvSpPr>
      <xdr:spPr>
        <a:xfrm>
          <a:off x="22199600" y="1108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105410</xdr:rowOff>
    </xdr:from>
    <xdr:to>
      <xdr:col>116</xdr:col>
      <xdr:colOff>152400</xdr:colOff>
      <xdr:row>64</xdr:row>
      <xdr:rowOff>105410</xdr:rowOff>
    </xdr:to>
    <xdr:cxnSp macro="">
      <xdr:nvCxnSpPr>
        <xdr:cNvPr id="492" name="直線コネクタ 491"/>
        <xdr:cNvCxnSpPr/>
      </xdr:nvCxnSpPr>
      <xdr:spPr>
        <a:xfrm>
          <a:off x="22072600" y="1107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125747</xdr:rowOff>
    </xdr:from>
    <xdr:ext cx="469744" cy="259045"/>
    <xdr:sp macro="" textlink="">
      <xdr:nvSpPr>
        <xdr:cNvPr id="493" name="【学校施設】&#10;一人当たり面積最大値テキスト"/>
        <xdr:cNvSpPr txBox="1"/>
      </xdr:nvSpPr>
      <xdr:spPr>
        <a:xfrm>
          <a:off x="22199600" y="921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xdr:rowOff>
    </xdr:from>
    <xdr:to>
      <xdr:col>116</xdr:col>
      <xdr:colOff>152400</xdr:colOff>
      <xdr:row>55</xdr:row>
      <xdr:rowOff>7620</xdr:rowOff>
    </xdr:to>
    <xdr:cxnSp macro="">
      <xdr:nvCxnSpPr>
        <xdr:cNvPr id="494" name="直線コネクタ 493"/>
        <xdr:cNvCxnSpPr/>
      </xdr:nvCxnSpPr>
      <xdr:spPr>
        <a:xfrm>
          <a:off x="22072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90187</xdr:rowOff>
    </xdr:from>
    <xdr:ext cx="469744" cy="259045"/>
    <xdr:sp macro="" textlink="">
      <xdr:nvSpPr>
        <xdr:cNvPr id="495" name="【学校施設】&#10;一人当たり面積平均値テキスト"/>
        <xdr:cNvSpPr txBox="1"/>
      </xdr:nvSpPr>
      <xdr:spPr>
        <a:xfrm>
          <a:off x="22199600" y="10034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67310</xdr:rowOff>
    </xdr:from>
    <xdr:to>
      <xdr:col>116</xdr:col>
      <xdr:colOff>114300</xdr:colOff>
      <xdr:row>59</xdr:row>
      <xdr:rowOff>168910</xdr:rowOff>
    </xdr:to>
    <xdr:sp macro="" textlink="">
      <xdr:nvSpPr>
        <xdr:cNvPr id="496" name="フローチャート: 判断 495"/>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167640</xdr:rowOff>
    </xdr:from>
    <xdr:to>
      <xdr:col>112</xdr:col>
      <xdr:colOff>38100</xdr:colOff>
      <xdr:row>59</xdr:row>
      <xdr:rowOff>97790</xdr:rowOff>
    </xdr:to>
    <xdr:sp macro="" textlink="">
      <xdr:nvSpPr>
        <xdr:cNvPr id="497" name="フローチャート: 判断 496"/>
        <xdr:cNvSpPr/>
      </xdr:nvSpPr>
      <xdr:spPr>
        <a:xfrm>
          <a:off x="212725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113030</xdr:rowOff>
    </xdr:from>
    <xdr:to>
      <xdr:col>107</xdr:col>
      <xdr:colOff>101600</xdr:colOff>
      <xdr:row>59</xdr:row>
      <xdr:rowOff>43180</xdr:rowOff>
    </xdr:to>
    <xdr:sp macro="" textlink="">
      <xdr:nvSpPr>
        <xdr:cNvPr id="498" name="フローチャート: 判断 497"/>
        <xdr:cNvSpPr/>
      </xdr:nvSpPr>
      <xdr:spPr>
        <a:xfrm>
          <a:off x="20383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121920</xdr:rowOff>
    </xdr:from>
    <xdr:to>
      <xdr:col>102</xdr:col>
      <xdr:colOff>165100</xdr:colOff>
      <xdr:row>59</xdr:row>
      <xdr:rowOff>52070</xdr:rowOff>
    </xdr:to>
    <xdr:sp macro="" textlink="">
      <xdr:nvSpPr>
        <xdr:cNvPr id="499" name="フローチャート: 判断 498"/>
        <xdr:cNvSpPr/>
      </xdr:nvSpPr>
      <xdr:spPr>
        <a:xfrm>
          <a:off x="194945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156210</xdr:rowOff>
    </xdr:from>
    <xdr:to>
      <xdr:col>98</xdr:col>
      <xdr:colOff>38100</xdr:colOff>
      <xdr:row>59</xdr:row>
      <xdr:rowOff>86360</xdr:rowOff>
    </xdr:to>
    <xdr:sp macro="" textlink="">
      <xdr:nvSpPr>
        <xdr:cNvPr id="500" name="フローチャート: 判断 499"/>
        <xdr:cNvSpPr/>
      </xdr:nvSpPr>
      <xdr:spPr>
        <a:xfrm>
          <a:off x="18605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133350</xdr:rowOff>
    </xdr:from>
    <xdr:to>
      <xdr:col>116</xdr:col>
      <xdr:colOff>114300</xdr:colOff>
      <xdr:row>63</xdr:row>
      <xdr:rowOff>63500</xdr:rowOff>
    </xdr:to>
    <xdr:sp macro="" textlink="">
      <xdr:nvSpPr>
        <xdr:cNvPr id="506" name="楕円 505"/>
        <xdr:cNvSpPr/>
      </xdr:nvSpPr>
      <xdr:spPr>
        <a:xfrm>
          <a:off x="221107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111777</xdr:rowOff>
    </xdr:from>
    <xdr:ext cx="469744" cy="259045"/>
    <xdr:sp macro="" textlink="">
      <xdr:nvSpPr>
        <xdr:cNvPr id="507" name="【学校施設】&#10;一人当たり面積該当値テキスト"/>
        <xdr:cNvSpPr txBox="1"/>
      </xdr:nvSpPr>
      <xdr:spPr>
        <a:xfrm>
          <a:off x="22199600" y="107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127000</xdr:rowOff>
    </xdr:from>
    <xdr:to>
      <xdr:col>112</xdr:col>
      <xdr:colOff>38100</xdr:colOff>
      <xdr:row>63</xdr:row>
      <xdr:rowOff>57150</xdr:rowOff>
    </xdr:to>
    <xdr:sp macro="" textlink="">
      <xdr:nvSpPr>
        <xdr:cNvPr id="508" name="楕円 507"/>
        <xdr:cNvSpPr/>
      </xdr:nvSpPr>
      <xdr:spPr>
        <a:xfrm>
          <a:off x="21272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6350</xdr:rowOff>
    </xdr:from>
    <xdr:to>
      <xdr:col>116</xdr:col>
      <xdr:colOff>63500</xdr:colOff>
      <xdr:row>63</xdr:row>
      <xdr:rowOff>12700</xdr:rowOff>
    </xdr:to>
    <xdr:cxnSp macro="">
      <xdr:nvCxnSpPr>
        <xdr:cNvPr id="509" name="直線コネクタ 508"/>
        <xdr:cNvCxnSpPr/>
      </xdr:nvCxnSpPr>
      <xdr:spPr>
        <a:xfrm>
          <a:off x="21323300" y="1080770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133350</xdr:rowOff>
    </xdr:from>
    <xdr:to>
      <xdr:col>107</xdr:col>
      <xdr:colOff>101600</xdr:colOff>
      <xdr:row>63</xdr:row>
      <xdr:rowOff>63500</xdr:rowOff>
    </xdr:to>
    <xdr:sp macro="" textlink="">
      <xdr:nvSpPr>
        <xdr:cNvPr id="510" name="楕円 509"/>
        <xdr:cNvSpPr/>
      </xdr:nvSpPr>
      <xdr:spPr>
        <a:xfrm>
          <a:off x="203835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6350</xdr:rowOff>
    </xdr:from>
    <xdr:to>
      <xdr:col>111</xdr:col>
      <xdr:colOff>177800</xdr:colOff>
      <xdr:row>63</xdr:row>
      <xdr:rowOff>12700</xdr:rowOff>
    </xdr:to>
    <xdr:cxnSp macro="">
      <xdr:nvCxnSpPr>
        <xdr:cNvPr id="511" name="直線コネクタ 510"/>
        <xdr:cNvCxnSpPr/>
      </xdr:nvCxnSpPr>
      <xdr:spPr>
        <a:xfrm flipV="1">
          <a:off x="20434300" y="108077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129540</xdr:rowOff>
    </xdr:from>
    <xdr:to>
      <xdr:col>102</xdr:col>
      <xdr:colOff>165100</xdr:colOff>
      <xdr:row>63</xdr:row>
      <xdr:rowOff>59690</xdr:rowOff>
    </xdr:to>
    <xdr:sp macro="" textlink="">
      <xdr:nvSpPr>
        <xdr:cNvPr id="512" name="楕円 511"/>
        <xdr:cNvSpPr/>
      </xdr:nvSpPr>
      <xdr:spPr>
        <a:xfrm>
          <a:off x="194945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8890</xdr:rowOff>
    </xdr:from>
    <xdr:to>
      <xdr:col>107</xdr:col>
      <xdr:colOff>50800</xdr:colOff>
      <xdr:row>63</xdr:row>
      <xdr:rowOff>12700</xdr:rowOff>
    </xdr:to>
    <xdr:cxnSp macro="">
      <xdr:nvCxnSpPr>
        <xdr:cNvPr id="513" name="直線コネクタ 512"/>
        <xdr:cNvCxnSpPr/>
      </xdr:nvCxnSpPr>
      <xdr:spPr>
        <a:xfrm>
          <a:off x="19545300" y="108102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128270</xdr:rowOff>
    </xdr:from>
    <xdr:to>
      <xdr:col>98</xdr:col>
      <xdr:colOff>38100</xdr:colOff>
      <xdr:row>63</xdr:row>
      <xdr:rowOff>58420</xdr:rowOff>
    </xdr:to>
    <xdr:sp macro="" textlink="">
      <xdr:nvSpPr>
        <xdr:cNvPr id="514" name="楕円 513"/>
        <xdr:cNvSpPr/>
      </xdr:nvSpPr>
      <xdr:spPr>
        <a:xfrm>
          <a:off x="18605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7620</xdr:rowOff>
    </xdr:from>
    <xdr:to>
      <xdr:col>102</xdr:col>
      <xdr:colOff>114300</xdr:colOff>
      <xdr:row>63</xdr:row>
      <xdr:rowOff>8890</xdr:rowOff>
    </xdr:to>
    <xdr:cxnSp macro="">
      <xdr:nvCxnSpPr>
        <xdr:cNvPr id="515" name="直線コネクタ 514"/>
        <xdr:cNvCxnSpPr/>
      </xdr:nvCxnSpPr>
      <xdr:spPr>
        <a:xfrm>
          <a:off x="18656300" y="108089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114317</xdr:rowOff>
    </xdr:from>
    <xdr:ext cx="469744" cy="259045"/>
    <xdr:sp macro="" textlink="">
      <xdr:nvSpPr>
        <xdr:cNvPr id="516" name="n_1aveValue【学校施設】&#10;一人当たり面積"/>
        <xdr:cNvSpPr txBox="1"/>
      </xdr:nvSpPr>
      <xdr:spPr>
        <a:xfrm>
          <a:off x="21075727" y="988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59707</xdr:rowOff>
    </xdr:from>
    <xdr:ext cx="469744" cy="259045"/>
    <xdr:sp macro="" textlink="">
      <xdr:nvSpPr>
        <xdr:cNvPr id="517" name="n_2aveValue【学校施設】&#10;一人当たり面積"/>
        <xdr:cNvSpPr txBox="1"/>
      </xdr:nvSpPr>
      <xdr:spPr>
        <a:xfrm>
          <a:off x="20199427"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68597</xdr:rowOff>
    </xdr:from>
    <xdr:ext cx="469744" cy="259045"/>
    <xdr:sp macro="" textlink="">
      <xdr:nvSpPr>
        <xdr:cNvPr id="518" name="n_3aveValue【学校施設】&#10;一人当たり面積"/>
        <xdr:cNvSpPr txBox="1"/>
      </xdr:nvSpPr>
      <xdr:spPr>
        <a:xfrm>
          <a:off x="19310427" y="98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102887</xdr:rowOff>
    </xdr:from>
    <xdr:ext cx="469744" cy="259045"/>
    <xdr:sp macro="" textlink="">
      <xdr:nvSpPr>
        <xdr:cNvPr id="519" name="n_4aveValue【学校施設】&#10;一人当たり面積"/>
        <xdr:cNvSpPr txBox="1"/>
      </xdr:nvSpPr>
      <xdr:spPr>
        <a:xfrm>
          <a:off x="18421427" y="987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48277</xdr:rowOff>
    </xdr:from>
    <xdr:ext cx="469744" cy="259045"/>
    <xdr:sp macro="" textlink="">
      <xdr:nvSpPr>
        <xdr:cNvPr id="520" name="n_1mainValue【学校施設】&#10;一人当たり面積"/>
        <xdr:cNvSpPr txBox="1"/>
      </xdr:nvSpPr>
      <xdr:spPr>
        <a:xfrm>
          <a:off x="210757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54627</xdr:rowOff>
    </xdr:from>
    <xdr:ext cx="469744" cy="259045"/>
    <xdr:sp macro="" textlink="">
      <xdr:nvSpPr>
        <xdr:cNvPr id="521" name="n_2mainValue【学校施設】&#10;一人当たり面積"/>
        <xdr:cNvSpPr txBox="1"/>
      </xdr:nvSpPr>
      <xdr:spPr>
        <a:xfrm>
          <a:off x="20199427"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50817</xdr:rowOff>
    </xdr:from>
    <xdr:ext cx="469744" cy="259045"/>
    <xdr:sp macro="" textlink="">
      <xdr:nvSpPr>
        <xdr:cNvPr id="522" name="n_3mainValue【学校施設】&#10;一人当たり面積"/>
        <xdr:cNvSpPr txBox="1"/>
      </xdr:nvSpPr>
      <xdr:spPr>
        <a:xfrm>
          <a:off x="19310427"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49547</xdr:rowOff>
    </xdr:from>
    <xdr:ext cx="469744" cy="259045"/>
    <xdr:sp macro="" textlink="">
      <xdr:nvSpPr>
        <xdr:cNvPr id="523" name="n_4mainValue【学校施設】&#10;一人当たり面積"/>
        <xdr:cNvSpPr txBox="1"/>
      </xdr:nvSpPr>
      <xdr:spPr>
        <a:xfrm>
          <a:off x="18421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6" name="テキスト ボックス 5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4" name="テキスト ボックス 5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6" name="テキスト ボックス 5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70486</xdr:rowOff>
    </xdr:from>
    <xdr:to>
      <xdr:col>85</xdr:col>
      <xdr:colOff>126364</xdr:colOff>
      <xdr:row>86</xdr:row>
      <xdr:rowOff>114300</xdr:rowOff>
    </xdr:to>
    <xdr:cxnSp macro="">
      <xdr:nvCxnSpPr>
        <xdr:cNvPr id="548" name="直線コネクタ 547"/>
        <xdr:cNvCxnSpPr/>
      </xdr:nvCxnSpPr>
      <xdr:spPr>
        <a:xfrm flipV="1">
          <a:off x="16318864"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0" name="直線コネクタ 5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17163</xdr:rowOff>
    </xdr:from>
    <xdr:ext cx="405111" cy="259045"/>
    <xdr:sp macro="" textlink="">
      <xdr:nvSpPr>
        <xdr:cNvPr id="551" name="【児童館】&#10;有形固定資産減価償却率最大値テキスト"/>
        <xdr:cNvSpPr txBox="1"/>
      </xdr:nvSpPr>
      <xdr:spPr>
        <a:xfrm>
          <a:off x="16357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70486</xdr:rowOff>
    </xdr:from>
    <xdr:to>
      <xdr:col>86</xdr:col>
      <xdr:colOff>25400</xdr:colOff>
      <xdr:row>78</xdr:row>
      <xdr:rowOff>70486</xdr:rowOff>
    </xdr:to>
    <xdr:cxnSp macro="">
      <xdr:nvCxnSpPr>
        <xdr:cNvPr id="552" name="直線コネクタ 551"/>
        <xdr:cNvCxnSpPr/>
      </xdr:nvCxnSpPr>
      <xdr:spPr>
        <a:xfrm>
          <a:off x="16230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15257</xdr:rowOff>
    </xdr:from>
    <xdr:ext cx="405111" cy="259045"/>
    <xdr:sp macro="" textlink="">
      <xdr:nvSpPr>
        <xdr:cNvPr id="553" name="【児童館】&#10;有形固定資産減価償却率平均値テキスト"/>
        <xdr:cNvSpPr txBox="1"/>
      </xdr:nvSpPr>
      <xdr:spPr>
        <a:xfrm>
          <a:off x="16357600" y="1373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36830</xdr:rowOff>
    </xdr:from>
    <xdr:to>
      <xdr:col>85</xdr:col>
      <xdr:colOff>177800</xdr:colOff>
      <xdr:row>80</xdr:row>
      <xdr:rowOff>138430</xdr:rowOff>
    </xdr:to>
    <xdr:sp macro="" textlink="">
      <xdr:nvSpPr>
        <xdr:cNvPr id="554" name="フローチャート: 判断 553"/>
        <xdr:cNvSpPr/>
      </xdr:nvSpPr>
      <xdr:spPr>
        <a:xfrm>
          <a:off x="1626870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76836</xdr:rowOff>
    </xdr:from>
    <xdr:to>
      <xdr:col>81</xdr:col>
      <xdr:colOff>101600</xdr:colOff>
      <xdr:row>81</xdr:row>
      <xdr:rowOff>6986</xdr:rowOff>
    </xdr:to>
    <xdr:sp macro="" textlink="">
      <xdr:nvSpPr>
        <xdr:cNvPr id="555" name="フローチャート: 判断 554"/>
        <xdr:cNvSpPr/>
      </xdr:nvSpPr>
      <xdr:spPr>
        <a:xfrm>
          <a:off x="15430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52070</xdr:rowOff>
    </xdr:from>
    <xdr:to>
      <xdr:col>76</xdr:col>
      <xdr:colOff>165100</xdr:colOff>
      <xdr:row>80</xdr:row>
      <xdr:rowOff>153670</xdr:rowOff>
    </xdr:to>
    <xdr:sp macro="" textlink="">
      <xdr:nvSpPr>
        <xdr:cNvPr id="556" name="フローチャート: 判断 555"/>
        <xdr:cNvSpPr/>
      </xdr:nvSpPr>
      <xdr:spPr>
        <a:xfrm>
          <a:off x="14541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57786</xdr:rowOff>
    </xdr:from>
    <xdr:to>
      <xdr:col>72</xdr:col>
      <xdr:colOff>38100</xdr:colOff>
      <xdr:row>80</xdr:row>
      <xdr:rowOff>159386</xdr:rowOff>
    </xdr:to>
    <xdr:sp macro="" textlink="">
      <xdr:nvSpPr>
        <xdr:cNvPr id="557" name="フローチャート: 判断 556"/>
        <xdr:cNvSpPr/>
      </xdr:nvSpPr>
      <xdr:spPr>
        <a:xfrm>
          <a:off x="13652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103505</xdr:rowOff>
    </xdr:from>
    <xdr:to>
      <xdr:col>67</xdr:col>
      <xdr:colOff>101600</xdr:colOff>
      <xdr:row>81</xdr:row>
      <xdr:rowOff>33655</xdr:rowOff>
    </xdr:to>
    <xdr:sp macro="" textlink="">
      <xdr:nvSpPr>
        <xdr:cNvPr id="558" name="フローチャート: 判断 557"/>
        <xdr:cNvSpPr/>
      </xdr:nvSpPr>
      <xdr:spPr>
        <a:xfrm>
          <a:off x="12763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101600</xdr:rowOff>
    </xdr:from>
    <xdr:to>
      <xdr:col>85</xdr:col>
      <xdr:colOff>177800</xdr:colOff>
      <xdr:row>80</xdr:row>
      <xdr:rowOff>31750</xdr:rowOff>
    </xdr:to>
    <xdr:sp macro="" textlink="">
      <xdr:nvSpPr>
        <xdr:cNvPr id="564" name="楕円 563"/>
        <xdr:cNvSpPr/>
      </xdr:nvSpPr>
      <xdr:spPr>
        <a:xfrm>
          <a:off x="16268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124477</xdr:rowOff>
    </xdr:from>
    <xdr:ext cx="405111" cy="259045"/>
    <xdr:sp macro="" textlink="">
      <xdr:nvSpPr>
        <xdr:cNvPr id="565" name="【児童館】&#10;有形固定資産減価償却率該当値テキスト"/>
        <xdr:cNvSpPr txBox="1"/>
      </xdr:nvSpPr>
      <xdr:spPr>
        <a:xfrm>
          <a:off x="16357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53975</xdr:rowOff>
    </xdr:from>
    <xdr:to>
      <xdr:col>81</xdr:col>
      <xdr:colOff>101600</xdr:colOff>
      <xdr:row>79</xdr:row>
      <xdr:rowOff>155575</xdr:rowOff>
    </xdr:to>
    <xdr:sp macro="" textlink="">
      <xdr:nvSpPr>
        <xdr:cNvPr id="566" name="楕円 565"/>
        <xdr:cNvSpPr/>
      </xdr:nvSpPr>
      <xdr:spPr>
        <a:xfrm>
          <a:off x="15430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104775</xdr:rowOff>
    </xdr:from>
    <xdr:to>
      <xdr:col>85</xdr:col>
      <xdr:colOff>127000</xdr:colOff>
      <xdr:row>79</xdr:row>
      <xdr:rowOff>152400</xdr:rowOff>
    </xdr:to>
    <xdr:cxnSp macro="">
      <xdr:nvCxnSpPr>
        <xdr:cNvPr id="567" name="直線コネクタ 566"/>
        <xdr:cNvCxnSpPr/>
      </xdr:nvCxnSpPr>
      <xdr:spPr>
        <a:xfrm>
          <a:off x="15481300" y="136493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6350</xdr:rowOff>
    </xdr:from>
    <xdr:to>
      <xdr:col>76</xdr:col>
      <xdr:colOff>165100</xdr:colOff>
      <xdr:row>79</xdr:row>
      <xdr:rowOff>107950</xdr:rowOff>
    </xdr:to>
    <xdr:sp macro="" textlink="">
      <xdr:nvSpPr>
        <xdr:cNvPr id="568" name="楕円 567"/>
        <xdr:cNvSpPr/>
      </xdr:nvSpPr>
      <xdr:spPr>
        <a:xfrm>
          <a:off x="14541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57150</xdr:rowOff>
    </xdr:from>
    <xdr:to>
      <xdr:col>81</xdr:col>
      <xdr:colOff>50800</xdr:colOff>
      <xdr:row>79</xdr:row>
      <xdr:rowOff>104775</xdr:rowOff>
    </xdr:to>
    <xdr:cxnSp macro="">
      <xdr:nvCxnSpPr>
        <xdr:cNvPr id="569" name="直線コネクタ 568"/>
        <xdr:cNvCxnSpPr/>
      </xdr:nvCxnSpPr>
      <xdr:spPr>
        <a:xfrm>
          <a:off x="14592300" y="13601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132080</xdr:rowOff>
    </xdr:from>
    <xdr:to>
      <xdr:col>72</xdr:col>
      <xdr:colOff>38100</xdr:colOff>
      <xdr:row>79</xdr:row>
      <xdr:rowOff>62230</xdr:rowOff>
    </xdr:to>
    <xdr:sp macro="" textlink="">
      <xdr:nvSpPr>
        <xdr:cNvPr id="570" name="楕円 569"/>
        <xdr:cNvSpPr/>
      </xdr:nvSpPr>
      <xdr:spPr>
        <a:xfrm>
          <a:off x="13652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11430</xdr:rowOff>
    </xdr:from>
    <xdr:to>
      <xdr:col>76</xdr:col>
      <xdr:colOff>114300</xdr:colOff>
      <xdr:row>79</xdr:row>
      <xdr:rowOff>57150</xdr:rowOff>
    </xdr:to>
    <xdr:cxnSp macro="">
      <xdr:nvCxnSpPr>
        <xdr:cNvPr id="571" name="直線コネクタ 570"/>
        <xdr:cNvCxnSpPr/>
      </xdr:nvCxnSpPr>
      <xdr:spPr>
        <a:xfrm>
          <a:off x="13703300" y="13555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25400</xdr:rowOff>
    </xdr:from>
    <xdr:to>
      <xdr:col>67</xdr:col>
      <xdr:colOff>101600</xdr:colOff>
      <xdr:row>80</xdr:row>
      <xdr:rowOff>127000</xdr:rowOff>
    </xdr:to>
    <xdr:sp macro="" textlink="">
      <xdr:nvSpPr>
        <xdr:cNvPr id="572" name="楕円 571"/>
        <xdr:cNvSpPr/>
      </xdr:nvSpPr>
      <xdr:spPr>
        <a:xfrm>
          <a:off x="12763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11430</xdr:rowOff>
    </xdr:from>
    <xdr:to>
      <xdr:col>71</xdr:col>
      <xdr:colOff>177800</xdr:colOff>
      <xdr:row>80</xdr:row>
      <xdr:rowOff>76200</xdr:rowOff>
    </xdr:to>
    <xdr:cxnSp macro="">
      <xdr:nvCxnSpPr>
        <xdr:cNvPr id="573" name="直線コネクタ 572"/>
        <xdr:cNvCxnSpPr/>
      </xdr:nvCxnSpPr>
      <xdr:spPr>
        <a:xfrm flipV="1">
          <a:off x="12814300" y="135559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169563</xdr:rowOff>
    </xdr:from>
    <xdr:ext cx="405111" cy="259045"/>
    <xdr:sp macro="" textlink="">
      <xdr:nvSpPr>
        <xdr:cNvPr id="574" name="n_1aveValue【児童館】&#10;有形固定資産減価償却率"/>
        <xdr:cNvSpPr txBox="1"/>
      </xdr:nvSpPr>
      <xdr:spPr>
        <a:xfrm>
          <a:off x="15266044" y="1388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144797</xdr:rowOff>
    </xdr:from>
    <xdr:ext cx="405111" cy="259045"/>
    <xdr:sp macro="" textlink="">
      <xdr:nvSpPr>
        <xdr:cNvPr id="575" name="n_2aveValue【児童館】&#10;有形固定資産減価償却率"/>
        <xdr:cNvSpPr txBox="1"/>
      </xdr:nvSpPr>
      <xdr:spPr>
        <a:xfrm>
          <a:off x="14389744" y="1386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150513</xdr:rowOff>
    </xdr:from>
    <xdr:ext cx="405111" cy="259045"/>
    <xdr:sp macro="" textlink="">
      <xdr:nvSpPr>
        <xdr:cNvPr id="576" name="n_3aveValue【児童館】&#10;有形固定資産減価償却率"/>
        <xdr:cNvSpPr txBox="1"/>
      </xdr:nvSpPr>
      <xdr:spPr>
        <a:xfrm>
          <a:off x="13500744" y="1386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24782</xdr:rowOff>
    </xdr:from>
    <xdr:ext cx="405111" cy="259045"/>
    <xdr:sp macro="" textlink="">
      <xdr:nvSpPr>
        <xdr:cNvPr id="577" name="n_4aveValue【児童館】&#10;有形固定資産減価償却率"/>
        <xdr:cNvSpPr txBox="1"/>
      </xdr:nvSpPr>
      <xdr:spPr>
        <a:xfrm>
          <a:off x="1261174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652</xdr:rowOff>
    </xdr:from>
    <xdr:ext cx="405111" cy="259045"/>
    <xdr:sp macro="" textlink="">
      <xdr:nvSpPr>
        <xdr:cNvPr id="578" name="n_1mainValue【児童館】&#10;有形固定資産減価償却率"/>
        <xdr:cNvSpPr txBox="1"/>
      </xdr:nvSpPr>
      <xdr:spPr>
        <a:xfrm>
          <a:off x="152660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124477</xdr:rowOff>
    </xdr:from>
    <xdr:ext cx="405111" cy="259045"/>
    <xdr:sp macro="" textlink="">
      <xdr:nvSpPr>
        <xdr:cNvPr id="579" name="n_2mainValue【児童館】&#10;有形固定資産減価償却率"/>
        <xdr:cNvSpPr txBox="1"/>
      </xdr:nvSpPr>
      <xdr:spPr>
        <a:xfrm>
          <a:off x="14389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78757</xdr:rowOff>
    </xdr:from>
    <xdr:ext cx="405111" cy="259045"/>
    <xdr:sp macro="" textlink="">
      <xdr:nvSpPr>
        <xdr:cNvPr id="580" name="n_3mainValue【児童館】&#10;有形固定資産減価償却率"/>
        <xdr:cNvSpPr txBox="1"/>
      </xdr:nvSpPr>
      <xdr:spPr>
        <a:xfrm>
          <a:off x="135007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143527</xdr:rowOff>
    </xdr:from>
    <xdr:ext cx="405111" cy="259045"/>
    <xdr:sp macro="" textlink="">
      <xdr:nvSpPr>
        <xdr:cNvPr id="581" name="n_4mainValue【児童館】&#10;有形固定資産減価償却率"/>
        <xdr:cNvSpPr txBox="1"/>
      </xdr:nvSpPr>
      <xdr:spPr>
        <a:xfrm>
          <a:off x="12611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603" name="直線コネクタ 602"/>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0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05" name="直線コネクタ 60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606" name="【児童館】&#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607" name="直線コネクタ 606"/>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608" name="【児童館】&#10;一人当たり面積平均値テキスト"/>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09" name="フローチャート: 判断 608"/>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10" name="フローチャート: 判断 60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11" name="フローチャート: 判断 610"/>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12" name="フローチャート: 判断 611"/>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613" name="フローチャート: 判断 612"/>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19" name="楕円 618"/>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620"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621" name="楕円 620"/>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622" name="直線コネクタ 621"/>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623" name="楕円 622"/>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624" name="直線コネクタ 623"/>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25" name="楕円 624"/>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626" name="直線コネクタ 625"/>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627" name="楕円 626"/>
        <xdr:cNvSpPr/>
      </xdr:nvSpPr>
      <xdr:spPr>
        <a:xfrm>
          <a:off x="18605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26670</xdr:rowOff>
    </xdr:to>
    <xdr:cxnSp macro="">
      <xdr:nvCxnSpPr>
        <xdr:cNvPr id="628" name="直線コネクタ 627"/>
        <xdr:cNvCxnSpPr/>
      </xdr:nvCxnSpPr>
      <xdr:spPr>
        <a:xfrm>
          <a:off x="18656300" y="14577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2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30"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631" name="n_3ave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632" name="n_4aveValue【児童館】&#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33"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34"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635" name="n_3main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636" name="n_4mainValue【児童館】&#10;一人当たり面積"/>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8" name="直線コネクタ 6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9" name="テキスト ボックス 64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0" name="直線コネクタ 6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1" name="テキスト ボックス 6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2" name="直線コネクタ 6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3" name="テキスト ボックス 6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4" name="直線コネクタ 6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5" name="テキスト ボックス 6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7" name="テキスト ボックス 6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165354</xdr:rowOff>
    </xdr:from>
    <xdr:to>
      <xdr:col>85</xdr:col>
      <xdr:colOff>126364</xdr:colOff>
      <xdr:row>108</xdr:row>
      <xdr:rowOff>62485</xdr:rowOff>
    </xdr:to>
    <xdr:cxnSp macro="">
      <xdr:nvCxnSpPr>
        <xdr:cNvPr id="659" name="直線コネクタ 658"/>
        <xdr:cNvCxnSpPr/>
      </xdr:nvCxnSpPr>
      <xdr:spPr>
        <a:xfrm flipV="1">
          <a:off x="16318864" y="17138904"/>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660"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661" name="直線コネクタ 660"/>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112031</xdr:rowOff>
    </xdr:from>
    <xdr:ext cx="405111" cy="259045"/>
    <xdr:sp macro="" textlink="">
      <xdr:nvSpPr>
        <xdr:cNvPr id="662" name="【公民館】&#10;有形固定資産減価償却率最大値テキスト"/>
        <xdr:cNvSpPr txBox="1"/>
      </xdr:nvSpPr>
      <xdr:spPr>
        <a:xfrm>
          <a:off x="16357600" y="1691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165354</xdr:rowOff>
    </xdr:from>
    <xdr:to>
      <xdr:col>86</xdr:col>
      <xdr:colOff>25400</xdr:colOff>
      <xdr:row>99</xdr:row>
      <xdr:rowOff>165354</xdr:rowOff>
    </xdr:to>
    <xdr:cxnSp macro="">
      <xdr:nvCxnSpPr>
        <xdr:cNvPr id="663" name="直線コネクタ 662"/>
        <xdr:cNvCxnSpPr/>
      </xdr:nvCxnSpPr>
      <xdr:spPr>
        <a:xfrm>
          <a:off x="16230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54119</xdr:rowOff>
    </xdr:from>
    <xdr:ext cx="405111" cy="259045"/>
    <xdr:sp macro="" textlink="">
      <xdr:nvSpPr>
        <xdr:cNvPr id="664" name="【公民館】&#10;有形固定資産減価償却率平均値テキスト"/>
        <xdr:cNvSpPr txBox="1"/>
      </xdr:nvSpPr>
      <xdr:spPr>
        <a:xfrm>
          <a:off x="16357600" y="17542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665" name="フローチャート: 判断 664"/>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36830</xdr:rowOff>
    </xdr:from>
    <xdr:to>
      <xdr:col>81</xdr:col>
      <xdr:colOff>101600</xdr:colOff>
      <xdr:row>102</xdr:row>
      <xdr:rowOff>138430</xdr:rowOff>
    </xdr:to>
    <xdr:sp macro="" textlink="">
      <xdr:nvSpPr>
        <xdr:cNvPr id="666" name="フローチャート: 判断 665"/>
        <xdr:cNvSpPr/>
      </xdr:nvSpPr>
      <xdr:spPr>
        <a:xfrm>
          <a:off x="15430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41402</xdr:rowOff>
    </xdr:from>
    <xdr:to>
      <xdr:col>76</xdr:col>
      <xdr:colOff>165100</xdr:colOff>
      <xdr:row>102</xdr:row>
      <xdr:rowOff>143002</xdr:rowOff>
    </xdr:to>
    <xdr:sp macro="" textlink="">
      <xdr:nvSpPr>
        <xdr:cNvPr id="667" name="フローチャート: 判断 666"/>
        <xdr:cNvSpPr/>
      </xdr:nvSpPr>
      <xdr:spPr>
        <a:xfrm>
          <a:off x="14541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64263</xdr:rowOff>
    </xdr:from>
    <xdr:to>
      <xdr:col>72</xdr:col>
      <xdr:colOff>38100</xdr:colOff>
      <xdr:row>102</xdr:row>
      <xdr:rowOff>165863</xdr:rowOff>
    </xdr:to>
    <xdr:sp macro="" textlink="">
      <xdr:nvSpPr>
        <xdr:cNvPr id="668" name="フローチャート: 判断 667"/>
        <xdr:cNvSpPr/>
      </xdr:nvSpPr>
      <xdr:spPr>
        <a:xfrm>
          <a:off x="13652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32258</xdr:rowOff>
    </xdr:from>
    <xdr:to>
      <xdr:col>67</xdr:col>
      <xdr:colOff>101600</xdr:colOff>
      <xdr:row>102</xdr:row>
      <xdr:rowOff>133858</xdr:rowOff>
    </xdr:to>
    <xdr:sp macro="" textlink="">
      <xdr:nvSpPr>
        <xdr:cNvPr id="669" name="フローチャート: 判断 668"/>
        <xdr:cNvSpPr/>
      </xdr:nvSpPr>
      <xdr:spPr>
        <a:xfrm>
          <a:off x="12763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96265</xdr:rowOff>
    </xdr:from>
    <xdr:to>
      <xdr:col>85</xdr:col>
      <xdr:colOff>177800</xdr:colOff>
      <xdr:row>102</xdr:row>
      <xdr:rowOff>26415</xdr:rowOff>
    </xdr:to>
    <xdr:sp macro="" textlink="">
      <xdr:nvSpPr>
        <xdr:cNvPr id="675" name="楕円 674"/>
        <xdr:cNvSpPr/>
      </xdr:nvSpPr>
      <xdr:spPr>
        <a:xfrm>
          <a:off x="162687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119142</xdr:rowOff>
    </xdr:from>
    <xdr:ext cx="405111" cy="259045"/>
    <xdr:sp macro="" textlink="">
      <xdr:nvSpPr>
        <xdr:cNvPr id="676" name="【公民館】&#10;有形固定資産減価償却率該当値テキスト"/>
        <xdr:cNvSpPr txBox="1"/>
      </xdr:nvSpPr>
      <xdr:spPr>
        <a:xfrm>
          <a:off x="16357600" y="1726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43687</xdr:rowOff>
    </xdr:from>
    <xdr:to>
      <xdr:col>81</xdr:col>
      <xdr:colOff>101600</xdr:colOff>
      <xdr:row>104</xdr:row>
      <xdr:rowOff>145287</xdr:rowOff>
    </xdr:to>
    <xdr:sp macro="" textlink="">
      <xdr:nvSpPr>
        <xdr:cNvPr id="677" name="楕円 676"/>
        <xdr:cNvSpPr/>
      </xdr:nvSpPr>
      <xdr:spPr>
        <a:xfrm>
          <a:off x="15430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147065</xdr:rowOff>
    </xdr:from>
    <xdr:to>
      <xdr:col>85</xdr:col>
      <xdr:colOff>127000</xdr:colOff>
      <xdr:row>104</xdr:row>
      <xdr:rowOff>94487</xdr:rowOff>
    </xdr:to>
    <xdr:cxnSp macro="">
      <xdr:nvCxnSpPr>
        <xdr:cNvPr id="678" name="直線コネクタ 677"/>
        <xdr:cNvCxnSpPr/>
      </xdr:nvCxnSpPr>
      <xdr:spPr>
        <a:xfrm flipV="1">
          <a:off x="15481300" y="17463515"/>
          <a:ext cx="8382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167132</xdr:rowOff>
    </xdr:from>
    <xdr:to>
      <xdr:col>76</xdr:col>
      <xdr:colOff>165100</xdr:colOff>
      <xdr:row>104</xdr:row>
      <xdr:rowOff>97282</xdr:rowOff>
    </xdr:to>
    <xdr:sp macro="" textlink="">
      <xdr:nvSpPr>
        <xdr:cNvPr id="679" name="楕円 678"/>
        <xdr:cNvSpPr/>
      </xdr:nvSpPr>
      <xdr:spPr>
        <a:xfrm>
          <a:off x="145415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46482</xdr:rowOff>
    </xdr:from>
    <xdr:to>
      <xdr:col>81</xdr:col>
      <xdr:colOff>50800</xdr:colOff>
      <xdr:row>104</xdr:row>
      <xdr:rowOff>94487</xdr:rowOff>
    </xdr:to>
    <xdr:cxnSp macro="">
      <xdr:nvCxnSpPr>
        <xdr:cNvPr id="680" name="直線コネクタ 679"/>
        <xdr:cNvCxnSpPr/>
      </xdr:nvCxnSpPr>
      <xdr:spPr>
        <a:xfrm>
          <a:off x="14592300" y="1787728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681" name="楕円 680"/>
        <xdr:cNvSpPr/>
      </xdr:nvSpPr>
      <xdr:spPr>
        <a:xfrm>
          <a:off x="136525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163068</xdr:rowOff>
    </xdr:from>
    <xdr:to>
      <xdr:col>76</xdr:col>
      <xdr:colOff>114300</xdr:colOff>
      <xdr:row>104</xdr:row>
      <xdr:rowOff>46482</xdr:rowOff>
    </xdr:to>
    <xdr:cxnSp macro="">
      <xdr:nvCxnSpPr>
        <xdr:cNvPr id="682" name="直線コネクタ 681"/>
        <xdr:cNvCxnSpPr/>
      </xdr:nvCxnSpPr>
      <xdr:spPr>
        <a:xfrm>
          <a:off x="13703300" y="1782241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105411</xdr:rowOff>
    </xdr:from>
    <xdr:to>
      <xdr:col>67</xdr:col>
      <xdr:colOff>101600</xdr:colOff>
      <xdr:row>105</xdr:row>
      <xdr:rowOff>35561</xdr:rowOff>
    </xdr:to>
    <xdr:sp macro="" textlink="">
      <xdr:nvSpPr>
        <xdr:cNvPr id="683" name="楕円 682"/>
        <xdr:cNvSpPr/>
      </xdr:nvSpPr>
      <xdr:spPr>
        <a:xfrm>
          <a:off x="1276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163068</xdr:rowOff>
    </xdr:from>
    <xdr:to>
      <xdr:col>71</xdr:col>
      <xdr:colOff>177800</xdr:colOff>
      <xdr:row>104</xdr:row>
      <xdr:rowOff>156211</xdr:rowOff>
    </xdr:to>
    <xdr:cxnSp macro="">
      <xdr:nvCxnSpPr>
        <xdr:cNvPr id="684" name="直線コネクタ 683"/>
        <xdr:cNvCxnSpPr/>
      </xdr:nvCxnSpPr>
      <xdr:spPr>
        <a:xfrm flipV="1">
          <a:off x="12814300" y="17822418"/>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154957</xdr:rowOff>
    </xdr:from>
    <xdr:ext cx="405111" cy="259045"/>
    <xdr:sp macro="" textlink="">
      <xdr:nvSpPr>
        <xdr:cNvPr id="685" name="n_1aveValue【公民館】&#10;有形固定資産減価償却率"/>
        <xdr:cNvSpPr txBox="1"/>
      </xdr:nvSpPr>
      <xdr:spPr>
        <a:xfrm>
          <a:off x="15266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159529</xdr:rowOff>
    </xdr:from>
    <xdr:ext cx="405111" cy="259045"/>
    <xdr:sp macro="" textlink="">
      <xdr:nvSpPr>
        <xdr:cNvPr id="686" name="n_2aveValue【公民館】&#10;有形固定資産減価償却率"/>
        <xdr:cNvSpPr txBox="1"/>
      </xdr:nvSpPr>
      <xdr:spPr>
        <a:xfrm>
          <a:off x="143897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10940</xdr:rowOff>
    </xdr:from>
    <xdr:ext cx="405111" cy="259045"/>
    <xdr:sp macro="" textlink="">
      <xdr:nvSpPr>
        <xdr:cNvPr id="687" name="n_3aveValue【公民館】&#10;有形固定資産減価償却率"/>
        <xdr:cNvSpPr txBox="1"/>
      </xdr:nvSpPr>
      <xdr:spPr>
        <a:xfrm>
          <a:off x="13500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150385</xdr:rowOff>
    </xdr:from>
    <xdr:ext cx="405111" cy="259045"/>
    <xdr:sp macro="" textlink="">
      <xdr:nvSpPr>
        <xdr:cNvPr id="688" name="n_4aveValue【公民館】&#10;有形固定資産減価償却率"/>
        <xdr:cNvSpPr txBox="1"/>
      </xdr:nvSpPr>
      <xdr:spPr>
        <a:xfrm>
          <a:off x="12611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136414</xdr:rowOff>
    </xdr:from>
    <xdr:ext cx="405111" cy="259045"/>
    <xdr:sp macro="" textlink="">
      <xdr:nvSpPr>
        <xdr:cNvPr id="689" name="n_1mainValue【公民館】&#10;有形固定資産減価償却率"/>
        <xdr:cNvSpPr txBox="1"/>
      </xdr:nvSpPr>
      <xdr:spPr>
        <a:xfrm>
          <a:off x="15266044" y="1796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88409</xdr:rowOff>
    </xdr:from>
    <xdr:ext cx="405111" cy="259045"/>
    <xdr:sp macro="" textlink="">
      <xdr:nvSpPr>
        <xdr:cNvPr id="690" name="n_2mainValue【公民館】&#10;有形固定資産減価償却率"/>
        <xdr:cNvSpPr txBox="1"/>
      </xdr:nvSpPr>
      <xdr:spPr>
        <a:xfrm>
          <a:off x="14389744" y="1791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33545</xdr:rowOff>
    </xdr:from>
    <xdr:ext cx="405111" cy="259045"/>
    <xdr:sp macro="" textlink="">
      <xdr:nvSpPr>
        <xdr:cNvPr id="691" name="n_3mainValue【公民館】&#10;有形固定資産減価償却率"/>
        <xdr:cNvSpPr txBox="1"/>
      </xdr:nvSpPr>
      <xdr:spPr>
        <a:xfrm>
          <a:off x="135007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26688</xdr:rowOff>
    </xdr:from>
    <xdr:ext cx="405111" cy="259045"/>
    <xdr:sp macro="" textlink="">
      <xdr:nvSpPr>
        <xdr:cNvPr id="692" name="n_4mainValue【公民館】&#10;有形固定資産減価償却率"/>
        <xdr:cNvSpPr txBox="1"/>
      </xdr:nvSpPr>
      <xdr:spPr>
        <a:xfrm>
          <a:off x="12611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3" name="直線コネクタ 7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4" name="テキスト ボックス 7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5" name="直線コネクタ 7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6" name="テキスト ボックス 7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7" name="直線コネクタ 7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8" name="テキスト ボックス 7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9" name="直線コネクタ 7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0" name="テキスト ボックス 7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108</xdr:row>
      <xdr:rowOff>25908</xdr:rowOff>
    </xdr:to>
    <xdr:cxnSp macro="">
      <xdr:nvCxnSpPr>
        <xdr:cNvPr id="714" name="直線コネクタ 713"/>
        <xdr:cNvCxnSpPr/>
      </xdr:nvCxnSpPr>
      <xdr:spPr>
        <a:xfrm flipV="1">
          <a:off x="22160864" y="17230344"/>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15" name="【公民館】&#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16" name="直線コネクタ 715"/>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717" name="【公民館】&#10;一人当たり面積最大値テキスト"/>
        <xdr:cNvSpPr txBox="1"/>
      </xdr:nvSpPr>
      <xdr:spPr>
        <a:xfrm>
          <a:off x="221996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718" name="直線コネクタ 717"/>
        <xdr:cNvCxnSpPr/>
      </xdr:nvCxnSpPr>
      <xdr:spPr>
        <a:xfrm>
          <a:off x="22072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19"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0" name="フローチャート: 判断 719"/>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21" name="フローチャート: 判断 720"/>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68835</xdr:rowOff>
    </xdr:from>
    <xdr:to>
      <xdr:col>107</xdr:col>
      <xdr:colOff>101600</xdr:colOff>
      <xdr:row>105</xdr:row>
      <xdr:rowOff>170435</xdr:rowOff>
    </xdr:to>
    <xdr:sp macro="" textlink="">
      <xdr:nvSpPr>
        <xdr:cNvPr id="722" name="フローチャート: 判断 721"/>
        <xdr:cNvSpPr/>
      </xdr:nvSpPr>
      <xdr:spPr>
        <a:xfrm>
          <a:off x="20383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23" name="フローチャート: 判断 722"/>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724" name="フローチャート: 判断 723"/>
        <xdr:cNvSpPr/>
      </xdr:nvSpPr>
      <xdr:spPr>
        <a:xfrm>
          <a:off x="18605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73406</xdr:rowOff>
    </xdr:from>
    <xdr:to>
      <xdr:col>116</xdr:col>
      <xdr:colOff>114300</xdr:colOff>
      <xdr:row>108</xdr:row>
      <xdr:rowOff>3556</xdr:rowOff>
    </xdr:to>
    <xdr:sp macro="" textlink="">
      <xdr:nvSpPr>
        <xdr:cNvPr id="730" name="楕円 729"/>
        <xdr:cNvSpPr/>
      </xdr:nvSpPr>
      <xdr:spPr>
        <a:xfrm>
          <a:off x="221107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159783</xdr:rowOff>
    </xdr:from>
    <xdr:ext cx="469744" cy="259045"/>
    <xdr:sp macro="" textlink="">
      <xdr:nvSpPr>
        <xdr:cNvPr id="731" name="【公民館】&#10;一人当たり面積該当値テキスト"/>
        <xdr:cNvSpPr txBox="1"/>
      </xdr:nvSpPr>
      <xdr:spPr>
        <a:xfrm>
          <a:off x="22199600" y="1833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73406</xdr:rowOff>
    </xdr:from>
    <xdr:to>
      <xdr:col>112</xdr:col>
      <xdr:colOff>38100</xdr:colOff>
      <xdr:row>108</xdr:row>
      <xdr:rowOff>3556</xdr:rowOff>
    </xdr:to>
    <xdr:sp macro="" textlink="">
      <xdr:nvSpPr>
        <xdr:cNvPr id="732" name="楕円 731"/>
        <xdr:cNvSpPr/>
      </xdr:nvSpPr>
      <xdr:spPr>
        <a:xfrm>
          <a:off x="21272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124206</xdr:rowOff>
    </xdr:from>
    <xdr:to>
      <xdr:col>116</xdr:col>
      <xdr:colOff>63500</xdr:colOff>
      <xdr:row>107</xdr:row>
      <xdr:rowOff>124206</xdr:rowOff>
    </xdr:to>
    <xdr:cxnSp macro="">
      <xdr:nvCxnSpPr>
        <xdr:cNvPr id="733" name="直線コネクタ 732"/>
        <xdr:cNvCxnSpPr/>
      </xdr:nvCxnSpPr>
      <xdr:spPr>
        <a:xfrm>
          <a:off x="21323300" y="1846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73406</xdr:rowOff>
    </xdr:from>
    <xdr:to>
      <xdr:col>107</xdr:col>
      <xdr:colOff>101600</xdr:colOff>
      <xdr:row>108</xdr:row>
      <xdr:rowOff>3556</xdr:rowOff>
    </xdr:to>
    <xdr:sp macro="" textlink="">
      <xdr:nvSpPr>
        <xdr:cNvPr id="734" name="楕円 733"/>
        <xdr:cNvSpPr/>
      </xdr:nvSpPr>
      <xdr:spPr>
        <a:xfrm>
          <a:off x="20383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124206</xdr:rowOff>
    </xdr:from>
    <xdr:to>
      <xdr:col>111</xdr:col>
      <xdr:colOff>177800</xdr:colOff>
      <xdr:row>107</xdr:row>
      <xdr:rowOff>124206</xdr:rowOff>
    </xdr:to>
    <xdr:cxnSp macro="">
      <xdr:nvCxnSpPr>
        <xdr:cNvPr id="735" name="直線コネクタ 734"/>
        <xdr:cNvCxnSpPr/>
      </xdr:nvCxnSpPr>
      <xdr:spPr>
        <a:xfrm>
          <a:off x="20434300" y="1846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73406</xdr:rowOff>
    </xdr:from>
    <xdr:to>
      <xdr:col>102</xdr:col>
      <xdr:colOff>165100</xdr:colOff>
      <xdr:row>108</xdr:row>
      <xdr:rowOff>3556</xdr:rowOff>
    </xdr:to>
    <xdr:sp macro="" textlink="">
      <xdr:nvSpPr>
        <xdr:cNvPr id="736" name="楕円 735"/>
        <xdr:cNvSpPr/>
      </xdr:nvSpPr>
      <xdr:spPr>
        <a:xfrm>
          <a:off x="19494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124206</xdr:rowOff>
    </xdr:from>
    <xdr:to>
      <xdr:col>107</xdr:col>
      <xdr:colOff>50800</xdr:colOff>
      <xdr:row>107</xdr:row>
      <xdr:rowOff>124206</xdr:rowOff>
    </xdr:to>
    <xdr:cxnSp macro="">
      <xdr:nvCxnSpPr>
        <xdr:cNvPr id="737" name="直線コネクタ 736"/>
        <xdr:cNvCxnSpPr/>
      </xdr:nvCxnSpPr>
      <xdr:spPr>
        <a:xfrm>
          <a:off x="19545300" y="1846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68835</xdr:rowOff>
    </xdr:from>
    <xdr:to>
      <xdr:col>98</xdr:col>
      <xdr:colOff>38100</xdr:colOff>
      <xdr:row>107</xdr:row>
      <xdr:rowOff>170435</xdr:rowOff>
    </xdr:to>
    <xdr:sp macro="" textlink="">
      <xdr:nvSpPr>
        <xdr:cNvPr id="738" name="楕円 737"/>
        <xdr:cNvSpPr/>
      </xdr:nvSpPr>
      <xdr:spPr>
        <a:xfrm>
          <a:off x="18605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119635</xdr:rowOff>
    </xdr:from>
    <xdr:to>
      <xdr:col>102</xdr:col>
      <xdr:colOff>114300</xdr:colOff>
      <xdr:row>107</xdr:row>
      <xdr:rowOff>124206</xdr:rowOff>
    </xdr:to>
    <xdr:cxnSp macro="">
      <xdr:nvCxnSpPr>
        <xdr:cNvPr id="739" name="直線コネクタ 738"/>
        <xdr:cNvCxnSpPr/>
      </xdr:nvCxnSpPr>
      <xdr:spPr>
        <a:xfrm>
          <a:off x="18656300" y="18464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740"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15512</xdr:rowOff>
    </xdr:from>
    <xdr:ext cx="469744" cy="259045"/>
    <xdr:sp macro="" textlink="">
      <xdr:nvSpPr>
        <xdr:cNvPr id="741" name="n_2aveValue【公民館】&#10;一人当たり面積"/>
        <xdr:cNvSpPr txBox="1"/>
      </xdr:nvSpPr>
      <xdr:spPr>
        <a:xfrm>
          <a:off x="20199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42"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150385</xdr:rowOff>
    </xdr:from>
    <xdr:ext cx="469744" cy="259045"/>
    <xdr:sp macro="" textlink="">
      <xdr:nvSpPr>
        <xdr:cNvPr id="743" name="n_4aveValue【公民館】&#10;一人当たり面積"/>
        <xdr:cNvSpPr txBox="1"/>
      </xdr:nvSpPr>
      <xdr:spPr>
        <a:xfrm>
          <a:off x="18421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166133</xdr:rowOff>
    </xdr:from>
    <xdr:ext cx="469744" cy="259045"/>
    <xdr:sp macro="" textlink="">
      <xdr:nvSpPr>
        <xdr:cNvPr id="744" name="n_1mainValue【公民館】&#10;一人当たり面積"/>
        <xdr:cNvSpPr txBox="1"/>
      </xdr:nvSpPr>
      <xdr:spPr>
        <a:xfrm>
          <a:off x="210757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166133</xdr:rowOff>
    </xdr:from>
    <xdr:ext cx="469744" cy="259045"/>
    <xdr:sp macro="" textlink="">
      <xdr:nvSpPr>
        <xdr:cNvPr id="745" name="n_2mainValue【公民館】&#10;一人当たり面積"/>
        <xdr:cNvSpPr txBox="1"/>
      </xdr:nvSpPr>
      <xdr:spPr>
        <a:xfrm>
          <a:off x="20199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166133</xdr:rowOff>
    </xdr:from>
    <xdr:ext cx="469744" cy="259045"/>
    <xdr:sp macro="" textlink="">
      <xdr:nvSpPr>
        <xdr:cNvPr id="746" name="n_3mainValue【公民館】&#10;一人当たり面積"/>
        <xdr:cNvSpPr txBox="1"/>
      </xdr:nvSpPr>
      <xdr:spPr>
        <a:xfrm>
          <a:off x="19310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161562</xdr:rowOff>
    </xdr:from>
    <xdr:ext cx="469744" cy="259045"/>
    <xdr:sp macro="" textlink="">
      <xdr:nvSpPr>
        <xdr:cNvPr id="747" name="n_4mainValue【公民館】&#10;一人当たり面積"/>
        <xdr:cNvSpPr txBox="1"/>
      </xdr:nvSpPr>
      <xdr:spPr>
        <a:xfrm>
          <a:off x="18421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類似団体内の平均値と比較して、有形固定資産減価償却率が特に高くなっている施設は、道路</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、保育所</a:t>
          </a:r>
          <a:r>
            <a:rPr kumimoji="1" lang="en-US" altLang="ja-JP" sz="1300">
              <a:latin typeface="ＭＳ Ｐゴシック" panose="020B0600070205080204" pitchFamily="50" charset="-128"/>
              <a:ea typeface="ＭＳ Ｐゴシック" panose="020B0600070205080204" pitchFamily="50" charset="-128"/>
            </a:rPr>
            <a:t>79.8%</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67.7%</a:t>
          </a:r>
          <a:r>
            <a:rPr kumimoji="1" lang="ja-JP" altLang="en-US" sz="1300">
              <a:latin typeface="ＭＳ Ｐゴシック" panose="020B0600070205080204" pitchFamily="50" charset="-128"/>
              <a:ea typeface="ＭＳ Ｐゴシック" panose="020B0600070205080204" pitchFamily="50" charset="-128"/>
            </a:rPr>
            <a:t>であり、特に保育所の有形固定資産減価償却率が平均値の</a:t>
          </a:r>
          <a:r>
            <a:rPr kumimoji="1" lang="en-US" altLang="ja-JP" sz="1300">
              <a:latin typeface="ＭＳ Ｐゴシック" panose="020B0600070205080204" pitchFamily="50" charset="-128"/>
              <a:ea typeface="ＭＳ Ｐゴシック" panose="020B0600070205080204" pitchFamily="50" charset="-128"/>
            </a:rPr>
            <a:t>50.4%</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29.4%</a:t>
          </a:r>
          <a:r>
            <a:rPr kumimoji="1" lang="ja-JP" altLang="en-US" sz="1300">
              <a:latin typeface="ＭＳ Ｐゴシック" panose="020B0600070205080204" pitchFamily="50" charset="-128"/>
              <a:ea typeface="ＭＳ Ｐゴシック" panose="020B0600070205080204" pitchFamily="50" charset="-128"/>
            </a:rPr>
            <a:t>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の面積は類似団体と比較し、平均値より低くなっていることから、類似団体内で建物の経過期間が長く、施設保有数が少ないことが分かる。なお、施設に関しては施設保全計画に基づき、適切に維持管理を行っているため、使用する上での問題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月に富士見市公共施設等総合管理方針を改定し、富士見市公共施設個別施設計画を策定した。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月には富士見市公共施設個別施設計画第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期実行計画を策定し、富士見市公共施設個別施設計画で定めた対策内容と実施時期について、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年間のスケジュールを定めた。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今後も計画に基づいて、公共施設マネジメントの目的である、安全な施設の提供と経営的視点の確保、市民サービスの向上を達成し、財政負担の軽減を図りながら、改修、修繕、更新等を実施する。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112,211
109,532
19.77
48,354,582
47,107,802
795,831
20,838,879
24,474,292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164374</xdr:rowOff>
    </xdr:from>
    <xdr:to>
      <xdr:col>24</xdr:col>
      <xdr:colOff>62865</xdr:colOff>
      <xdr:row>41</xdr:row>
      <xdr:rowOff>103959</xdr:rowOff>
    </xdr:to>
    <xdr:cxnSp macro="">
      <xdr:nvCxnSpPr>
        <xdr:cNvPr id="58" name="直線コネクタ 57"/>
        <xdr:cNvCxnSpPr/>
      </xdr:nvCxnSpPr>
      <xdr:spPr>
        <a:xfrm flipV="1">
          <a:off x="4634865" y="5822224"/>
          <a:ext cx="0" cy="1311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111051</xdr:rowOff>
    </xdr:from>
    <xdr:ext cx="340478" cy="259045"/>
    <xdr:sp macro="" textlink="">
      <xdr:nvSpPr>
        <xdr:cNvPr id="61" name="【図書館】&#10;有形固定資産減価償却率最大値テキスト"/>
        <xdr:cNvSpPr txBox="1"/>
      </xdr:nvSpPr>
      <xdr:spPr>
        <a:xfrm>
          <a:off x="4673600" y="559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164374</xdr:rowOff>
    </xdr:from>
    <xdr:to>
      <xdr:col>24</xdr:col>
      <xdr:colOff>152400</xdr:colOff>
      <xdr:row>33</xdr:row>
      <xdr:rowOff>164374</xdr:rowOff>
    </xdr:to>
    <xdr:cxnSp macro="">
      <xdr:nvCxnSpPr>
        <xdr:cNvPr id="62" name="直線コネクタ 61"/>
        <xdr:cNvCxnSpPr/>
      </xdr:nvCxnSpPr>
      <xdr:spPr>
        <a:xfrm>
          <a:off x="4546600" y="582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17253</xdr:rowOff>
    </xdr:from>
    <xdr:ext cx="405111" cy="259045"/>
    <xdr:sp macro="" textlink="">
      <xdr:nvSpPr>
        <xdr:cNvPr id="63" name="【図書館】&#10;有形固定資産減価償却率平均値テキスト"/>
        <xdr:cNvSpPr txBox="1"/>
      </xdr:nvSpPr>
      <xdr:spPr>
        <a:xfrm>
          <a:off x="46736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xdr:nvSpPr>
        <xdr:cNvPr id="64" name="フローチャート: 判断 63"/>
        <xdr:cNvSpPr/>
      </xdr:nvSpPr>
      <xdr:spPr>
        <a:xfrm>
          <a:off x="4584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146231</xdr:rowOff>
    </xdr:from>
    <xdr:to>
      <xdr:col>20</xdr:col>
      <xdr:colOff>38100</xdr:colOff>
      <xdr:row>37</xdr:row>
      <xdr:rowOff>76381</xdr:rowOff>
    </xdr:to>
    <xdr:sp macro="" textlink="">
      <xdr:nvSpPr>
        <xdr:cNvPr id="65" name="フローチャート: 判断 64"/>
        <xdr:cNvSpPr/>
      </xdr:nvSpPr>
      <xdr:spPr>
        <a:xfrm>
          <a:off x="3746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144599</xdr:rowOff>
    </xdr:from>
    <xdr:to>
      <xdr:col>10</xdr:col>
      <xdr:colOff>165100</xdr:colOff>
      <xdr:row>37</xdr:row>
      <xdr:rowOff>74749</xdr:rowOff>
    </xdr:to>
    <xdr:sp macro="" textlink="">
      <xdr:nvSpPr>
        <xdr:cNvPr id="67" name="フローチャート: 判断 66"/>
        <xdr:cNvSpPr/>
      </xdr:nvSpPr>
      <xdr:spPr>
        <a:xfrm>
          <a:off x="1968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74" name="楕円 73"/>
        <xdr:cNvSpPr/>
      </xdr:nvSpPr>
      <xdr:spPr>
        <a:xfrm>
          <a:off x="4584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39750</xdr:rowOff>
    </xdr:from>
    <xdr:ext cx="405111" cy="259045"/>
    <xdr:sp macro="" textlink="">
      <xdr:nvSpPr>
        <xdr:cNvPr id="75" name="【図書館】&#10;有形固定資産減価償却率該当値テキスト"/>
        <xdr:cNvSpPr txBox="1"/>
      </xdr:nvSpPr>
      <xdr:spPr>
        <a:xfrm>
          <a:off x="4673600" y="638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28666</xdr:rowOff>
    </xdr:from>
    <xdr:to>
      <xdr:col>20</xdr:col>
      <xdr:colOff>38100</xdr:colOff>
      <xdr:row>37</xdr:row>
      <xdr:rowOff>130266</xdr:rowOff>
    </xdr:to>
    <xdr:sp macro="" textlink="">
      <xdr:nvSpPr>
        <xdr:cNvPr id="76" name="楕円 75"/>
        <xdr:cNvSpPr/>
      </xdr:nvSpPr>
      <xdr:spPr>
        <a:xfrm>
          <a:off x="3746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79466</xdr:rowOff>
    </xdr:from>
    <xdr:to>
      <xdr:col>24</xdr:col>
      <xdr:colOff>63500</xdr:colOff>
      <xdr:row>37</xdr:row>
      <xdr:rowOff>112123</xdr:rowOff>
    </xdr:to>
    <xdr:cxnSp macro="">
      <xdr:nvCxnSpPr>
        <xdr:cNvPr id="77" name="直線コネクタ 76"/>
        <xdr:cNvCxnSpPr/>
      </xdr:nvCxnSpPr>
      <xdr:spPr>
        <a:xfrm>
          <a:off x="3797300" y="64231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167458</xdr:rowOff>
    </xdr:from>
    <xdr:to>
      <xdr:col>15</xdr:col>
      <xdr:colOff>101600</xdr:colOff>
      <xdr:row>37</xdr:row>
      <xdr:rowOff>97608</xdr:rowOff>
    </xdr:to>
    <xdr:sp macro="" textlink="">
      <xdr:nvSpPr>
        <xdr:cNvPr id="78" name="楕円 77"/>
        <xdr:cNvSpPr/>
      </xdr:nvSpPr>
      <xdr:spPr>
        <a:xfrm>
          <a:off x="2857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46808</xdr:rowOff>
    </xdr:from>
    <xdr:to>
      <xdr:col>19</xdr:col>
      <xdr:colOff>177800</xdr:colOff>
      <xdr:row>37</xdr:row>
      <xdr:rowOff>79466</xdr:rowOff>
    </xdr:to>
    <xdr:cxnSp macro="">
      <xdr:nvCxnSpPr>
        <xdr:cNvPr id="79" name="直線コネクタ 78"/>
        <xdr:cNvCxnSpPr/>
      </xdr:nvCxnSpPr>
      <xdr:spPr>
        <a:xfrm>
          <a:off x="2908300" y="63904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134801</xdr:rowOff>
    </xdr:from>
    <xdr:to>
      <xdr:col>10</xdr:col>
      <xdr:colOff>165100</xdr:colOff>
      <xdr:row>37</xdr:row>
      <xdr:rowOff>64951</xdr:rowOff>
    </xdr:to>
    <xdr:sp macro="" textlink="">
      <xdr:nvSpPr>
        <xdr:cNvPr id="80" name="楕円 79"/>
        <xdr:cNvSpPr/>
      </xdr:nvSpPr>
      <xdr:spPr>
        <a:xfrm>
          <a:off x="1968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14151</xdr:rowOff>
    </xdr:from>
    <xdr:to>
      <xdr:col>15</xdr:col>
      <xdr:colOff>50800</xdr:colOff>
      <xdr:row>37</xdr:row>
      <xdr:rowOff>46808</xdr:rowOff>
    </xdr:to>
    <xdr:cxnSp macro="">
      <xdr:nvCxnSpPr>
        <xdr:cNvPr id="81" name="直線コネクタ 80"/>
        <xdr:cNvCxnSpPr/>
      </xdr:nvCxnSpPr>
      <xdr:spPr>
        <a:xfrm>
          <a:off x="2019300" y="63578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170724</xdr:rowOff>
    </xdr:from>
    <xdr:to>
      <xdr:col>6</xdr:col>
      <xdr:colOff>38100</xdr:colOff>
      <xdr:row>37</xdr:row>
      <xdr:rowOff>100874</xdr:rowOff>
    </xdr:to>
    <xdr:sp macro="" textlink="">
      <xdr:nvSpPr>
        <xdr:cNvPr id="82" name="楕円 81"/>
        <xdr:cNvSpPr/>
      </xdr:nvSpPr>
      <xdr:spPr>
        <a:xfrm>
          <a:off x="1079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14151</xdr:rowOff>
    </xdr:from>
    <xdr:to>
      <xdr:col>10</xdr:col>
      <xdr:colOff>114300</xdr:colOff>
      <xdr:row>37</xdr:row>
      <xdr:rowOff>50074</xdr:rowOff>
    </xdr:to>
    <xdr:cxnSp macro="">
      <xdr:nvCxnSpPr>
        <xdr:cNvPr id="83" name="直線コネクタ 82"/>
        <xdr:cNvCxnSpPr/>
      </xdr:nvCxnSpPr>
      <xdr:spPr>
        <a:xfrm flipV="1">
          <a:off x="1130300" y="63578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92908</xdr:rowOff>
    </xdr:from>
    <xdr:ext cx="405111" cy="259045"/>
    <xdr:sp macro="" textlink="">
      <xdr:nvSpPr>
        <xdr:cNvPr id="84" name="n_1aveValue【図書館】&#10;有形固定資産減価償却率"/>
        <xdr:cNvSpPr txBox="1"/>
      </xdr:nvSpPr>
      <xdr:spPr>
        <a:xfrm>
          <a:off x="35820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5" name="n_2aveValue【図書館】&#10;有形固定資産減価償却率"/>
        <xdr:cNvSpPr txBox="1"/>
      </xdr:nvSpPr>
      <xdr:spPr>
        <a:xfrm>
          <a:off x="2705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65876</xdr:rowOff>
    </xdr:from>
    <xdr:ext cx="405111" cy="259045"/>
    <xdr:sp macro="" textlink="">
      <xdr:nvSpPr>
        <xdr:cNvPr id="86" name="n_3aveValue【図書館】&#10;有形固定資産減価償却率"/>
        <xdr:cNvSpPr txBox="1"/>
      </xdr:nvSpPr>
      <xdr:spPr>
        <a:xfrm>
          <a:off x="1816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121393</xdr:rowOff>
    </xdr:from>
    <xdr:ext cx="405111" cy="259045"/>
    <xdr:sp macro="" textlink="">
      <xdr:nvSpPr>
        <xdr:cNvPr id="88" name="n_1mainValue【図書館】&#10;有形固定資産減価償却率"/>
        <xdr:cNvSpPr txBox="1"/>
      </xdr:nvSpPr>
      <xdr:spPr>
        <a:xfrm>
          <a:off x="35820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114135</xdr:rowOff>
    </xdr:from>
    <xdr:ext cx="405111" cy="259045"/>
    <xdr:sp macro="" textlink="">
      <xdr:nvSpPr>
        <xdr:cNvPr id="89" name="n_2mainValue【図書館】&#10;有形固定資産減価償却率"/>
        <xdr:cNvSpPr txBox="1"/>
      </xdr:nvSpPr>
      <xdr:spPr>
        <a:xfrm>
          <a:off x="2705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81478</xdr:rowOff>
    </xdr:from>
    <xdr:ext cx="405111" cy="259045"/>
    <xdr:sp macro="" textlink="">
      <xdr:nvSpPr>
        <xdr:cNvPr id="90" name="n_3mainValue【図書館】&#10;有形固定資産減価償却率"/>
        <xdr:cNvSpPr txBox="1"/>
      </xdr:nvSpPr>
      <xdr:spPr>
        <a:xfrm>
          <a:off x="1816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92001</xdr:rowOff>
    </xdr:from>
    <xdr:ext cx="405111" cy="259045"/>
    <xdr:sp macro="" textlink="">
      <xdr:nvSpPr>
        <xdr:cNvPr id="91" name="n_4mainValue【図書館】&#10;有形固定資産減価償却率"/>
        <xdr:cNvSpPr txBox="1"/>
      </xdr:nvSpPr>
      <xdr:spPr>
        <a:xfrm>
          <a:off x="927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41</xdr:row>
      <xdr:rowOff>35378</xdr:rowOff>
    </xdr:to>
    <xdr:cxnSp macro="">
      <xdr:nvCxnSpPr>
        <xdr:cNvPr id="117" name="直線コネクタ 116"/>
        <xdr:cNvCxnSpPr/>
      </xdr:nvCxnSpPr>
      <xdr:spPr>
        <a:xfrm flipV="1">
          <a:off x="10476865" y="5856514"/>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39205</xdr:rowOff>
    </xdr:from>
    <xdr:ext cx="469744" cy="259045"/>
    <xdr:sp macro="" textlink="">
      <xdr:nvSpPr>
        <xdr:cNvPr id="118" name="【図書館】&#10;一人当たり面積最小値テキスト"/>
        <xdr:cNvSpPr txBox="1"/>
      </xdr:nvSpPr>
      <xdr:spPr>
        <a:xfrm>
          <a:off x="105156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35378</xdr:rowOff>
    </xdr:from>
    <xdr:to>
      <xdr:col>55</xdr:col>
      <xdr:colOff>88900</xdr:colOff>
      <xdr:row>41</xdr:row>
      <xdr:rowOff>35378</xdr:rowOff>
    </xdr:to>
    <xdr:cxnSp macro="">
      <xdr:nvCxnSpPr>
        <xdr:cNvPr id="119" name="直線コネクタ 118"/>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xdr:cNvSpPr txBox="1"/>
      </xdr:nvSpPr>
      <xdr:spPr>
        <a:xfrm>
          <a:off x="10515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4" name="フローチャート: 判断 123"/>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66222</xdr:rowOff>
    </xdr:from>
    <xdr:to>
      <xdr:col>46</xdr:col>
      <xdr:colOff>38100</xdr:colOff>
      <xdr:row>39</xdr:row>
      <xdr:rowOff>167822</xdr:rowOff>
    </xdr:to>
    <xdr:sp macro="" textlink="">
      <xdr:nvSpPr>
        <xdr:cNvPr id="125" name="フローチャート: 判断 124"/>
        <xdr:cNvSpPr/>
      </xdr:nvSpPr>
      <xdr:spPr>
        <a:xfrm>
          <a:off x="8699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77107</xdr:rowOff>
    </xdr:from>
    <xdr:to>
      <xdr:col>41</xdr:col>
      <xdr:colOff>101600</xdr:colOff>
      <xdr:row>40</xdr:row>
      <xdr:rowOff>7257</xdr:rowOff>
    </xdr:to>
    <xdr:sp macro="" textlink="">
      <xdr:nvSpPr>
        <xdr:cNvPr id="126" name="フローチャート: 判断 125"/>
        <xdr:cNvSpPr/>
      </xdr:nvSpPr>
      <xdr:spPr>
        <a:xfrm>
          <a:off x="7810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55335</xdr:rowOff>
    </xdr:from>
    <xdr:to>
      <xdr:col>36</xdr:col>
      <xdr:colOff>165100</xdr:colOff>
      <xdr:row>39</xdr:row>
      <xdr:rowOff>156935</xdr:rowOff>
    </xdr:to>
    <xdr:sp macro="" textlink="">
      <xdr:nvSpPr>
        <xdr:cNvPr id="127" name="フローチャート: 判断 126"/>
        <xdr:cNvSpPr/>
      </xdr:nvSpPr>
      <xdr:spPr>
        <a:xfrm>
          <a:off x="6921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55335</xdr:rowOff>
    </xdr:from>
    <xdr:to>
      <xdr:col>55</xdr:col>
      <xdr:colOff>50800</xdr:colOff>
      <xdr:row>39</xdr:row>
      <xdr:rowOff>156935</xdr:rowOff>
    </xdr:to>
    <xdr:sp macro="" textlink="">
      <xdr:nvSpPr>
        <xdr:cNvPr id="133" name="楕円 132"/>
        <xdr:cNvSpPr/>
      </xdr:nvSpPr>
      <xdr:spPr>
        <a:xfrm>
          <a:off x="10426700" y="67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33762</xdr:rowOff>
    </xdr:from>
    <xdr:ext cx="469744" cy="259045"/>
    <xdr:sp macro="" textlink="">
      <xdr:nvSpPr>
        <xdr:cNvPr id="134" name="【図書館】&#10;一人当たり面積該当値テキスト"/>
        <xdr:cNvSpPr txBox="1"/>
      </xdr:nvSpPr>
      <xdr:spPr>
        <a:xfrm>
          <a:off x="10515600" y="672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66222</xdr:rowOff>
    </xdr:from>
    <xdr:to>
      <xdr:col>50</xdr:col>
      <xdr:colOff>165100</xdr:colOff>
      <xdr:row>39</xdr:row>
      <xdr:rowOff>167822</xdr:rowOff>
    </xdr:to>
    <xdr:sp macro="" textlink="">
      <xdr:nvSpPr>
        <xdr:cNvPr id="135" name="楕円 134"/>
        <xdr:cNvSpPr/>
      </xdr:nvSpPr>
      <xdr:spPr>
        <a:xfrm>
          <a:off x="958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106135</xdr:rowOff>
    </xdr:from>
    <xdr:to>
      <xdr:col>55</xdr:col>
      <xdr:colOff>0</xdr:colOff>
      <xdr:row>39</xdr:row>
      <xdr:rowOff>117022</xdr:rowOff>
    </xdr:to>
    <xdr:cxnSp macro="">
      <xdr:nvCxnSpPr>
        <xdr:cNvPr id="136" name="直線コネクタ 135"/>
        <xdr:cNvCxnSpPr/>
      </xdr:nvCxnSpPr>
      <xdr:spPr>
        <a:xfrm flipV="1">
          <a:off x="9639300" y="67926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55335</xdr:rowOff>
    </xdr:from>
    <xdr:to>
      <xdr:col>46</xdr:col>
      <xdr:colOff>38100</xdr:colOff>
      <xdr:row>39</xdr:row>
      <xdr:rowOff>156935</xdr:rowOff>
    </xdr:to>
    <xdr:sp macro="" textlink="">
      <xdr:nvSpPr>
        <xdr:cNvPr id="137" name="楕円 136"/>
        <xdr:cNvSpPr/>
      </xdr:nvSpPr>
      <xdr:spPr>
        <a:xfrm>
          <a:off x="8699500" y="67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106135</xdr:rowOff>
    </xdr:from>
    <xdr:to>
      <xdr:col>50</xdr:col>
      <xdr:colOff>114300</xdr:colOff>
      <xdr:row>39</xdr:row>
      <xdr:rowOff>117022</xdr:rowOff>
    </xdr:to>
    <xdr:cxnSp macro="">
      <xdr:nvCxnSpPr>
        <xdr:cNvPr id="138" name="直線コネクタ 137"/>
        <xdr:cNvCxnSpPr/>
      </xdr:nvCxnSpPr>
      <xdr:spPr>
        <a:xfrm>
          <a:off x="8750300" y="67926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55335</xdr:rowOff>
    </xdr:from>
    <xdr:to>
      <xdr:col>41</xdr:col>
      <xdr:colOff>101600</xdr:colOff>
      <xdr:row>39</xdr:row>
      <xdr:rowOff>156935</xdr:rowOff>
    </xdr:to>
    <xdr:sp macro="" textlink="">
      <xdr:nvSpPr>
        <xdr:cNvPr id="139" name="楕円 138"/>
        <xdr:cNvSpPr/>
      </xdr:nvSpPr>
      <xdr:spPr>
        <a:xfrm>
          <a:off x="7810500" y="67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106135</xdr:rowOff>
    </xdr:from>
    <xdr:to>
      <xdr:col>45</xdr:col>
      <xdr:colOff>177800</xdr:colOff>
      <xdr:row>39</xdr:row>
      <xdr:rowOff>106135</xdr:rowOff>
    </xdr:to>
    <xdr:cxnSp macro="">
      <xdr:nvCxnSpPr>
        <xdr:cNvPr id="140" name="直線コネクタ 139"/>
        <xdr:cNvCxnSpPr/>
      </xdr:nvCxnSpPr>
      <xdr:spPr>
        <a:xfrm>
          <a:off x="7861300" y="6792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55335</xdr:rowOff>
    </xdr:from>
    <xdr:to>
      <xdr:col>36</xdr:col>
      <xdr:colOff>165100</xdr:colOff>
      <xdr:row>39</xdr:row>
      <xdr:rowOff>156935</xdr:rowOff>
    </xdr:to>
    <xdr:sp macro="" textlink="">
      <xdr:nvSpPr>
        <xdr:cNvPr id="141" name="楕円 140"/>
        <xdr:cNvSpPr/>
      </xdr:nvSpPr>
      <xdr:spPr>
        <a:xfrm>
          <a:off x="6921500" y="67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106135</xdr:rowOff>
    </xdr:from>
    <xdr:to>
      <xdr:col>41</xdr:col>
      <xdr:colOff>50800</xdr:colOff>
      <xdr:row>39</xdr:row>
      <xdr:rowOff>106135</xdr:rowOff>
    </xdr:to>
    <xdr:cxnSp macro="">
      <xdr:nvCxnSpPr>
        <xdr:cNvPr id="142" name="直線コネクタ 141"/>
        <xdr:cNvCxnSpPr/>
      </xdr:nvCxnSpPr>
      <xdr:spPr>
        <a:xfrm>
          <a:off x="6972300" y="6792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3"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158949</xdr:rowOff>
    </xdr:from>
    <xdr:ext cx="469744" cy="259045"/>
    <xdr:sp macro="" textlink="">
      <xdr:nvSpPr>
        <xdr:cNvPr id="144" name="n_2aveValue【図書館】&#10;一人当たり面積"/>
        <xdr:cNvSpPr txBox="1"/>
      </xdr:nvSpPr>
      <xdr:spPr>
        <a:xfrm>
          <a:off x="8515427"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169834</xdr:rowOff>
    </xdr:from>
    <xdr:ext cx="469744" cy="259045"/>
    <xdr:sp macro="" textlink="">
      <xdr:nvSpPr>
        <xdr:cNvPr id="145" name="n_3aveValue【図書館】&#10;一人当たり面積"/>
        <xdr:cNvSpPr txBox="1"/>
      </xdr:nvSpPr>
      <xdr:spPr>
        <a:xfrm>
          <a:off x="7626427" y="68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148062</xdr:rowOff>
    </xdr:from>
    <xdr:ext cx="469744" cy="259045"/>
    <xdr:sp macro="" textlink="">
      <xdr:nvSpPr>
        <xdr:cNvPr id="146" name="n_4aveValue【図書館】&#10;一人当たり面積"/>
        <xdr:cNvSpPr txBox="1"/>
      </xdr:nvSpPr>
      <xdr:spPr>
        <a:xfrm>
          <a:off x="6737427" y="68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158949</xdr:rowOff>
    </xdr:from>
    <xdr:ext cx="469744" cy="259045"/>
    <xdr:sp macro="" textlink="">
      <xdr:nvSpPr>
        <xdr:cNvPr id="147" name="n_1mainValue【図書館】&#10;一人当たり面積"/>
        <xdr:cNvSpPr txBox="1"/>
      </xdr:nvSpPr>
      <xdr:spPr>
        <a:xfrm>
          <a:off x="9391727"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2012</xdr:rowOff>
    </xdr:from>
    <xdr:ext cx="469744" cy="259045"/>
    <xdr:sp macro="" textlink="">
      <xdr:nvSpPr>
        <xdr:cNvPr id="148" name="n_2mainValue【図書館】&#10;一人当たり面積"/>
        <xdr:cNvSpPr txBox="1"/>
      </xdr:nvSpPr>
      <xdr:spPr>
        <a:xfrm>
          <a:off x="8515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2012</xdr:rowOff>
    </xdr:from>
    <xdr:ext cx="469744" cy="259045"/>
    <xdr:sp macro="" textlink="">
      <xdr:nvSpPr>
        <xdr:cNvPr id="149" name="n_3mainValue【図書館】&#10;一人当たり面積"/>
        <xdr:cNvSpPr txBox="1"/>
      </xdr:nvSpPr>
      <xdr:spPr>
        <a:xfrm>
          <a:off x="7626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2012</xdr:rowOff>
    </xdr:from>
    <xdr:ext cx="469744" cy="259045"/>
    <xdr:sp macro="" textlink="">
      <xdr:nvSpPr>
        <xdr:cNvPr id="150" name="n_4mainValue【図書館】&#10;一人当たり面積"/>
        <xdr:cNvSpPr txBox="1"/>
      </xdr:nvSpPr>
      <xdr:spPr>
        <a:xfrm>
          <a:off x="6737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63</xdr:row>
      <xdr:rowOff>134874</xdr:rowOff>
    </xdr:to>
    <xdr:cxnSp macro="">
      <xdr:nvCxnSpPr>
        <xdr:cNvPr id="173" name="直線コネクタ 172"/>
        <xdr:cNvCxnSpPr/>
      </xdr:nvCxnSpPr>
      <xdr:spPr>
        <a:xfrm flipV="1">
          <a:off x="4634865" y="969264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138701</xdr:rowOff>
    </xdr:from>
    <xdr:ext cx="405111" cy="259045"/>
    <xdr:sp macro="" textlink="">
      <xdr:nvSpPr>
        <xdr:cNvPr id="174" name="【体育館・プール】&#10;有形固定資産減価償却率最小値テキスト"/>
        <xdr:cNvSpPr txBox="1"/>
      </xdr:nvSpPr>
      <xdr:spPr>
        <a:xfrm>
          <a:off x="4673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134874</xdr:rowOff>
    </xdr:from>
    <xdr:to>
      <xdr:col>24</xdr:col>
      <xdr:colOff>152400</xdr:colOff>
      <xdr:row>63</xdr:row>
      <xdr:rowOff>134874</xdr:rowOff>
    </xdr:to>
    <xdr:cxnSp macro="">
      <xdr:nvCxnSpPr>
        <xdr:cNvPr id="175" name="直線コネクタ 174"/>
        <xdr:cNvCxnSpPr/>
      </xdr:nvCxnSpPr>
      <xdr:spPr>
        <a:xfrm>
          <a:off x="4546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6"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7" name="直線コネクタ 176"/>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94505</xdr:rowOff>
    </xdr:from>
    <xdr:ext cx="405111" cy="259045"/>
    <xdr:sp macro="" textlink="">
      <xdr:nvSpPr>
        <xdr:cNvPr id="178" name="【体育館・プール】&#10;有形固定資産減価償却率平均値テキスト"/>
        <xdr:cNvSpPr txBox="1"/>
      </xdr:nvSpPr>
      <xdr:spPr>
        <a:xfrm>
          <a:off x="4673600" y="10552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116078</xdr:rowOff>
    </xdr:from>
    <xdr:to>
      <xdr:col>24</xdr:col>
      <xdr:colOff>114300</xdr:colOff>
      <xdr:row>62</xdr:row>
      <xdr:rowOff>46228</xdr:rowOff>
    </xdr:to>
    <xdr:sp macro="" textlink="">
      <xdr:nvSpPr>
        <xdr:cNvPr id="179" name="フローチャート: 判断 178"/>
        <xdr:cNvSpPr/>
      </xdr:nvSpPr>
      <xdr:spPr>
        <a:xfrm>
          <a:off x="45847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70358</xdr:rowOff>
    </xdr:from>
    <xdr:to>
      <xdr:col>20</xdr:col>
      <xdr:colOff>38100</xdr:colOff>
      <xdr:row>62</xdr:row>
      <xdr:rowOff>508</xdr:rowOff>
    </xdr:to>
    <xdr:sp macro="" textlink="">
      <xdr:nvSpPr>
        <xdr:cNvPr id="180" name="フローチャート: 判断 179"/>
        <xdr:cNvSpPr/>
      </xdr:nvSpPr>
      <xdr:spPr>
        <a:xfrm>
          <a:off x="3746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36068</xdr:rowOff>
    </xdr:from>
    <xdr:to>
      <xdr:col>15</xdr:col>
      <xdr:colOff>101600</xdr:colOff>
      <xdr:row>61</xdr:row>
      <xdr:rowOff>137668</xdr:rowOff>
    </xdr:to>
    <xdr:sp macro="" textlink="">
      <xdr:nvSpPr>
        <xdr:cNvPr id="181" name="フローチャート: 判断 180"/>
        <xdr:cNvSpPr/>
      </xdr:nvSpPr>
      <xdr:spPr>
        <a:xfrm>
          <a:off x="2857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1778</xdr:rowOff>
    </xdr:from>
    <xdr:to>
      <xdr:col>10</xdr:col>
      <xdr:colOff>165100</xdr:colOff>
      <xdr:row>61</xdr:row>
      <xdr:rowOff>103378</xdr:rowOff>
    </xdr:to>
    <xdr:sp macro="" textlink="">
      <xdr:nvSpPr>
        <xdr:cNvPr id="182" name="フローチャート: 判断 181"/>
        <xdr:cNvSpPr/>
      </xdr:nvSpPr>
      <xdr:spPr>
        <a:xfrm>
          <a:off x="196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xdr:rowOff>
    </xdr:from>
    <xdr:to>
      <xdr:col>6</xdr:col>
      <xdr:colOff>38100</xdr:colOff>
      <xdr:row>61</xdr:row>
      <xdr:rowOff>112522</xdr:rowOff>
    </xdr:to>
    <xdr:sp macro="" textlink="">
      <xdr:nvSpPr>
        <xdr:cNvPr id="183" name="フローチャート: 判断 182"/>
        <xdr:cNvSpPr/>
      </xdr:nvSpPr>
      <xdr:spPr>
        <a:xfrm>
          <a:off x="1079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145796</xdr:rowOff>
    </xdr:from>
    <xdr:to>
      <xdr:col>24</xdr:col>
      <xdr:colOff>114300</xdr:colOff>
      <xdr:row>59</xdr:row>
      <xdr:rowOff>75946</xdr:rowOff>
    </xdr:to>
    <xdr:sp macro="" textlink="">
      <xdr:nvSpPr>
        <xdr:cNvPr id="189" name="楕円 188"/>
        <xdr:cNvSpPr/>
      </xdr:nvSpPr>
      <xdr:spPr>
        <a:xfrm>
          <a:off x="45847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168673</xdr:rowOff>
    </xdr:from>
    <xdr:ext cx="405111" cy="259045"/>
    <xdr:sp macro="" textlink="">
      <xdr:nvSpPr>
        <xdr:cNvPr id="190" name="【体育館・プール】&#10;有形固定資産減価償却率該当値テキスト"/>
        <xdr:cNvSpPr txBox="1"/>
      </xdr:nvSpPr>
      <xdr:spPr>
        <a:xfrm>
          <a:off x="4673600" y="994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95504</xdr:rowOff>
    </xdr:from>
    <xdr:to>
      <xdr:col>20</xdr:col>
      <xdr:colOff>38100</xdr:colOff>
      <xdr:row>59</xdr:row>
      <xdr:rowOff>25654</xdr:rowOff>
    </xdr:to>
    <xdr:sp macro="" textlink="">
      <xdr:nvSpPr>
        <xdr:cNvPr id="191" name="楕円 190"/>
        <xdr:cNvSpPr/>
      </xdr:nvSpPr>
      <xdr:spPr>
        <a:xfrm>
          <a:off x="3746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146304</xdr:rowOff>
    </xdr:from>
    <xdr:to>
      <xdr:col>24</xdr:col>
      <xdr:colOff>63500</xdr:colOff>
      <xdr:row>59</xdr:row>
      <xdr:rowOff>25146</xdr:rowOff>
    </xdr:to>
    <xdr:cxnSp macro="">
      <xdr:nvCxnSpPr>
        <xdr:cNvPr id="192" name="直線コネクタ 191"/>
        <xdr:cNvCxnSpPr/>
      </xdr:nvCxnSpPr>
      <xdr:spPr>
        <a:xfrm>
          <a:off x="3797300" y="100904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45212</xdr:rowOff>
    </xdr:from>
    <xdr:to>
      <xdr:col>15</xdr:col>
      <xdr:colOff>101600</xdr:colOff>
      <xdr:row>58</xdr:row>
      <xdr:rowOff>146812</xdr:rowOff>
    </xdr:to>
    <xdr:sp macro="" textlink="">
      <xdr:nvSpPr>
        <xdr:cNvPr id="193" name="楕円 192"/>
        <xdr:cNvSpPr/>
      </xdr:nvSpPr>
      <xdr:spPr>
        <a:xfrm>
          <a:off x="2857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96012</xdr:rowOff>
    </xdr:from>
    <xdr:to>
      <xdr:col>19</xdr:col>
      <xdr:colOff>177800</xdr:colOff>
      <xdr:row>58</xdr:row>
      <xdr:rowOff>146304</xdr:rowOff>
    </xdr:to>
    <xdr:cxnSp macro="">
      <xdr:nvCxnSpPr>
        <xdr:cNvPr id="194" name="直線コネクタ 193"/>
        <xdr:cNvCxnSpPr/>
      </xdr:nvCxnSpPr>
      <xdr:spPr>
        <a:xfrm>
          <a:off x="2908300" y="100401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95" name="楕円 194"/>
        <xdr:cNvSpPr/>
      </xdr:nvSpPr>
      <xdr:spPr>
        <a:xfrm>
          <a:off x="196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58</xdr:row>
      <xdr:rowOff>96012</xdr:rowOff>
    </xdr:to>
    <xdr:cxnSp macro="">
      <xdr:nvCxnSpPr>
        <xdr:cNvPr id="196" name="直線コネクタ 195"/>
        <xdr:cNvCxnSpPr/>
      </xdr:nvCxnSpPr>
      <xdr:spPr>
        <a:xfrm>
          <a:off x="2019300" y="99898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116078</xdr:rowOff>
    </xdr:from>
    <xdr:to>
      <xdr:col>6</xdr:col>
      <xdr:colOff>38100</xdr:colOff>
      <xdr:row>58</xdr:row>
      <xdr:rowOff>46228</xdr:rowOff>
    </xdr:to>
    <xdr:sp macro="" textlink="">
      <xdr:nvSpPr>
        <xdr:cNvPr id="197" name="楕円 196"/>
        <xdr:cNvSpPr/>
      </xdr:nvSpPr>
      <xdr:spPr>
        <a:xfrm>
          <a:off x="10795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166878</xdr:rowOff>
    </xdr:from>
    <xdr:to>
      <xdr:col>10</xdr:col>
      <xdr:colOff>114300</xdr:colOff>
      <xdr:row>58</xdr:row>
      <xdr:rowOff>45720</xdr:rowOff>
    </xdr:to>
    <xdr:cxnSp macro="">
      <xdr:nvCxnSpPr>
        <xdr:cNvPr id="198" name="直線コネクタ 197"/>
        <xdr:cNvCxnSpPr/>
      </xdr:nvCxnSpPr>
      <xdr:spPr>
        <a:xfrm>
          <a:off x="1130300" y="99395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163085</xdr:rowOff>
    </xdr:from>
    <xdr:ext cx="405111" cy="259045"/>
    <xdr:sp macro="" textlink="">
      <xdr:nvSpPr>
        <xdr:cNvPr id="199" name="n_1aveValue【体育館・プール】&#10;有形固定資産減価償却率"/>
        <xdr:cNvSpPr txBox="1"/>
      </xdr:nvSpPr>
      <xdr:spPr>
        <a:xfrm>
          <a:off x="35820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128795</xdr:rowOff>
    </xdr:from>
    <xdr:ext cx="405111" cy="259045"/>
    <xdr:sp macro="" textlink="">
      <xdr:nvSpPr>
        <xdr:cNvPr id="200" name="n_2aveValue【体育館・プール】&#10;有形固定資産減価償却率"/>
        <xdr:cNvSpPr txBox="1"/>
      </xdr:nvSpPr>
      <xdr:spPr>
        <a:xfrm>
          <a:off x="27057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94505</xdr:rowOff>
    </xdr:from>
    <xdr:ext cx="405111" cy="259045"/>
    <xdr:sp macro="" textlink="">
      <xdr:nvSpPr>
        <xdr:cNvPr id="201" name="n_3aveValue【体育館・プール】&#10;有形固定資産減価償却率"/>
        <xdr:cNvSpPr txBox="1"/>
      </xdr:nvSpPr>
      <xdr:spPr>
        <a:xfrm>
          <a:off x="1816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103649</xdr:rowOff>
    </xdr:from>
    <xdr:ext cx="405111" cy="259045"/>
    <xdr:sp macro="" textlink="">
      <xdr:nvSpPr>
        <xdr:cNvPr id="202" name="n_4aveValue【体育館・プール】&#10;有形固定資産減価償却率"/>
        <xdr:cNvSpPr txBox="1"/>
      </xdr:nvSpPr>
      <xdr:spPr>
        <a:xfrm>
          <a:off x="927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42181</xdr:rowOff>
    </xdr:from>
    <xdr:ext cx="405111" cy="259045"/>
    <xdr:sp macro="" textlink="">
      <xdr:nvSpPr>
        <xdr:cNvPr id="203" name="n_1mainValue【体育館・プール】&#10;有形固定資産減価償却率"/>
        <xdr:cNvSpPr txBox="1"/>
      </xdr:nvSpPr>
      <xdr:spPr>
        <a:xfrm>
          <a:off x="35820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204" name="n_2mainValue【体育館・プール】&#10;有形固定資産減価償却率"/>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205" name="n_3mainValue【体育館・プール】&#10;有形固定資産減価償却率"/>
        <xdr:cNvSpPr txBox="1"/>
      </xdr:nvSpPr>
      <xdr:spPr>
        <a:xfrm>
          <a:off x="1816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62755</xdr:rowOff>
    </xdr:from>
    <xdr:ext cx="405111" cy="259045"/>
    <xdr:sp macro="" textlink="">
      <xdr:nvSpPr>
        <xdr:cNvPr id="206" name="n_4mainValue【体育館・プール】&#10;有形固定資産減価償却率"/>
        <xdr:cNvSpPr txBox="1"/>
      </xdr:nvSpPr>
      <xdr:spPr>
        <a:xfrm>
          <a:off x="9277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8" name="テキスト ボックス 2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0" name="テキスト ボックス 2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2" name="テキスト ボックス 2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4" name="テキスト ボックス 2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75438</xdr:rowOff>
    </xdr:from>
    <xdr:to>
      <xdr:col>54</xdr:col>
      <xdr:colOff>189865</xdr:colOff>
      <xdr:row>63</xdr:row>
      <xdr:rowOff>70866</xdr:rowOff>
    </xdr:to>
    <xdr:cxnSp macro="">
      <xdr:nvCxnSpPr>
        <xdr:cNvPr id="228" name="直線コネクタ 227"/>
        <xdr:cNvCxnSpPr/>
      </xdr:nvCxnSpPr>
      <xdr:spPr>
        <a:xfrm flipV="1">
          <a:off x="10476865" y="967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74693</xdr:rowOff>
    </xdr:from>
    <xdr:ext cx="469744" cy="259045"/>
    <xdr:sp macro="" textlink="">
      <xdr:nvSpPr>
        <xdr:cNvPr id="229" name="【体育館・プール】&#10;一人当たり面積最小値テキスト"/>
        <xdr:cNvSpPr txBox="1"/>
      </xdr:nvSpPr>
      <xdr:spPr>
        <a:xfrm>
          <a:off x="10515600"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70866</xdr:rowOff>
    </xdr:from>
    <xdr:to>
      <xdr:col>55</xdr:col>
      <xdr:colOff>88900</xdr:colOff>
      <xdr:row>63</xdr:row>
      <xdr:rowOff>70866</xdr:rowOff>
    </xdr:to>
    <xdr:cxnSp macro="">
      <xdr:nvCxnSpPr>
        <xdr:cNvPr id="230" name="直線コネクタ 229"/>
        <xdr:cNvCxnSpPr/>
      </xdr:nvCxnSpPr>
      <xdr:spPr>
        <a:xfrm>
          <a:off x="10388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22115</xdr:rowOff>
    </xdr:from>
    <xdr:ext cx="469744" cy="259045"/>
    <xdr:sp macro="" textlink="">
      <xdr:nvSpPr>
        <xdr:cNvPr id="231" name="【体育館・プール】&#10;一人当たり面積最大値テキスト"/>
        <xdr:cNvSpPr txBox="1"/>
      </xdr:nvSpPr>
      <xdr:spPr>
        <a:xfrm>
          <a:off x="10515600" y="94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75438</xdr:rowOff>
    </xdr:from>
    <xdr:to>
      <xdr:col>55</xdr:col>
      <xdr:colOff>88900</xdr:colOff>
      <xdr:row>56</xdr:row>
      <xdr:rowOff>75438</xdr:rowOff>
    </xdr:to>
    <xdr:cxnSp macro="">
      <xdr:nvCxnSpPr>
        <xdr:cNvPr id="232" name="直線コネクタ 231"/>
        <xdr:cNvCxnSpPr/>
      </xdr:nvCxnSpPr>
      <xdr:spPr>
        <a:xfrm>
          <a:off x="10388600" y="967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47515</xdr:rowOff>
    </xdr:from>
    <xdr:ext cx="469744" cy="259045"/>
    <xdr:sp macro="" textlink="">
      <xdr:nvSpPr>
        <xdr:cNvPr id="233" name="【体育館・プール】&#10;一人当たり面積平均値テキスト"/>
        <xdr:cNvSpPr txBox="1"/>
      </xdr:nvSpPr>
      <xdr:spPr>
        <a:xfrm>
          <a:off x="10515600" y="1033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24638</xdr:rowOff>
    </xdr:from>
    <xdr:to>
      <xdr:col>55</xdr:col>
      <xdr:colOff>50800</xdr:colOff>
      <xdr:row>61</xdr:row>
      <xdr:rowOff>126238</xdr:rowOff>
    </xdr:to>
    <xdr:sp macro="" textlink="">
      <xdr:nvSpPr>
        <xdr:cNvPr id="234" name="フローチャート: 判断 233"/>
        <xdr:cNvSpPr/>
      </xdr:nvSpPr>
      <xdr:spPr>
        <a:xfrm>
          <a:off x="104267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xdr:rowOff>
    </xdr:from>
    <xdr:to>
      <xdr:col>50</xdr:col>
      <xdr:colOff>165100</xdr:colOff>
      <xdr:row>61</xdr:row>
      <xdr:rowOff>107950</xdr:rowOff>
    </xdr:to>
    <xdr:sp macro="" textlink="">
      <xdr:nvSpPr>
        <xdr:cNvPr id="235" name="フローチャート: 判断 234"/>
        <xdr:cNvSpPr/>
      </xdr:nvSpPr>
      <xdr:spPr>
        <a:xfrm>
          <a:off x="9588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4064</xdr:rowOff>
    </xdr:from>
    <xdr:to>
      <xdr:col>46</xdr:col>
      <xdr:colOff>38100</xdr:colOff>
      <xdr:row>61</xdr:row>
      <xdr:rowOff>105664</xdr:rowOff>
    </xdr:to>
    <xdr:sp macro="" textlink="">
      <xdr:nvSpPr>
        <xdr:cNvPr id="236" name="フローチャート: 判断 235"/>
        <xdr:cNvSpPr/>
      </xdr:nvSpPr>
      <xdr:spPr>
        <a:xfrm>
          <a:off x="8699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13208</xdr:rowOff>
    </xdr:from>
    <xdr:to>
      <xdr:col>41</xdr:col>
      <xdr:colOff>101600</xdr:colOff>
      <xdr:row>61</xdr:row>
      <xdr:rowOff>114808</xdr:rowOff>
    </xdr:to>
    <xdr:sp macro="" textlink="">
      <xdr:nvSpPr>
        <xdr:cNvPr id="237" name="フローチャート: 判断 236"/>
        <xdr:cNvSpPr/>
      </xdr:nvSpPr>
      <xdr:spPr>
        <a:xfrm>
          <a:off x="7810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42926</xdr:rowOff>
    </xdr:from>
    <xdr:to>
      <xdr:col>36</xdr:col>
      <xdr:colOff>165100</xdr:colOff>
      <xdr:row>61</xdr:row>
      <xdr:rowOff>144526</xdr:rowOff>
    </xdr:to>
    <xdr:sp macro="" textlink="">
      <xdr:nvSpPr>
        <xdr:cNvPr id="238" name="フローチャート: 判断 237"/>
        <xdr:cNvSpPr/>
      </xdr:nvSpPr>
      <xdr:spPr>
        <a:xfrm>
          <a:off x="6921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113792</xdr:rowOff>
    </xdr:from>
    <xdr:to>
      <xdr:col>55</xdr:col>
      <xdr:colOff>50800</xdr:colOff>
      <xdr:row>63</xdr:row>
      <xdr:rowOff>43942</xdr:rowOff>
    </xdr:to>
    <xdr:sp macro="" textlink="">
      <xdr:nvSpPr>
        <xdr:cNvPr id="244" name="楕円 243"/>
        <xdr:cNvSpPr/>
      </xdr:nvSpPr>
      <xdr:spPr>
        <a:xfrm>
          <a:off x="104267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28719</xdr:rowOff>
    </xdr:from>
    <xdr:ext cx="469744" cy="259045"/>
    <xdr:sp macro="" textlink="">
      <xdr:nvSpPr>
        <xdr:cNvPr id="245" name="【体育館・プール】&#10;一人当たり面積該当値テキスト"/>
        <xdr:cNvSpPr txBox="1"/>
      </xdr:nvSpPr>
      <xdr:spPr>
        <a:xfrm>
          <a:off x="10515600" y="1065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111506</xdr:rowOff>
    </xdr:from>
    <xdr:to>
      <xdr:col>50</xdr:col>
      <xdr:colOff>165100</xdr:colOff>
      <xdr:row>63</xdr:row>
      <xdr:rowOff>41656</xdr:rowOff>
    </xdr:to>
    <xdr:sp macro="" textlink="">
      <xdr:nvSpPr>
        <xdr:cNvPr id="246" name="楕円 245"/>
        <xdr:cNvSpPr/>
      </xdr:nvSpPr>
      <xdr:spPr>
        <a:xfrm>
          <a:off x="9588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162306</xdr:rowOff>
    </xdr:from>
    <xdr:to>
      <xdr:col>55</xdr:col>
      <xdr:colOff>0</xdr:colOff>
      <xdr:row>62</xdr:row>
      <xdr:rowOff>164592</xdr:rowOff>
    </xdr:to>
    <xdr:cxnSp macro="">
      <xdr:nvCxnSpPr>
        <xdr:cNvPr id="247" name="直線コネクタ 246"/>
        <xdr:cNvCxnSpPr/>
      </xdr:nvCxnSpPr>
      <xdr:spPr>
        <a:xfrm>
          <a:off x="9639300" y="107922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111506</xdr:rowOff>
    </xdr:from>
    <xdr:to>
      <xdr:col>46</xdr:col>
      <xdr:colOff>38100</xdr:colOff>
      <xdr:row>63</xdr:row>
      <xdr:rowOff>41656</xdr:rowOff>
    </xdr:to>
    <xdr:sp macro="" textlink="">
      <xdr:nvSpPr>
        <xdr:cNvPr id="248" name="楕円 247"/>
        <xdr:cNvSpPr/>
      </xdr:nvSpPr>
      <xdr:spPr>
        <a:xfrm>
          <a:off x="8699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162306</xdr:rowOff>
    </xdr:from>
    <xdr:to>
      <xdr:col>50</xdr:col>
      <xdr:colOff>114300</xdr:colOff>
      <xdr:row>62</xdr:row>
      <xdr:rowOff>162306</xdr:rowOff>
    </xdr:to>
    <xdr:cxnSp macro="">
      <xdr:nvCxnSpPr>
        <xdr:cNvPr id="249" name="直線コネクタ 248"/>
        <xdr:cNvCxnSpPr/>
      </xdr:nvCxnSpPr>
      <xdr:spPr>
        <a:xfrm>
          <a:off x="8750300" y="10792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111506</xdr:rowOff>
    </xdr:from>
    <xdr:to>
      <xdr:col>41</xdr:col>
      <xdr:colOff>101600</xdr:colOff>
      <xdr:row>63</xdr:row>
      <xdr:rowOff>41656</xdr:rowOff>
    </xdr:to>
    <xdr:sp macro="" textlink="">
      <xdr:nvSpPr>
        <xdr:cNvPr id="250" name="楕円 249"/>
        <xdr:cNvSpPr/>
      </xdr:nvSpPr>
      <xdr:spPr>
        <a:xfrm>
          <a:off x="7810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162306</xdr:rowOff>
    </xdr:from>
    <xdr:to>
      <xdr:col>45</xdr:col>
      <xdr:colOff>177800</xdr:colOff>
      <xdr:row>62</xdr:row>
      <xdr:rowOff>162306</xdr:rowOff>
    </xdr:to>
    <xdr:cxnSp macro="">
      <xdr:nvCxnSpPr>
        <xdr:cNvPr id="251" name="直線コネクタ 250"/>
        <xdr:cNvCxnSpPr/>
      </xdr:nvCxnSpPr>
      <xdr:spPr>
        <a:xfrm>
          <a:off x="7861300" y="10792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111506</xdr:rowOff>
    </xdr:from>
    <xdr:to>
      <xdr:col>36</xdr:col>
      <xdr:colOff>165100</xdr:colOff>
      <xdr:row>63</xdr:row>
      <xdr:rowOff>41656</xdr:rowOff>
    </xdr:to>
    <xdr:sp macro="" textlink="">
      <xdr:nvSpPr>
        <xdr:cNvPr id="252" name="楕円 251"/>
        <xdr:cNvSpPr/>
      </xdr:nvSpPr>
      <xdr:spPr>
        <a:xfrm>
          <a:off x="6921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162306</xdr:rowOff>
    </xdr:from>
    <xdr:to>
      <xdr:col>41</xdr:col>
      <xdr:colOff>50800</xdr:colOff>
      <xdr:row>62</xdr:row>
      <xdr:rowOff>162306</xdr:rowOff>
    </xdr:to>
    <xdr:cxnSp macro="">
      <xdr:nvCxnSpPr>
        <xdr:cNvPr id="253" name="直線コネクタ 252"/>
        <xdr:cNvCxnSpPr/>
      </xdr:nvCxnSpPr>
      <xdr:spPr>
        <a:xfrm>
          <a:off x="6972300" y="10792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124477</xdr:rowOff>
    </xdr:from>
    <xdr:ext cx="469744" cy="259045"/>
    <xdr:sp macro="" textlink="">
      <xdr:nvSpPr>
        <xdr:cNvPr id="254" name="n_1aveValue【体育館・プール】&#10;一人当たり面積"/>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122191</xdr:rowOff>
    </xdr:from>
    <xdr:ext cx="469744" cy="259045"/>
    <xdr:sp macro="" textlink="">
      <xdr:nvSpPr>
        <xdr:cNvPr id="255" name="n_2aveValue【体育館・プール】&#10;一人当たり面積"/>
        <xdr:cNvSpPr txBox="1"/>
      </xdr:nvSpPr>
      <xdr:spPr>
        <a:xfrm>
          <a:off x="851542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131335</xdr:rowOff>
    </xdr:from>
    <xdr:ext cx="469744" cy="259045"/>
    <xdr:sp macro="" textlink="">
      <xdr:nvSpPr>
        <xdr:cNvPr id="256" name="n_3aveValue【体育館・プール】&#10;一人当たり面積"/>
        <xdr:cNvSpPr txBox="1"/>
      </xdr:nvSpPr>
      <xdr:spPr>
        <a:xfrm>
          <a:off x="7626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161053</xdr:rowOff>
    </xdr:from>
    <xdr:ext cx="469744" cy="259045"/>
    <xdr:sp macro="" textlink="">
      <xdr:nvSpPr>
        <xdr:cNvPr id="257" name="n_4aveValue【体育館・プール】&#10;一人当たり面積"/>
        <xdr:cNvSpPr txBox="1"/>
      </xdr:nvSpPr>
      <xdr:spPr>
        <a:xfrm>
          <a:off x="6737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32783</xdr:rowOff>
    </xdr:from>
    <xdr:ext cx="469744" cy="259045"/>
    <xdr:sp macro="" textlink="">
      <xdr:nvSpPr>
        <xdr:cNvPr id="258" name="n_1mainValue【体育館・プール】&#10;一人当たり面積"/>
        <xdr:cNvSpPr txBox="1"/>
      </xdr:nvSpPr>
      <xdr:spPr>
        <a:xfrm>
          <a:off x="93917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32783</xdr:rowOff>
    </xdr:from>
    <xdr:ext cx="469744" cy="259045"/>
    <xdr:sp macro="" textlink="">
      <xdr:nvSpPr>
        <xdr:cNvPr id="259" name="n_2mainValue【体育館・プール】&#10;一人当たり面積"/>
        <xdr:cNvSpPr txBox="1"/>
      </xdr:nvSpPr>
      <xdr:spPr>
        <a:xfrm>
          <a:off x="8515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32783</xdr:rowOff>
    </xdr:from>
    <xdr:ext cx="469744" cy="259045"/>
    <xdr:sp macro="" textlink="">
      <xdr:nvSpPr>
        <xdr:cNvPr id="260" name="n_3mainValue【体育館・プール】&#10;一人当たり面積"/>
        <xdr:cNvSpPr txBox="1"/>
      </xdr:nvSpPr>
      <xdr:spPr>
        <a:xfrm>
          <a:off x="7626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32783</xdr:rowOff>
    </xdr:from>
    <xdr:ext cx="469744" cy="259045"/>
    <xdr:sp macro="" textlink="">
      <xdr:nvSpPr>
        <xdr:cNvPr id="261" name="n_4mainValue【体育館・プール】&#10;一人当たり面積"/>
        <xdr:cNvSpPr txBox="1"/>
      </xdr:nvSpPr>
      <xdr:spPr>
        <a:xfrm>
          <a:off x="6737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30480</xdr:rowOff>
    </xdr:from>
    <xdr:to>
      <xdr:col>24</xdr:col>
      <xdr:colOff>62865</xdr:colOff>
      <xdr:row>86</xdr:row>
      <xdr:rowOff>114300</xdr:rowOff>
    </xdr:to>
    <xdr:cxnSp macro="">
      <xdr:nvCxnSpPr>
        <xdr:cNvPr id="286" name="直線コネクタ 285"/>
        <xdr:cNvCxnSpPr/>
      </xdr:nvCxnSpPr>
      <xdr:spPr>
        <a:xfrm flipV="1">
          <a:off x="4634865" y="135750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148607</xdr:rowOff>
    </xdr:from>
    <xdr:ext cx="405111" cy="259045"/>
    <xdr:sp macro="" textlink="">
      <xdr:nvSpPr>
        <xdr:cNvPr id="289" name="【福祉施設】&#10;有形固定資産減価償却率最大値テキスト"/>
        <xdr:cNvSpPr txBox="1"/>
      </xdr:nvSpPr>
      <xdr:spPr>
        <a:xfrm>
          <a:off x="4673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30480</xdr:rowOff>
    </xdr:from>
    <xdr:to>
      <xdr:col>24</xdr:col>
      <xdr:colOff>152400</xdr:colOff>
      <xdr:row>79</xdr:row>
      <xdr:rowOff>30480</xdr:rowOff>
    </xdr:to>
    <xdr:cxnSp macro="">
      <xdr:nvCxnSpPr>
        <xdr:cNvPr id="290" name="直線コネクタ 289"/>
        <xdr:cNvCxnSpPr/>
      </xdr:nvCxnSpPr>
      <xdr:spPr>
        <a:xfrm>
          <a:off x="4546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91" name="【福祉施設】&#10;有形固定資産減価償却率平均値テキスト"/>
        <xdr:cNvSpPr txBox="1"/>
      </xdr:nvSpPr>
      <xdr:spPr>
        <a:xfrm>
          <a:off x="4673600" y="1380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2" name="フローチャート: 判断 291"/>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166370</xdr:rowOff>
    </xdr:from>
    <xdr:to>
      <xdr:col>20</xdr:col>
      <xdr:colOff>38100</xdr:colOff>
      <xdr:row>81</xdr:row>
      <xdr:rowOff>96520</xdr:rowOff>
    </xdr:to>
    <xdr:sp macro="" textlink="">
      <xdr:nvSpPr>
        <xdr:cNvPr id="293" name="フローチャート: 判断 292"/>
        <xdr:cNvSpPr/>
      </xdr:nvSpPr>
      <xdr:spPr>
        <a:xfrm>
          <a:off x="3746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137795</xdr:rowOff>
    </xdr:from>
    <xdr:to>
      <xdr:col>15</xdr:col>
      <xdr:colOff>101600</xdr:colOff>
      <xdr:row>81</xdr:row>
      <xdr:rowOff>67945</xdr:rowOff>
    </xdr:to>
    <xdr:sp macro="" textlink="">
      <xdr:nvSpPr>
        <xdr:cNvPr id="294" name="フローチャート: 判断 293"/>
        <xdr:cNvSpPr/>
      </xdr:nvSpPr>
      <xdr:spPr>
        <a:xfrm>
          <a:off x="2857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141605</xdr:rowOff>
    </xdr:from>
    <xdr:to>
      <xdr:col>10</xdr:col>
      <xdr:colOff>165100</xdr:colOff>
      <xdr:row>81</xdr:row>
      <xdr:rowOff>71755</xdr:rowOff>
    </xdr:to>
    <xdr:sp macro="" textlink="">
      <xdr:nvSpPr>
        <xdr:cNvPr id="295" name="フローチャート: 判断 294"/>
        <xdr:cNvSpPr/>
      </xdr:nvSpPr>
      <xdr:spPr>
        <a:xfrm>
          <a:off x="1968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114936</xdr:rowOff>
    </xdr:from>
    <xdr:to>
      <xdr:col>6</xdr:col>
      <xdr:colOff>38100</xdr:colOff>
      <xdr:row>81</xdr:row>
      <xdr:rowOff>45086</xdr:rowOff>
    </xdr:to>
    <xdr:sp macro="" textlink="">
      <xdr:nvSpPr>
        <xdr:cNvPr id="296" name="フローチャート: 判断 295"/>
        <xdr:cNvSpPr/>
      </xdr:nvSpPr>
      <xdr:spPr>
        <a:xfrm>
          <a:off x="1079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2" name="楕円 301"/>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3" name="【福祉施設】&#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4" name="楕円 303"/>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5" name="直線コネクタ 304"/>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29211</xdr:rowOff>
    </xdr:from>
    <xdr:to>
      <xdr:col>15</xdr:col>
      <xdr:colOff>101600</xdr:colOff>
      <xdr:row>86</xdr:row>
      <xdr:rowOff>130811</xdr:rowOff>
    </xdr:to>
    <xdr:sp macro="" textlink="">
      <xdr:nvSpPr>
        <xdr:cNvPr id="306" name="楕円 305"/>
        <xdr:cNvSpPr/>
      </xdr:nvSpPr>
      <xdr:spPr>
        <a:xfrm>
          <a:off x="2857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80011</xdr:rowOff>
    </xdr:from>
    <xdr:to>
      <xdr:col>19</xdr:col>
      <xdr:colOff>177800</xdr:colOff>
      <xdr:row>86</xdr:row>
      <xdr:rowOff>114300</xdr:rowOff>
    </xdr:to>
    <xdr:cxnSp macro="">
      <xdr:nvCxnSpPr>
        <xdr:cNvPr id="307" name="直線コネクタ 306"/>
        <xdr:cNvCxnSpPr/>
      </xdr:nvCxnSpPr>
      <xdr:spPr>
        <a:xfrm>
          <a:off x="2908300" y="14824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158750</xdr:rowOff>
    </xdr:from>
    <xdr:to>
      <xdr:col>10</xdr:col>
      <xdr:colOff>165100</xdr:colOff>
      <xdr:row>86</xdr:row>
      <xdr:rowOff>88900</xdr:rowOff>
    </xdr:to>
    <xdr:sp macro="" textlink="">
      <xdr:nvSpPr>
        <xdr:cNvPr id="308" name="楕円 307"/>
        <xdr:cNvSpPr/>
      </xdr:nvSpPr>
      <xdr:spPr>
        <a:xfrm>
          <a:off x="196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38100</xdr:rowOff>
    </xdr:from>
    <xdr:to>
      <xdr:col>15</xdr:col>
      <xdr:colOff>50800</xdr:colOff>
      <xdr:row>86</xdr:row>
      <xdr:rowOff>80011</xdr:rowOff>
    </xdr:to>
    <xdr:cxnSp macro="">
      <xdr:nvCxnSpPr>
        <xdr:cNvPr id="309" name="直線コネクタ 308"/>
        <xdr:cNvCxnSpPr/>
      </xdr:nvCxnSpPr>
      <xdr:spPr>
        <a:xfrm>
          <a:off x="2019300" y="147828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116839</xdr:rowOff>
    </xdr:from>
    <xdr:to>
      <xdr:col>6</xdr:col>
      <xdr:colOff>38100</xdr:colOff>
      <xdr:row>86</xdr:row>
      <xdr:rowOff>46989</xdr:rowOff>
    </xdr:to>
    <xdr:sp macro="" textlink="">
      <xdr:nvSpPr>
        <xdr:cNvPr id="310" name="楕円 309"/>
        <xdr:cNvSpPr/>
      </xdr:nvSpPr>
      <xdr:spPr>
        <a:xfrm>
          <a:off x="1079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167639</xdr:rowOff>
    </xdr:from>
    <xdr:to>
      <xdr:col>10</xdr:col>
      <xdr:colOff>114300</xdr:colOff>
      <xdr:row>86</xdr:row>
      <xdr:rowOff>38100</xdr:rowOff>
    </xdr:to>
    <xdr:cxnSp macro="">
      <xdr:nvCxnSpPr>
        <xdr:cNvPr id="311" name="直線コネクタ 310"/>
        <xdr:cNvCxnSpPr/>
      </xdr:nvCxnSpPr>
      <xdr:spPr>
        <a:xfrm>
          <a:off x="1130300" y="147408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113047</xdr:rowOff>
    </xdr:from>
    <xdr:ext cx="405111" cy="259045"/>
    <xdr:sp macro="" textlink="">
      <xdr:nvSpPr>
        <xdr:cNvPr id="312" name="n_1aveValue【福祉施設】&#10;有形固定資産減価償却率"/>
        <xdr:cNvSpPr txBox="1"/>
      </xdr:nvSpPr>
      <xdr:spPr>
        <a:xfrm>
          <a:off x="3582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313" name="n_2aveValue【福祉施設】&#10;有形固定資産減価償却率"/>
        <xdr:cNvSpPr txBox="1"/>
      </xdr:nvSpPr>
      <xdr:spPr>
        <a:xfrm>
          <a:off x="2705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88282</xdr:rowOff>
    </xdr:from>
    <xdr:ext cx="405111" cy="259045"/>
    <xdr:sp macro="" textlink="">
      <xdr:nvSpPr>
        <xdr:cNvPr id="314" name="n_3aveValue【福祉施設】&#10;有形固定資産減価償却率"/>
        <xdr:cNvSpPr txBox="1"/>
      </xdr:nvSpPr>
      <xdr:spPr>
        <a:xfrm>
          <a:off x="1816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61613</xdr:rowOff>
    </xdr:from>
    <xdr:ext cx="405111" cy="259045"/>
    <xdr:sp macro="" textlink="">
      <xdr:nvSpPr>
        <xdr:cNvPr id="315" name="n_4aveValue【福祉施設】&#10;有形固定資産減価償却率"/>
        <xdr:cNvSpPr txBox="1"/>
      </xdr:nvSpPr>
      <xdr:spPr>
        <a:xfrm>
          <a:off x="927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6" name="n_1mainValue【福祉施設】&#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121938</xdr:rowOff>
    </xdr:from>
    <xdr:ext cx="405111" cy="259045"/>
    <xdr:sp macro="" textlink="">
      <xdr:nvSpPr>
        <xdr:cNvPr id="317" name="n_2mainValue【福祉施設】&#10;有形固定資産減価償却率"/>
        <xdr:cNvSpPr txBox="1"/>
      </xdr:nvSpPr>
      <xdr:spPr>
        <a:xfrm>
          <a:off x="2705744"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80027</xdr:rowOff>
    </xdr:from>
    <xdr:ext cx="405111" cy="259045"/>
    <xdr:sp macro="" textlink="">
      <xdr:nvSpPr>
        <xdr:cNvPr id="318" name="n_3mainValue【福祉施設】&#10;有形固定資産減価償却率"/>
        <xdr:cNvSpPr txBox="1"/>
      </xdr:nvSpPr>
      <xdr:spPr>
        <a:xfrm>
          <a:off x="1816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38116</xdr:rowOff>
    </xdr:from>
    <xdr:ext cx="405111" cy="259045"/>
    <xdr:sp macro="" textlink="">
      <xdr:nvSpPr>
        <xdr:cNvPr id="319" name="n_4mainValue【福祉施設】&#10;有形固定資産減価償却率"/>
        <xdr:cNvSpPr txBox="1"/>
      </xdr:nvSpPr>
      <xdr:spPr>
        <a:xfrm>
          <a:off x="9277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86</xdr:row>
      <xdr:rowOff>10668</xdr:rowOff>
    </xdr:to>
    <xdr:cxnSp macro="">
      <xdr:nvCxnSpPr>
        <xdr:cNvPr id="341" name="直線コネクタ 340"/>
        <xdr:cNvCxnSpPr/>
      </xdr:nvCxnSpPr>
      <xdr:spPr>
        <a:xfrm flipV="1">
          <a:off x="10476865" y="13319761"/>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42" name="【福祉施設】&#10;一人当たり面積最小値テキスト"/>
        <xdr:cNvSpPr txBox="1"/>
      </xdr:nvSpPr>
      <xdr:spPr>
        <a:xfrm>
          <a:off x="10515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43" name="直線コネクタ 342"/>
        <xdr:cNvCxnSpPr/>
      </xdr:nvCxnSpPr>
      <xdr:spPr>
        <a:xfrm>
          <a:off x="10388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4" name="【福祉施設】&#10;一人当たり面積最大値テキスト"/>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5" name="直線コネクタ 344"/>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6" name="【福祉施設】&#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7" name="フローチャート: 判断 346"/>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33020</xdr:rowOff>
    </xdr:from>
    <xdr:to>
      <xdr:col>50</xdr:col>
      <xdr:colOff>165100</xdr:colOff>
      <xdr:row>82</xdr:row>
      <xdr:rowOff>134620</xdr:rowOff>
    </xdr:to>
    <xdr:sp macro="" textlink="">
      <xdr:nvSpPr>
        <xdr:cNvPr id="348" name="フローチャート: 判断 347"/>
        <xdr:cNvSpPr/>
      </xdr:nvSpPr>
      <xdr:spPr>
        <a:xfrm>
          <a:off x="958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42163</xdr:rowOff>
    </xdr:from>
    <xdr:to>
      <xdr:col>46</xdr:col>
      <xdr:colOff>38100</xdr:colOff>
      <xdr:row>82</xdr:row>
      <xdr:rowOff>143763</xdr:rowOff>
    </xdr:to>
    <xdr:sp macro="" textlink="">
      <xdr:nvSpPr>
        <xdr:cNvPr id="349" name="フローチャート: 判断 348"/>
        <xdr:cNvSpPr/>
      </xdr:nvSpPr>
      <xdr:spPr>
        <a:xfrm>
          <a:off x="8699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33020</xdr:rowOff>
    </xdr:from>
    <xdr:to>
      <xdr:col>41</xdr:col>
      <xdr:colOff>101600</xdr:colOff>
      <xdr:row>82</xdr:row>
      <xdr:rowOff>134620</xdr:rowOff>
    </xdr:to>
    <xdr:sp macro="" textlink="">
      <xdr:nvSpPr>
        <xdr:cNvPr id="350" name="フローチャート: 判断 349"/>
        <xdr:cNvSpPr/>
      </xdr:nvSpPr>
      <xdr:spPr>
        <a:xfrm>
          <a:off x="7810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51" name="フローチャート: 判断 350"/>
        <xdr:cNvSpPr/>
      </xdr:nvSpPr>
      <xdr:spPr>
        <a:xfrm>
          <a:off x="6921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30735</xdr:rowOff>
    </xdr:from>
    <xdr:to>
      <xdr:col>55</xdr:col>
      <xdr:colOff>50800</xdr:colOff>
      <xdr:row>85</xdr:row>
      <xdr:rowOff>132335</xdr:rowOff>
    </xdr:to>
    <xdr:sp macro="" textlink="">
      <xdr:nvSpPr>
        <xdr:cNvPr id="357" name="楕円 356"/>
        <xdr:cNvSpPr/>
      </xdr:nvSpPr>
      <xdr:spPr>
        <a:xfrm>
          <a:off x="10426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117112</xdr:rowOff>
    </xdr:from>
    <xdr:ext cx="469744" cy="259045"/>
    <xdr:sp macro="" textlink="">
      <xdr:nvSpPr>
        <xdr:cNvPr id="358" name="【福祉施設】&#10;一人当たり面積該当値テキスト"/>
        <xdr:cNvSpPr txBox="1"/>
      </xdr:nvSpPr>
      <xdr:spPr>
        <a:xfrm>
          <a:off x="10515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30735</xdr:rowOff>
    </xdr:from>
    <xdr:to>
      <xdr:col>50</xdr:col>
      <xdr:colOff>165100</xdr:colOff>
      <xdr:row>85</xdr:row>
      <xdr:rowOff>132335</xdr:rowOff>
    </xdr:to>
    <xdr:sp macro="" textlink="">
      <xdr:nvSpPr>
        <xdr:cNvPr id="359" name="楕円 358"/>
        <xdr:cNvSpPr/>
      </xdr:nvSpPr>
      <xdr:spPr>
        <a:xfrm>
          <a:off x="9588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81535</xdr:rowOff>
    </xdr:from>
    <xdr:to>
      <xdr:col>55</xdr:col>
      <xdr:colOff>0</xdr:colOff>
      <xdr:row>85</xdr:row>
      <xdr:rowOff>81535</xdr:rowOff>
    </xdr:to>
    <xdr:cxnSp macro="">
      <xdr:nvCxnSpPr>
        <xdr:cNvPr id="360" name="直線コネクタ 359"/>
        <xdr:cNvCxnSpPr/>
      </xdr:nvCxnSpPr>
      <xdr:spPr>
        <a:xfrm>
          <a:off x="9639300" y="1465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30735</xdr:rowOff>
    </xdr:from>
    <xdr:to>
      <xdr:col>46</xdr:col>
      <xdr:colOff>38100</xdr:colOff>
      <xdr:row>85</xdr:row>
      <xdr:rowOff>132335</xdr:rowOff>
    </xdr:to>
    <xdr:sp macro="" textlink="">
      <xdr:nvSpPr>
        <xdr:cNvPr id="361" name="楕円 360"/>
        <xdr:cNvSpPr/>
      </xdr:nvSpPr>
      <xdr:spPr>
        <a:xfrm>
          <a:off x="8699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81535</xdr:rowOff>
    </xdr:from>
    <xdr:to>
      <xdr:col>50</xdr:col>
      <xdr:colOff>114300</xdr:colOff>
      <xdr:row>85</xdr:row>
      <xdr:rowOff>81535</xdr:rowOff>
    </xdr:to>
    <xdr:cxnSp macro="">
      <xdr:nvCxnSpPr>
        <xdr:cNvPr id="362" name="直線コネクタ 361"/>
        <xdr:cNvCxnSpPr/>
      </xdr:nvCxnSpPr>
      <xdr:spPr>
        <a:xfrm>
          <a:off x="8750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30735</xdr:rowOff>
    </xdr:from>
    <xdr:to>
      <xdr:col>41</xdr:col>
      <xdr:colOff>101600</xdr:colOff>
      <xdr:row>85</xdr:row>
      <xdr:rowOff>132335</xdr:rowOff>
    </xdr:to>
    <xdr:sp macro="" textlink="">
      <xdr:nvSpPr>
        <xdr:cNvPr id="363" name="楕円 362"/>
        <xdr:cNvSpPr/>
      </xdr:nvSpPr>
      <xdr:spPr>
        <a:xfrm>
          <a:off x="7810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81535</xdr:rowOff>
    </xdr:from>
    <xdr:to>
      <xdr:col>45</xdr:col>
      <xdr:colOff>177800</xdr:colOff>
      <xdr:row>85</xdr:row>
      <xdr:rowOff>81535</xdr:rowOff>
    </xdr:to>
    <xdr:cxnSp macro="">
      <xdr:nvCxnSpPr>
        <xdr:cNvPr id="364" name="直線コネクタ 363"/>
        <xdr:cNvCxnSpPr/>
      </xdr:nvCxnSpPr>
      <xdr:spPr>
        <a:xfrm>
          <a:off x="7861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30735</xdr:rowOff>
    </xdr:from>
    <xdr:to>
      <xdr:col>36</xdr:col>
      <xdr:colOff>165100</xdr:colOff>
      <xdr:row>85</xdr:row>
      <xdr:rowOff>132335</xdr:rowOff>
    </xdr:to>
    <xdr:sp macro="" textlink="">
      <xdr:nvSpPr>
        <xdr:cNvPr id="365" name="楕円 364"/>
        <xdr:cNvSpPr/>
      </xdr:nvSpPr>
      <xdr:spPr>
        <a:xfrm>
          <a:off x="6921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81535</xdr:rowOff>
    </xdr:from>
    <xdr:to>
      <xdr:col>41</xdr:col>
      <xdr:colOff>50800</xdr:colOff>
      <xdr:row>85</xdr:row>
      <xdr:rowOff>81535</xdr:rowOff>
    </xdr:to>
    <xdr:cxnSp macro="">
      <xdr:nvCxnSpPr>
        <xdr:cNvPr id="366" name="直線コネクタ 365"/>
        <xdr:cNvCxnSpPr/>
      </xdr:nvCxnSpPr>
      <xdr:spPr>
        <a:xfrm>
          <a:off x="6972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151147</xdr:rowOff>
    </xdr:from>
    <xdr:ext cx="469744" cy="259045"/>
    <xdr:sp macro="" textlink="">
      <xdr:nvSpPr>
        <xdr:cNvPr id="367" name="n_1aveValue【福祉施設】&#10;一人当たり面積"/>
        <xdr:cNvSpPr txBox="1"/>
      </xdr:nvSpPr>
      <xdr:spPr>
        <a:xfrm>
          <a:off x="9391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160290</xdr:rowOff>
    </xdr:from>
    <xdr:ext cx="469744" cy="259045"/>
    <xdr:sp macro="" textlink="">
      <xdr:nvSpPr>
        <xdr:cNvPr id="368" name="n_2aveValue【福祉施設】&#10;一人当たり面積"/>
        <xdr:cNvSpPr txBox="1"/>
      </xdr:nvSpPr>
      <xdr:spPr>
        <a:xfrm>
          <a:off x="8515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151147</xdr:rowOff>
    </xdr:from>
    <xdr:ext cx="469744" cy="259045"/>
    <xdr:sp macro="" textlink="">
      <xdr:nvSpPr>
        <xdr:cNvPr id="369" name="n_3aveValue【福祉施設】&#10;一人当たり面積"/>
        <xdr:cNvSpPr txBox="1"/>
      </xdr:nvSpPr>
      <xdr:spPr>
        <a:xfrm>
          <a:off x="7626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151147</xdr:rowOff>
    </xdr:from>
    <xdr:ext cx="469744" cy="259045"/>
    <xdr:sp macro="" textlink="">
      <xdr:nvSpPr>
        <xdr:cNvPr id="370" name="n_4aveValue【福祉施設】&#10;一人当たり面積"/>
        <xdr:cNvSpPr txBox="1"/>
      </xdr:nvSpPr>
      <xdr:spPr>
        <a:xfrm>
          <a:off x="6737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123462</xdr:rowOff>
    </xdr:from>
    <xdr:ext cx="469744" cy="259045"/>
    <xdr:sp macro="" textlink="">
      <xdr:nvSpPr>
        <xdr:cNvPr id="371" name="n_1mainValue【福祉施設】&#10;一人当たり面積"/>
        <xdr:cNvSpPr txBox="1"/>
      </xdr:nvSpPr>
      <xdr:spPr>
        <a:xfrm>
          <a:off x="9391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123462</xdr:rowOff>
    </xdr:from>
    <xdr:ext cx="469744" cy="259045"/>
    <xdr:sp macro="" textlink="">
      <xdr:nvSpPr>
        <xdr:cNvPr id="372" name="n_2mainValue【福祉施設】&#10;一人当たり面積"/>
        <xdr:cNvSpPr txBox="1"/>
      </xdr:nvSpPr>
      <xdr:spPr>
        <a:xfrm>
          <a:off x="8515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123462</xdr:rowOff>
    </xdr:from>
    <xdr:ext cx="469744" cy="259045"/>
    <xdr:sp macro="" textlink="">
      <xdr:nvSpPr>
        <xdr:cNvPr id="373" name="n_3mainValue【福祉施設】&#10;一人当たり面積"/>
        <xdr:cNvSpPr txBox="1"/>
      </xdr:nvSpPr>
      <xdr:spPr>
        <a:xfrm>
          <a:off x="7626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123462</xdr:rowOff>
    </xdr:from>
    <xdr:ext cx="469744" cy="259045"/>
    <xdr:sp macro="" textlink="">
      <xdr:nvSpPr>
        <xdr:cNvPr id="374" name="n_4mainValue【福祉施設】&#10;一人当たり面積"/>
        <xdr:cNvSpPr txBox="1"/>
      </xdr:nvSpPr>
      <xdr:spPr>
        <a:xfrm>
          <a:off x="6737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7620</xdr:rowOff>
    </xdr:to>
    <xdr:cxnSp macro="">
      <xdr:nvCxnSpPr>
        <xdr:cNvPr id="400" name="直線コネクタ 399"/>
        <xdr:cNvCxnSpPr/>
      </xdr:nvCxnSpPr>
      <xdr:spPr>
        <a:xfrm flipV="1">
          <a:off x="4634865" y="17307742"/>
          <a:ext cx="0" cy="1216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401"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402" name="直線コネクタ 401"/>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3"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4" name="直線コネクタ 403"/>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44648</xdr:rowOff>
    </xdr:from>
    <xdr:ext cx="405111" cy="259045"/>
    <xdr:sp macro="" textlink="">
      <xdr:nvSpPr>
        <xdr:cNvPr id="405" name="【市民会館】&#10;有形固定資産減価償却率平均値テキスト"/>
        <xdr:cNvSpPr txBox="1"/>
      </xdr:nvSpPr>
      <xdr:spPr>
        <a:xfrm>
          <a:off x="4673600" y="178754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406" name="フローチャート: 判断 405"/>
        <xdr:cNvSpPr/>
      </xdr:nvSpPr>
      <xdr:spPr>
        <a:xfrm>
          <a:off x="45847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07" name="フローチャート: 判断 406"/>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87449</xdr:rowOff>
    </xdr:from>
    <xdr:to>
      <xdr:col>15</xdr:col>
      <xdr:colOff>101600</xdr:colOff>
      <xdr:row>105</xdr:row>
      <xdr:rowOff>17599</xdr:rowOff>
    </xdr:to>
    <xdr:sp macro="" textlink="">
      <xdr:nvSpPr>
        <xdr:cNvPr id="408" name="フローチャート: 判断 407"/>
        <xdr:cNvSpPr/>
      </xdr:nvSpPr>
      <xdr:spPr>
        <a:xfrm>
          <a:off x="2857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409" name="フローチャート: 判断 408"/>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23768</xdr:rowOff>
    </xdr:from>
    <xdr:to>
      <xdr:col>6</xdr:col>
      <xdr:colOff>38100</xdr:colOff>
      <xdr:row>104</xdr:row>
      <xdr:rowOff>125368</xdr:rowOff>
    </xdr:to>
    <xdr:sp macro="" textlink="">
      <xdr:nvSpPr>
        <xdr:cNvPr id="410" name="フローチャート: 判断 409"/>
        <xdr:cNvSpPr/>
      </xdr:nvSpPr>
      <xdr:spPr>
        <a:xfrm>
          <a:off x="1079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51526</xdr:rowOff>
    </xdr:from>
    <xdr:to>
      <xdr:col>24</xdr:col>
      <xdr:colOff>114300</xdr:colOff>
      <xdr:row>103</xdr:row>
      <xdr:rowOff>153126</xdr:rowOff>
    </xdr:to>
    <xdr:sp macro="" textlink="">
      <xdr:nvSpPr>
        <xdr:cNvPr id="416" name="楕円 415"/>
        <xdr:cNvSpPr/>
      </xdr:nvSpPr>
      <xdr:spPr>
        <a:xfrm>
          <a:off x="45847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74403</xdr:rowOff>
    </xdr:from>
    <xdr:ext cx="405111" cy="259045"/>
    <xdr:sp macro="" textlink="">
      <xdr:nvSpPr>
        <xdr:cNvPr id="417" name="【市民会館】&#10;有形固定資産減価償却率該当値テキスト"/>
        <xdr:cNvSpPr txBox="1"/>
      </xdr:nvSpPr>
      <xdr:spPr>
        <a:xfrm>
          <a:off x="4673600" y="175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17236</xdr:rowOff>
    </xdr:from>
    <xdr:to>
      <xdr:col>20</xdr:col>
      <xdr:colOff>38100</xdr:colOff>
      <xdr:row>103</xdr:row>
      <xdr:rowOff>118836</xdr:rowOff>
    </xdr:to>
    <xdr:sp macro="" textlink="">
      <xdr:nvSpPr>
        <xdr:cNvPr id="418" name="楕円 417"/>
        <xdr:cNvSpPr/>
      </xdr:nvSpPr>
      <xdr:spPr>
        <a:xfrm>
          <a:off x="3746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68036</xdr:rowOff>
    </xdr:from>
    <xdr:to>
      <xdr:col>24</xdr:col>
      <xdr:colOff>63500</xdr:colOff>
      <xdr:row>103</xdr:row>
      <xdr:rowOff>102326</xdr:rowOff>
    </xdr:to>
    <xdr:cxnSp macro="">
      <xdr:nvCxnSpPr>
        <xdr:cNvPr id="419" name="直線コネクタ 418"/>
        <xdr:cNvCxnSpPr/>
      </xdr:nvCxnSpPr>
      <xdr:spPr>
        <a:xfrm>
          <a:off x="3797300" y="177273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154395</xdr:rowOff>
    </xdr:from>
    <xdr:to>
      <xdr:col>15</xdr:col>
      <xdr:colOff>101600</xdr:colOff>
      <xdr:row>103</xdr:row>
      <xdr:rowOff>84545</xdr:rowOff>
    </xdr:to>
    <xdr:sp macro="" textlink="">
      <xdr:nvSpPr>
        <xdr:cNvPr id="420" name="楕円 419"/>
        <xdr:cNvSpPr/>
      </xdr:nvSpPr>
      <xdr:spPr>
        <a:xfrm>
          <a:off x="2857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33745</xdr:rowOff>
    </xdr:from>
    <xdr:to>
      <xdr:col>19</xdr:col>
      <xdr:colOff>177800</xdr:colOff>
      <xdr:row>103</xdr:row>
      <xdr:rowOff>68036</xdr:rowOff>
    </xdr:to>
    <xdr:cxnSp macro="">
      <xdr:nvCxnSpPr>
        <xdr:cNvPr id="421" name="直線コネクタ 420"/>
        <xdr:cNvCxnSpPr/>
      </xdr:nvCxnSpPr>
      <xdr:spPr>
        <a:xfrm>
          <a:off x="2908300" y="176930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113574</xdr:rowOff>
    </xdr:from>
    <xdr:to>
      <xdr:col>10</xdr:col>
      <xdr:colOff>165100</xdr:colOff>
      <xdr:row>103</xdr:row>
      <xdr:rowOff>43724</xdr:rowOff>
    </xdr:to>
    <xdr:sp macro="" textlink="">
      <xdr:nvSpPr>
        <xdr:cNvPr id="422" name="楕円 421"/>
        <xdr:cNvSpPr/>
      </xdr:nvSpPr>
      <xdr:spPr>
        <a:xfrm>
          <a:off x="1968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164374</xdr:rowOff>
    </xdr:from>
    <xdr:to>
      <xdr:col>15</xdr:col>
      <xdr:colOff>50800</xdr:colOff>
      <xdr:row>103</xdr:row>
      <xdr:rowOff>33745</xdr:rowOff>
    </xdr:to>
    <xdr:cxnSp macro="">
      <xdr:nvCxnSpPr>
        <xdr:cNvPr id="423" name="直線コネクタ 422"/>
        <xdr:cNvCxnSpPr/>
      </xdr:nvCxnSpPr>
      <xdr:spPr>
        <a:xfrm>
          <a:off x="2019300" y="1765227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105411</xdr:rowOff>
    </xdr:from>
    <xdr:to>
      <xdr:col>6</xdr:col>
      <xdr:colOff>38100</xdr:colOff>
      <xdr:row>103</xdr:row>
      <xdr:rowOff>35561</xdr:rowOff>
    </xdr:to>
    <xdr:sp macro="" textlink="">
      <xdr:nvSpPr>
        <xdr:cNvPr id="424" name="楕円 423"/>
        <xdr:cNvSpPr/>
      </xdr:nvSpPr>
      <xdr:spPr>
        <a:xfrm>
          <a:off x="1079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156211</xdr:rowOff>
    </xdr:from>
    <xdr:to>
      <xdr:col>10</xdr:col>
      <xdr:colOff>114300</xdr:colOff>
      <xdr:row>102</xdr:row>
      <xdr:rowOff>164374</xdr:rowOff>
    </xdr:to>
    <xdr:cxnSp macro="">
      <xdr:nvCxnSpPr>
        <xdr:cNvPr id="425" name="直線コネクタ 424"/>
        <xdr:cNvCxnSpPr/>
      </xdr:nvCxnSpPr>
      <xdr:spPr>
        <a:xfrm>
          <a:off x="1130300" y="1764411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21789</xdr:rowOff>
    </xdr:from>
    <xdr:ext cx="405111" cy="259045"/>
    <xdr:sp macro="" textlink="">
      <xdr:nvSpPr>
        <xdr:cNvPr id="426" name="n_1aveValue【市民会館】&#10;有形固定資産減価償却率"/>
        <xdr:cNvSpPr txBox="1"/>
      </xdr:nvSpPr>
      <xdr:spPr>
        <a:xfrm>
          <a:off x="3582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8726</xdr:rowOff>
    </xdr:from>
    <xdr:ext cx="405111" cy="259045"/>
    <xdr:sp macro="" textlink="">
      <xdr:nvSpPr>
        <xdr:cNvPr id="427" name="n_2aveValue【市民会館】&#10;有形固定資産減価償却率"/>
        <xdr:cNvSpPr txBox="1"/>
      </xdr:nvSpPr>
      <xdr:spPr>
        <a:xfrm>
          <a:off x="2705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428" name="n_3aveValue【市民会館】&#10;有形固定資産減価償却率"/>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116495</xdr:rowOff>
    </xdr:from>
    <xdr:ext cx="405111" cy="259045"/>
    <xdr:sp macro="" textlink="">
      <xdr:nvSpPr>
        <xdr:cNvPr id="429" name="n_4aveValue【市民会館】&#10;有形固定資産減価償却率"/>
        <xdr:cNvSpPr txBox="1"/>
      </xdr:nvSpPr>
      <xdr:spPr>
        <a:xfrm>
          <a:off x="9277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135363</xdr:rowOff>
    </xdr:from>
    <xdr:ext cx="405111" cy="259045"/>
    <xdr:sp macro="" textlink="">
      <xdr:nvSpPr>
        <xdr:cNvPr id="430" name="n_1mainValue【市民会館】&#10;有形固定資産減価償却率"/>
        <xdr:cNvSpPr txBox="1"/>
      </xdr:nvSpPr>
      <xdr:spPr>
        <a:xfrm>
          <a:off x="3582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101072</xdr:rowOff>
    </xdr:from>
    <xdr:ext cx="405111" cy="259045"/>
    <xdr:sp macro="" textlink="">
      <xdr:nvSpPr>
        <xdr:cNvPr id="431" name="n_2mainValue【市民会館】&#10;有形固定資産減価償却率"/>
        <xdr:cNvSpPr txBox="1"/>
      </xdr:nvSpPr>
      <xdr:spPr>
        <a:xfrm>
          <a:off x="27057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60251</xdr:rowOff>
    </xdr:from>
    <xdr:ext cx="405111" cy="259045"/>
    <xdr:sp macro="" textlink="">
      <xdr:nvSpPr>
        <xdr:cNvPr id="432" name="n_3mainValue【市民会館】&#10;有形固定資産減価償却率"/>
        <xdr:cNvSpPr txBox="1"/>
      </xdr:nvSpPr>
      <xdr:spPr>
        <a:xfrm>
          <a:off x="1816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52088</xdr:rowOff>
    </xdr:from>
    <xdr:ext cx="405111" cy="259045"/>
    <xdr:sp macro="" textlink="">
      <xdr:nvSpPr>
        <xdr:cNvPr id="433" name="n_4mainValue【市民会館】&#10;有形固定資産減価償却率"/>
        <xdr:cNvSpPr txBox="1"/>
      </xdr:nvSpPr>
      <xdr:spPr>
        <a:xfrm>
          <a:off x="927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4" name="テキスト ボックス 44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6" name="テキスト ボックス 44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8" name="テキスト ボックス 44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0" name="テキスト ボックス 44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2" name="テキスト ボックス 45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140208</xdr:rowOff>
    </xdr:to>
    <xdr:cxnSp macro="">
      <xdr:nvCxnSpPr>
        <xdr:cNvPr id="456" name="直線コネクタ 455"/>
        <xdr:cNvCxnSpPr/>
      </xdr:nvCxnSpPr>
      <xdr:spPr>
        <a:xfrm flipV="1">
          <a:off x="10476865" y="17266920"/>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144035</xdr:rowOff>
    </xdr:from>
    <xdr:ext cx="469744" cy="259045"/>
    <xdr:sp macro="" textlink="">
      <xdr:nvSpPr>
        <xdr:cNvPr id="457" name="【市民会館】&#10;一人当たり面積最小値テキスト"/>
        <xdr:cNvSpPr txBox="1"/>
      </xdr:nvSpPr>
      <xdr:spPr>
        <a:xfrm>
          <a:off x="10515600" y="186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140208</xdr:rowOff>
    </xdr:from>
    <xdr:to>
      <xdr:col>55</xdr:col>
      <xdr:colOff>88900</xdr:colOff>
      <xdr:row>108</xdr:row>
      <xdr:rowOff>140208</xdr:rowOff>
    </xdr:to>
    <xdr:cxnSp macro="">
      <xdr:nvCxnSpPr>
        <xdr:cNvPr id="458" name="直線コネクタ 457"/>
        <xdr:cNvCxnSpPr/>
      </xdr:nvCxnSpPr>
      <xdr:spPr>
        <a:xfrm>
          <a:off x="10388600" y="18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9"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60" name="直線コネクタ 459"/>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461" name="【市民会館】&#10;一人当たり面積平均値テキスト"/>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2" name="フローチャート: 判断 461"/>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98552</xdr:rowOff>
    </xdr:from>
    <xdr:to>
      <xdr:col>50</xdr:col>
      <xdr:colOff>165100</xdr:colOff>
      <xdr:row>105</xdr:row>
      <xdr:rowOff>28702</xdr:rowOff>
    </xdr:to>
    <xdr:sp macro="" textlink="">
      <xdr:nvSpPr>
        <xdr:cNvPr id="463" name="フローチャート: 判断 462"/>
        <xdr:cNvSpPr/>
      </xdr:nvSpPr>
      <xdr:spPr>
        <a:xfrm>
          <a:off x="9588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123698</xdr:rowOff>
    </xdr:from>
    <xdr:to>
      <xdr:col>46</xdr:col>
      <xdr:colOff>38100</xdr:colOff>
      <xdr:row>104</xdr:row>
      <xdr:rowOff>53848</xdr:rowOff>
    </xdr:to>
    <xdr:sp macro="" textlink="">
      <xdr:nvSpPr>
        <xdr:cNvPr id="464" name="フローチャート: 判断 463"/>
        <xdr:cNvSpPr/>
      </xdr:nvSpPr>
      <xdr:spPr>
        <a:xfrm>
          <a:off x="8699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125985</xdr:rowOff>
    </xdr:from>
    <xdr:to>
      <xdr:col>41</xdr:col>
      <xdr:colOff>101600</xdr:colOff>
      <xdr:row>105</xdr:row>
      <xdr:rowOff>56135</xdr:rowOff>
    </xdr:to>
    <xdr:sp macro="" textlink="">
      <xdr:nvSpPr>
        <xdr:cNvPr id="465" name="フローチャート: 判断 464"/>
        <xdr:cNvSpPr/>
      </xdr:nvSpPr>
      <xdr:spPr>
        <a:xfrm>
          <a:off x="7810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6" name="フローチャート: 判断 465"/>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11685</xdr:rowOff>
    </xdr:from>
    <xdr:to>
      <xdr:col>55</xdr:col>
      <xdr:colOff>50800</xdr:colOff>
      <xdr:row>102</xdr:row>
      <xdr:rowOff>113285</xdr:rowOff>
    </xdr:to>
    <xdr:sp macro="" textlink="">
      <xdr:nvSpPr>
        <xdr:cNvPr id="472" name="楕円 471"/>
        <xdr:cNvSpPr/>
      </xdr:nvSpPr>
      <xdr:spPr>
        <a:xfrm>
          <a:off x="104267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34562</xdr:rowOff>
    </xdr:from>
    <xdr:ext cx="469744" cy="259045"/>
    <xdr:sp macro="" textlink="">
      <xdr:nvSpPr>
        <xdr:cNvPr id="473" name="【市民会館】&#10;一人当たり面積該当値テキスト"/>
        <xdr:cNvSpPr txBox="1"/>
      </xdr:nvSpPr>
      <xdr:spPr>
        <a:xfrm>
          <a:off x="10515600" y="1735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11685</xdr:rowOff>
    </xdr:from>
    <xdr:to>
      <xdr:col>50</xdr:col>
      <xdr:colOff>165100</xdr:colOff>
      <xdr:row>102</xdr:row>
      <xdr:rowOff>113285</xdr:rowOff>
    </xdr:to>
    <xdr:sp macro="" textlink="">
      <xdr:nvSpPr>
        <xdr:cNvPr id="474" name="楕円 473"/>
        <xdr:cNvSpPr/>
      </xdr:nvSpPr>
      <xdr:spPr>
        <a:xfrm>
          <a:off x="9588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62485</xdr:rowOff>
    </xdr:from>
    <xdr:to>
      <xdr:col>55</xdr:col>
      <xdr:colOff>0</xdr:colOff>
      <xdr:row>102</xdr:row>
      <xdr:rowOff>62485</xdr:rowOff>
    </xdr:to>
    <xdr:cxnSp macro="">
      <xdr:nvCxnSpPr>
        <xdr:cNvPr id="475" name="直線コネクタ 474"/>
        <xdr:cNvCxnSpPr/>
      </xdr:nvCxnSpPr>
      <xdr:spPr>
        <a:xfrm>
          <a:off x="9639300" y="175503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2539</xdr:rowOff>
    </xdr:from>
    <xdr:to>
      <xdr:col>46</xdr:col>
      <xdr:colOff>38100</xdr:colOff>
      <xdr:row>102</xdr:row>
      <xdr:rowOff>104139</xdr:rowOff>
    </xdr:to>
    <xdr:sp macro="" textlink="">
      <xdr:nvSpPr>
        <xdr:cNvPr id="476" name="楕円 475"/>
        <xdr:cNvSpPr/>
      </xdr:nvSpPr>
      <xdr:spPr>
        <a:xfrm>
          <a:off x="8699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53339</xdr:rowOff>
    </xdr:from>
    <xdr:to>
      <xdr:col>50</xdr:col>
      <xdr:colOff>114300</xdr:colOff>
      <xdr:row>102</xdr:row>
      <xdr:rowOff>62485</xdr:rowOff>
    </xdr:to>
    <xdr:cxnSp macro="">
      <xdr:nvCxnSpPr>
        <xdr:cNvPr id="477" name="直線コネクタ 476"/>
        <xdr:cNvCxnSpPr/>
      </xdr:nvCxnSpPr>
      <xdr:spPr>
        <a:xfrm>
          <a:off x="8750300" y="17541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45974</xdr:rowOff>
    </xdr:from>
    <xdr:to>
      <xdr:col>41</xdr:col>
      <xdr:colOff>101600</xdr:colOff>
      <xdr:row>101</xdr:row>
      <xdr:rowOff>147574</xdr:rowOff>
    </xdr:to>
    <xdr:sp macro="" textlink="">
      <xdr:nvSpPr>
        <xdr:cNvPr id="478" name="楕円 477"/>
        <xdr:cNvSpPr/>
      </xdr:nvSpPr>
      <xdr:spPr>
        <a:xfrm>
          <a:off x="7810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96774</xdr:rowOff>
    </xdr:from>
    <xdr:to>
      <xdr:col>45</xdr:col>
      <xdr:colOff>177800</xdr:colOff>
      <xdr:row>102</xdr:row>
      <xdr:rowOff>53339</xdr:rowOff>
    </xdr:to>
    <xdr:cxnSp macro="">
      <xdr:nvCxnSpPr>
        <xdr:cNvPr id="479" name="直線コネクタ 478"/>
        <xdr:cNvCxnSpPr/>
      </xdr:nvCxnSpPr>
      <xdr:spPr>
        <a:xfrm>
          <a:off x="7861300" y="17413224"/>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20828</xdr:rowOff>
    </xdr:from>
    <xdr:to>
      <xdr:col>36</xdr:col>
      <xdr:colOff>165100</xdr:colOff>
      <xdr:row>102</xdr:row>
      <xdr:rowOff>122428</xdr:rowOff>
    </xdr:to>
    <xdr:sp macro="" textlink="">
      <xdr:nvSpPr>
        <xdr:cNvPr id="480" name="楕円 479"/>
        <xdr:cNvSpPr/>
      </xdr:nvSpPr>
      <xdr:spPr>
        <a:xfrm>
          <a:off x="69215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96774</xdr:rowOff>
    </xdr:from>
    <xdr:to>
      <xdr:col>41</xdr:col>
      <xdr:colOff>50800</xdr:colOff>
      <xdr:row>102</xdr:row>
      <xdr:rowOff>71628</xdr:rowOff>
    </xdr:to>
    <xdr:cxnSp macro="">
      <xdr:nvCxnSpPr>
        <xdr:cNvPr id="481" name="直線コネクタ 480"/>
        <xdr:cNvCxnSpPr/>
      </xdr:nvCxnSpPr>
      <xdr:spPr>
        <a:xfrm flipV="1">
          <a:off x="6972300" y="174132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19829</xdr:rowOff>
    </xdr:from>
    <xdr:ext cx="469744" cy="259045"/>
    <xdr:sp macro="" textlink="">
      <xdr:nvSpPr>
        <xdr:cNvPr id="482" name="n_1aveValue【市民会館】&#10;一人当たり面積"/>
        <xdr:cNvSpPr txBox="1"/>
      </xdr:nvSpPr>
      <xdr:spPr>
        <a:xfrm>
          <a:off x="93917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44975</xdr:rowOff>
    </xdr:from>
    <xdr:ext cx="469744" cy="259045"/>
    <xdr:sp macro="" textlink="">
      <xdr:nvSpPr>
        <xdr:cNvPr id="483" name="n_2aveValue【市民会館】&#10;一人当たり面積"/>
        <xdr:cNvSpPr txBox="1"/>
      </xdr:nvSpPr>
      <xdr:spPr>
        <a:xfrm>
          <a:off x="85154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47262</xdr:rowOff>
    </xdr:from>
    <xdr:ext cx="469744" cy="259045"/>
    <xdr:sp macro="" textlink="">
      <xdr:nvSpPr>
        <xdr:cNvPr id="484" name="n_3aveValue【市民会館】&#10;一人当たり面積"/>
        <xdr:cNvSpPr txBox="1"/>
      </xdr:nvSpPr>
      <xdr:spPr>
        <a:xfrm>
          <a:off x="7626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485" name="n_4aveValue【市民会館】&#10;一人当たり面積"/>
        <xdr:cNvSpPr txBox="1"/>
      </xdr:nvSpPr>
      <xdr:spPr>
        <a:xfrm>
          <a:off x="6737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129812</xdr:rowOff>
    </xdr:from>
    <xdr:ext cx="469744" cy="259045"/>
    <xdr:sp macro="" textlink="">
      <xdr:nvSpPr>
        <xdr:cNvPr id="486" name="n_1mainValue【市民会館】&#10;一人当たり面積"/>
        <xdr:cNvSpPr txBox="1"/>
      </xdr:nvSpPr>
      <xdr:spPr>
        <a:xfrm>
          <a:off x="939172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120666</xdr:rowOff>
    </xdr:from>
    <xdr:ext cx="469744" cy="259045"/>
    <xdr:sp macro="" textlink="">
      <xdr:nvSpPr>
        <xdr:cNvPr id="487" name="n_2mainValue【市民会館】&#10;一人当たり面積"/>
        <xdr:cNvSpPr txBox="1"/>
      </xdr:nvSpPr>
      <xdr:spPr>
        <a:xfrm>
          <a:off x="85154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164101</xdr:rowOff>
    </xdr:from>
    <xdr:ext cx="469744" cy="259045"/>
    <xdr:sp macro="" textlink="">
      <xdr:nvSpPr>
        <xdr:cNvPr id="488" name="n_3mainValue【市民会館】&#10;一人当たり面積"/>
        <xdr:cNvSpPr txBox="1"/>
      </xdr:nvSpPr>
      <xdr:spPr>
        <a:xfrm>
          <a:off x="7626427" y="1713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138955</xdr:rowOff>
    </xdr:from>
    <xdr:ext cx="469744" cy="259045"/>
    <xdr:sp macro="" textlink="">
      <xdr:nvSpPr>
        <xdr:cNvPr id="489" name="n_4mainValue【市民会館】&#10;一人当たり面積"/>
        <xdr:cNvSpPr txBox="1"/>
      </xdr:nvSpPr>
      <xdr:spPr>
        <a:xfrm>
          <a:off x="6737427" y="1728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123825</xdr:rowOff>
    </xdr:from>
    <xdr:to>
      <xdr:col>85</xdr:col>
      <xdr:colOff>126364</xdr:colOff>
      <xdr:row>40</xdr:row>
      <xdr:rowOff>28575</xdr:rowOff>
    </xdr:to>
    <xdr:cxnSp macro="">
      <xdr:nvCxnSpPr>
        <xdr:cNvPr id="514" name="直線コネクタ 513"/>
        <xdr:cNvCxnSpPr/>
      </xdr:nvCxnSpPr>
      <xdr:spPr>
        <a:xfrm flipV="1">
          <a:off x="16318864" y="561022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32402</xdr:rowOff>
    </xdr:from>
    <xdr:ext cx="405111" cy="259045"/>
    <xdr:sp macro="" textlink="">
      <xdr:nvSpPr>
        <xdr:cNvPr id="515" name="【一般廃棄物処理施設】&#10;有形固定資産減価償却率最小値テキスト"/>
        <xdr:cNvSpPr txBox="1"/>
      </xdr:nvSpPr>
      <xdr:spPr>
        <a:xfrm>
          <a:off x="16357600"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28575</xdr:rowOff>
    </xdr:from>
    <xdr:to>
      <xdr:col>86</xdr:col>
      <xdr:colOff>25400</xdr:colOff>
      <xdr:row>40</xdr:row>
      <xdr:rowOff>28575</xdr:rowOff>
    </xdr:to>
    <xdr:cxnSp macro="">
      <xdr:nvCxnSpPr>
        <xdr:cNvPr id="516" name="直線コネクタ 515"/>
        <xdr:cNvCxnSpPr/>
      </xdr:nvCxnSpPr>
      <xdr:spPr>
        <a:xfrm>
          <a:off x="16230600" y="688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70502</xdr:rowOff>
    </xdr:from>
    <xdr:ext cx="405111" cy="259045"/>
    <xdr:sp macro="" textlink="">
      <xdr:nvSpPr>
        <xdr:cNvPr id="517" name="【一般廃棄物処理施設】&#10;有形固定資産減価償却率最大値テキスト"/>
        <xdr:cNvSpPr txBox="1"/>
      </xdr:nvSpPr>
      <xdr:spPr>
        <a:xfrm>
          <a:off x="16357600" y="538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123825</xdr:rowOff>
    </xdr:from>
    <xdr:to>
      <xdr:col>86</xdr:col>
      <xdr:colOff>25400</xdr:colOff>
      <xdr:row>32</xdr:row>
      <xdr:rowOff>123825</xdr:rowOff>
    </xdr:to>
    <xdr:cxnSp macro="">
      <xdr:nvCxnSpPr>
        <xdr:cNvPr id="518" name="直線コネクタ 517"/>
        <xdr:cNvCxnSpPr/>
      </xdr:nvCxnSpPr>
      <xdr:spPr>
        <a:xfrm>
          <a:off x="16230600" y="561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168292</xdr:rowOff>
    </xdr:from>
    <xdr:ext cx="405111" cy="259045"/>
    <xdr:sp macro="" textlink="">
      <xdr:nvSpPr>
        <xdr:cNvPr id="519" name="【一般廃棄物処理施設】&#10;有形固定資産減価償却率平均値テキスト"/>
        <xdr:cNvSpPr txBox="1"/>
      </xdr:nvSpPr>
      <xdr:spPr>
        <a:xfrm>
          <a:off x="16357600" y="5997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145415</xdr:rowOff>
    </xdr:from>
    <xdr:to>
      <xdr:col>85</xdr:col>
      <xdr:colOff>177800</xdr:colOff>
      <xdr:row>36</xdr:row>
      <xdr:rowOff>75565</xdr:rowOff>
    </xdr:to>
    <xdr:sp macro="" textlink="">
      <xdr:nvSpPr>
        <xdr:cNvPr id="520" name="フローチャート: 判断 519"/>
        <xdr:cNvSpPr/>
      </xdr:nvSpPr>
      <xdr:spPr>
        <a:xfrm>
          <a:off x="16268700" y="614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153035</xdr:rowOff>
    </xdr:from>
    <xdr:to>
      <xdr:col>81</xdr:col>
      <xdr:colOff>101600</xdr:colOff>
      <xdr:row>37</xdr:row>
      <xdr:rowOff>83185</xdr:rowOff>
    </xdr:to>
    <xdr:sp macro="" textlink="">
      <xdr:nvSpPr>
        <xdr:cNvPr id="521" name="フローチャート: 判断 520"/>
        <xdr:cNvSpPr/>
      </xdr:nvSpPr>
      <xdr:spPr>
        <a:xfrm>
          <a:off x="15430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522" name="フローチャート: 判断 521"/>
        <xdr:cNvSpPr/>
      </xdr:nvSpPr>
      <xdr:spPr>
        <a:xfrm>
          <a:off x="14541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23" name="フローチャート: 判断 522"/>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164465</xdr:rowOff>
    </xdr:from>
    <xdr:to>
      <xdr:col>67</xdr:col>
      <xdr:colOff>101600</xdr:colOff>
      <xdr:row>37</xdr:row>
      <xdr:rowOff>94615</xdr:rowOff>
    </xdr:to>
    <xdr:sp macro="" textlink="">
      <xdr:nvSpPr>
        <xdr:cNvPr id="524" name="フローチャート: 判断 523"/>
        <xdr:cNvSpPr/>
      </xdr:nvSpPr>
      <xdr:spPr>
        <a:xfrm>
          <a:off x="12763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149225</xdr:rowOff>
    </xdr:from>
    <xdr:to>
      <xdr:col>85</xdr:col>
      <xdr:colOff>177800</xdr:colOff>
      <xdr:row>40</xdr:row>
      <xdr:rowOff>79375</xdr:rowOff>
    </xdr:to>
    <xdr:sp macro="" textlink="">
      <xdr:nvSpPr>
        <xdr:cNvPr id="530" name="楕円 529"/>
        <xdr:cNvSpPr/>
      </xdr:nvSpPr>
      <xdr:spPr>
        <a:xfrm>
          <a:off x="162687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64152</xdr:rowOff>
    </xdr:from>
    <xdr:ext cx="405111" cy="259045"/>
    <xdr:sp macro="" textlink="">
      <xdr:nvSpPr>
        <xdr:cNvPr id="531" name="【一般廃棄物処理施設】&#10;有形固定資産減価償却率該当値テキスト"/>
        <xdr:cNvSpPr txBox="1"/>
      </xdr:nvSpPr>
      <xdr:spPr>
        <a:xfrm>
          <a:off x="16357600" y="675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170180</xdr:rowOff>
    </xdr:from>
    <xdr:to>
      <xdr:col>81</xdr:col>
      <xdr:colOff>101600</xdr:colOff>
      <xdr:row>40</xdr:row>
      <xdr:rowOff>100330</xdr:rowOff>
    </xdr:to>
    <xdr:sp macro="" textlink="">
      <xdr:nvSpPr>
        <xdr:cNvPr id="532" name="楕円 531"/>
        <xdr:cNvSpPr/>
      </xdr:nvSpPr>
      <xdr:spPr>
        <a:xfrm>
          <a:off x="15430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28575</xdr:rowOff>
    </xdr:from>
    <xdr:to>
      <xdr:col>85</xdr:col>
      <xdr:colOff>127000</xdr:colOff>
      <xdr:row>40</xdr:row>
      <xdr:rowOff>49530</xdr:rowOff>
    </xdr:to>
    <xdr:cxnSp macro="">
      <xdr:nvCxnSpPr>
        <xdr:cNvPr id="533" name="直線コネクタ 532"/>
        <xdr:cNvCxnSpPr/>
      </xdr:nvCxnSpPr>
      <xdr:spPr>
        <a:xfrm flipV="1">
          <a:off x="15481300" y="68865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166370</xdr:rowOff>
    </xdr:from>
    <xdr:to>
      <xdr:col>76</xdr:col>
      <xdr:colOff>165100</xdr:colOff>
      <xdr:row>40</xdr:row>
      <xdr:rowOff>96520</xdr:rowOff>
    </xdr:to>
    <xdr:sp macro="" textlink="">
      <xdr:nvSpPr>
        <xdr:cNvPr id="534" name="楕円 533"/>
        <xdr:cNvSpPr/>
      </xdr:nvSpPr>
      <xdr:spPr>
        <a:xfrm>
          <a:off x="14541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45720</xdr:rowOff>
    </xdr:from>
    <xdr:to>
      <xdr:col>81</xdr:col>
      <xdr:colOff>50800</xdr:colOff>
      <xdr:row>40</xdr:row>
      <xdr:rowOff>49530</xdr:rowOff>
    </xdr:to>
    <xdr:cxnSp macro="">
      <xdr:nvCxnSpPr>
        <xdr:cNvPr id="535" name="直線コネクタ 534"/>
        <xdr:cNvCxnSpPr/>
      </xdr:nvCxnSpPr>
      <xdr:spPr>
        <a:xfrm>
          <a:off x="14592300" y="690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52070</xdr:rowOff>
    </xdr:from>
    <xdr:to>
      <xdr:col>72</xdr:col>
      <xdr:colOff>38100</xdr:colOff>
      <xdr:row>40</xdr:row>
      <xdr:rowOff>153670</xdr:rowOff>
    </xdr:to>
    <xdr:sp macro="" textlink="">
      <xdr:nvSpPr>
        <xdr:cNvPr id="536" name="楕円 535"/>
        <xdr:cNvSpPr/>
      </xdr:nvSpPr>
      <xdr:spPr>
        <a:xfrm>
          <a:off x="13652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45720</xdr:rowOff>
    </xdr:from>
    <xdr:to>
      <xdr:col>76</xdr:col>
      <xdr:colOff>114300</xdr:colOff>
      <xdr:row>40</xdr:row>
      <xdr:rowOff>102870</xdr:rowOff>
    </xdr:to>
    <xdr:cxnSp macro="">
      <xdr:nvCxnSpPr>
        <xdr:cNvPr id="537" name="直線コネクタ 536"/>
        <xdr:cNvCxnSpPr/>
      </xdr:nvCxnSpPr>
      <xdr:spPr>
        <a:xfrm flipV="1">
          <a:off x="13703300" y="69037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107315</xdr:rowOff>
    </xdr:from>
    <xdr:to>
      <xdr:col>67</xdr:col>
      <xdr:colOff>101600</xdr:colOff>
      <xdr:row>39</xdr:row>
      <xdr:rowOff>37465</xdr:rowOff>
    </xdr:to>
    <xdr:sp macro="" textlink="">
      <xdr:nvSpPr>
        <xdr:cNvPr id="538" name="楕円 537"/>
        <xdr:cNvSpPr/>
      </xdr:nvSpPr>
      <xdr:spPr>
        <a:xfrm>
          <a:off x="12763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158115</xdr:rowOff>
    </xdr:from>
    <xdr:to>
      <xdr:col>71</xdr:col>
      <xdr:colOff>177800</xdr:colOff>
      <xdr:row>40</xdr:row>
      <xdr:rowOff>102870</xdr:rowOff>
    </xdr:to>
    <xdr:cxnSp macro="">
      <xdr:nvCxnSpPr>
        <xdr:cNvPr id="539" name="直線コネクタ 538"/>
        <xdr:cNvCxnSpPr/>
      </xdr:nvCxnSpPr>
      <xdr:spPr>
        <a:xfrm>
          <a:off x="12814300" y="6673215"/>
          <a:ext cx="8890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99712</xdr:rowOff>
    </xdr:from>
    <xdr:ext cx="405111" cy="259045"/>
    <xdr:sp macro="" textlink="">
      <xdr:nvSpPr>
        <xdr:cNvPr id="540" name="n_1aveValue【一般廃棄物処理施設】&#10;有形固定資産減価償却率"/>
        <xdr:cNvSpPr txBox="1"/>
      </xdr:nvSpPr>
      <xdr:spPr>
        <a:xfrm>
          <a:off x="152660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82567</xdr:rowOff>
    </xdr:from>
    <xdr:ext cx="405111" cy="259045"/>
    <xdr:sp macro="" textlink="">
      <xdr:nvSpPr>
        <xdr:cNvPr id="541" name="n_2aveValue【一般廃棄物処理施設】&#10;有形固定資産減価償却率"/>
        <xdr:cNvSpPr txBox="1"/>
      </xdr:nvSpPr>
      <xdr:spPr>
        <a:xfrm>
          <a:off x="14389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42" name="n_3aveValue【一般廃棄物処理施設】&#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111142</xdr:rowOff>
    </xdr:from>
    <xdr:ext cx="405111" cy="259045"/>
    <xdr:sp macro="" textlink="">
      <xdr:nvSpPr>
        <xdr:cNvPr id="543" name="n_4aveValue【一般廃棄物処理施設】&#10;有形固定資産減価償却率"/>
        <xdr:cNvSpPr txBox="1"/>
      </xdr:nvSpPr>
      <xdr:spPr>
        <a:xfrm>
          <a:off x="12611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91457</xdr:rowOff>
    </xdr:from>
    <xdr:ext cx="405111" cy="259045"/>
    <xdr:sp macro="" textlink="">
      <xdr:nvSpPr>
        <xdr:cNvPr id="544" name="n_1mainValue【一般廃棄物処理施設】&#10;有形固定資産減価償却率"/>
        <xdr:cNvSpPr txBox="1"/>
      </xdr:nvSpPr>
      <xdr:spPr>
        <a:xfrm>
          <a:off x="152660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87647</xdr:rowOff>
    </xdr:from>
    <xdr:ext cx="405111" cy="259045"/>
    <xdr:sp macro="" textlink="">
      <xdr:nvSpPr>
        <xdr:cNvPr id="545" name="n_2mainValue【一般廃棄物処理施設】&#10;有形固定資産減価償却率"/>
        <xdr:cNvSpPr txBox="1"/>
      </xdr:nvSpPr>
      <xdr:spPr>
        <a:xfrm>
          <a:off x="143897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144797</xdr:rowOff>
    </xdr:from>
    <xdr:ext cx="405111" cy="259045"/>
    <xdr:sp macro="" textlink="">
      <xdr:nvSpPr>
        <xdr:cNvPr id="546" name="n_3mainValue【一般廃棄物処理施設】&#10;有形固定資産減価償却率"/>
        <xdr:cNvSpPr txBox="1"/>
      </xdr:nvSpPr>
      <xdr:spPr>
        <a:xfrm>
          <a:off x="13500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28592</xdr:rowOff>
    </xdr:from>
    <xdr:ext cx="405111" cy="259045"/>
    <xdr:sp macro="" textlink="">
      <xdr:nvSpPr>
        <xdr:cNvPr id="547" name="n_4mainValue【一般廃棄物処理施設】&#10;有形固定資産減価償却率"/>
        <xdr:cNvSpPr txBox="1"/>
      </xdr:nvSpPr>
      <xdr:spPr>
        <a:xfrm>
          <a:off x="12611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141869</xdr:rowOff>
    </xdr:from>
    <xdr:to>
      <xdr:col>116</xdr:col>
      <xdr:colOff>62864</xdr:colOff>
      <xdr:row>41</xdr:row>
      <xdr:rowOff>114833</xdr:rowOff>
    </xdr:to>
    <xdr:cxnSp macro="">
      <xdr:nvCxnSpPr>
        <xdr:cNvPr id="571" name="直線コネクタ 570"/>
        <xdr:cNvCxnSpPr/>
      </xdr:nvCxnSpPr>
      <xdr:spPr>
        <a:xfrm flipV="1">
          <a:off x="22160864" y="5799719"/>
          <a:ext cx="0" cy="134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118660</xdr:rowOff>
    </xdr:from>
    <xdr:ext cx="534377" cy="259045"/>
    <xdr:sp macro="" textlink="">
      <xdr:nvSpPr>
        <xdr:cNvPr id="572" name="【一般廃棄物処理施設】&#10;一人当たり有形固定資産（償却資産）額最小値テキスト"/>
        <xdr:cNvSpPr txBox="1"/>
      </xdr:nvSpPr>
      <xdr:spPr>
        <a:xfrm>
          <a:off x="22199600" y="71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114833</xdr:rowOff>
    </xdr:from>
    <xdr:to>
      <xdr:col>116</xdr:col>
      <xdr:colOff>152400</xdr:colOff>
      <xdr:row>41</xdr:row>
      <xdr:rowOff>114833</xdr:rowOff>
    </xdr:to>
    <xdr:cxnSp macro="">
      <xdr:nvCxnSpPr>
        <xdr:cNvPr id="573" name="直線コネクタ 572"/>
        <xdr:cNvCxnSpPr/>
      </xdr:nvCxnSpPr>
      <xdr:spPr>
        <a:xfrm>
          <a:off x="22072600" y="714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88546</xdr:rowOff>
    </xdr:from>
    <xdr:ext cx="599010" cy="259045"/>
    <xdr:sp macro="" textlink="">
      <xdr:nvSpPr>
        <xdr:cNvPr id="574" name="【一般廃棄物処理施設】&#10;一人当たり有形固定資産（償却資産）額最大値テキスト"/>
        <xdr:cNvSpPr txBox="1"/>
      </xdr:nvSpPr>
      <xdr:spPr>
        <a:xfrm>
          <a:off x="22199600" y="557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141869</xdr:rowOff>
    </xdr:from>
    <xdr:to>
      <xdr:col>116</xdr:col>
      <xdr:colOff>152400</xdr:colOff>
      <xdr:row>33</xdr:row>
      <xdr:rowOff>141869</xdr:rowOff>
    </xdr:to>
    <xdr:cxnSp macro="">
      <xdr:nvCxnSpPr>
        <xdr:cNvPr id="575" name="直線コネクタ 574"/>
        <xdr:cNvCxnSpPr/>
      </xdr:nvCxnSpPr>
      <xdr:spPr>
        <a:xfrm>
          <a:off x="22072600" y="5799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117322</xdr:rowOff>
    </xdr:from>
    <xdr:ext cx="534377" cy="259045"/>
    <xdr:sp macro="" textlink="">
      <xdr:nvSpPr>
        <xdr:cNvPr id="576" name="【一般廃棄物処理施設】&#10;一人当たり有形固定資産（償却資産）額平均値テキスト"/>
        <xdr:cNvSpPr txBox="1"/>
      </xdr:nvSpPr>
      <xdr:spPr>
        <a:xfrm>
          <a:off x="22199600" y="6460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94445</xdr:rowOff>
    </xdr:from>
    <xdr:to>
      <xdr:col>116</xdr:col>
      <xdr:colOff>114300</xdr:colOff>
      <xdr:row>39</xdr:row>
      <xdr:rowOff>24595</xdr:rowOff>
    </xdr:to>
    <xdr:sp macro="" textlink="">
      <xdr:nvSpPr>
        <xdr:cNvPr id="577" name="フローチャート: 判断 576"/>
        <xdr:cNvSpPr/>
      </xdr:nvSpPr>
      <xdr:spPr>
        <a:xfrm>
          <a:off x="22110700" y="66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118341</xdr:rowOff>
    </xdr:from>
    <xdr:to>
      <xdr:col>112</xdr:col>
      <xdr:colOff>38100</xdr:colOff>
      <xdr:row>39</xdr:row>
      <xdr:rowOff>48491</xdr:rowOff>
    </xdr:to>
    <xdr:sp macro="" textlink="">
      <xdr:nvSpPr>
        <xdr:cNvPr id="578" name="フローチャート: 判断 577"/>
        <xdr:cNvSpPr/>
      </xdr:nvSpPr>
      <xdr:spPr>
        <a:xfrm>
          <a:off x="21272500" y="663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141315</xdr:rowOff>
    </xdr:from>
    <xdr:to>
      <xdr:col>107</xdr:col>
      <xdr:colOff>101600</xdr:colOff>
      <xdr:row>39</xdr:row>
      <xdr:rowOff>71465</xdr:rowOff>
    </xdr:to>
    <xdr:sp macro="" textlink="">
      <xdr:nvSpPr>
        <xdr:cNvPr id="579" name="フローチャート: 判断 578"/>
        <xdr:cNvSpPr/>
      </xdr:nvSpPr>
      <xdr:spPr>
        <a:xfrm>
          <a:off x="20383500" y="665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2075</xdr:rowOff>
    </xdr:from>
    <xdr:to>
      <xdr:col>102</xdr:col>
      <xdr:colOff>165100</xdr:colOff>
      <xdr:row>39</xdr:row>
      <xdr:rowOff>103675</xdr:rowOff>
    </xdr:to>
    <xdr:sp macro="" textlink="">
      <xdr:nvSpPr>
        <xdr:cNvPr id="580" name="フローチャート: 判断 579"/>
        <xdr:cNvSpPr/>
      </xdr:nvSpPr>
      <xdr:spPr>
        <a:xfrm>
          <a:off x="19494500" y="66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40701</xdr:rowOff>
    </xdr:from>
    <xdr:to>
      <xdr:col>98</xdr:col>
      <xdr:colOff>38100</xdr:colOff>
      <xdr:row>39</xdr:row>
      <xdr:rowOff>142301</xdr:rowOff>
    </xdr:to>
    <xdr:sp macro="" textlink="">
      <xdr:nvSpPr>
        <xdr:cNvPr id="581" name="フローチャート: 判断 580"/>
        <xdr:cNvSpPr/>
      </xdr:nvSpPr>
      <xdr:spPr>
        <a:xfrm>
          <a:off x="18605500" y="672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44008</xdr:rowOff>
    </xdr:from>
    <xdr:to>
      <xdr:col>116</xdr:col>
      <xdr:colOff>114300</xdr:colOff>
      <xdr:row>39</xdr:row>
      <xdr:rowOff>145608</xdr:rowOff>
    </xdr:to>
    <xdr:sp macro="" textlink="">
      <xdr:nvSpPr>
        <xdr:cNvPr id="587" name="楕円 586"/>
        <xdr:cNvSpPr/>
      </xdr:nvSpPr>
      <xdr:spPr>
        <a:xfrm>
          <a:off x="22110700" y="673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22435</xdr:rowOff>
    </xdr:from>
    <xdr:ext cx="534377" cy="259045"/>
    <xdr:sp macro="" textlink="">
      <xdr:nvSpPr>
        <xdr:cNvPr id="588" name="【一般廃棄物処理施設】&#10;一人当たり有形固定資産（償却資産）額該当値テキスト"/>
        <xdr:cNvSpPr txBox="1"/>
      </xdr:nvSpPr>
      <xdr:spPr>
        <a:xfrm>
          <a:off x="22199600" y="670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107688</xdr:rowOff>
    </xdr:from>
    <xdr:to>
      <xdr:col>112</xdr:col>
      <xdr:colOff>38100</xdr:colOff>
      <xdr:row>39</xdr:row>
      <xdr:rowOff>37838</xdr:rowOff>
    </xdr:to>
    <xdr:sp macro="" textlink="">
      <xdr:nvSpPr>
        <xdr:cNvPr id="589" name="楕円 588"/>
        <xdr:cNvSpPr/>
      </xdr:nvSpPr>
      <xdr:spPr>
        <a:xfrm>
          <a:off x="21272500" y="66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158488</xdr:rowOff>
    </xdr:from>
    <xdr:to>
      <xdr:col>116</xdr:col>
      <xdr:colOff>63500</xdr:colOff>
      <xdr:row>39</xdr:row>
      <xdr:rowOff>94808</xdr:rowOff>
    </xdr:to>
    <xdr:cxnSp macro="">
      <xdr:nvCxnSpPr>
        <xdr:cNvPr id="590" name="直線コネクタ 589"/>
        <xdr:cNvCxnSpPr/>
      </xdr:nvCxnSpPr>
      <xdr:spPr>
        <a:xfrm>
          <a:off x="21323300" y="6673588"/>
          <a:ext cx="838200" cy="10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115872</xdr:rowOff>
    </xdr:from>
    <xdr:to>
      <xdr:col>107</xdr:col>
      <xdr:colOff>101600</xdr:colOff>
      <xdr:row>39</xdr:row>
      <xdr:rowOff>46022</xdr:rowOff>
    </xdr:to>
    <xdr:sp macro="" textlink="">
      <xdr:nvSpPr>
        <xdr:cNvPr id="591" name="楕円 590"/>
        <xdr:cNvSpPr/>
      </xdr:nvSpPr>
      <xdr:spPr>
        <a:xfrm>
          <a:off x="20383500" y="663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158488</xdr:rowOff>
    </xdr:from>
    <xdr:to>
      <xdr:col>111</xdr:col>
      <xdr:colOff>177800</xdr:colOff>
      <xdr:row>38</xdr:row>
      <xdr:rowOff>166672</xdr:rowOff>
    </xdr:to>
    <xdr:cxnSp macro="">
      <xdr:nvCxnSpPr>
        <xdr:cNvPr id="592" name="直線コネクタ 591"/>
        <xdr:cNvCxnSpPr/>
      </xdr:nvCxnSpPr>
      <xdr:spPr>
        <a:xfrm flipV="1">
          <a:off x="20434300" y="6673588"/>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142817</xdr:rowOff>
    </xdr:from>
    <xdr:to>
      <xdr:col>102</xdr:col>
      <xdr:colOff>165100</xdr:colOff>
      <xdr:row>39</xdr:row>
      <xdr:rowOff>72967</xdr:rowOff>
    </xdr:to>
    <xdr:sp macro="" textlink="">
      <xdr:nvSpPr>
        <xdr:cNvPr id="593" name="楕円 592"/>
        <xdr:cNvSpPr/>
      </xdr:nvSpPr>
      <xdr:spPr>
        <a:xfrm>
          <a:off x="19494500" y="66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166672</xdr:rowOff>
    </xdr:from>
    <xdr:to>
      <xdr:col>107</xdr:col>
      <xdr:colOff>50800</xdr:colOff>
      <xdr:row>39</xdr:row>
      <xdr:rowOff>22167</xdr:rowOff>
    </xdr:to>
    <xdr:cxnSp macro="">
      <xdr:nvCxnSpPr>
        <xdr:cNvPr id="594" name="直線コネクタ 593"/>
        <xdr:cNvCxnSpPr/>
      </xdr:nvCxnSpPr>
      <xdr:spPr>
        <a:xfrm flipV="1">
          <a:off x="19545300" y="6681772"/>
          <a:ext cx="889000" cy="2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105875</xdr:rowOff>
    </xdr:from>
    <xdr:to>
      <xdr:col>98</xdr:col>
      <xdr:colOff>38100</xdr:colOff>
      <xdr:row>41</xdr:row>
      <xdr:rowOff>36025</xdr:rowOff>
    </xdr:to>
    <xdr:sp macro="" textlink="">
      <xdr:nvSpPr>
        <xdr:cNvPr id="595" name="楕円 594"/>
        <xdr:cNvSpPr/>
      </xdr:nvSpPr>
      <xdr:spPr>
        <a:xfrm>
          <a:off x="18605500" y="696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22167</xdr:rowOff>
    </xdr:from>
    <xdr:to>
      <xdr:col>102</xdr:col>
      <xdr:colOff>114300</xdr:colOff>
      <xdr:row>40</xdr:row>
      <xdr:rowOff>156675</xdr:rowOff>
    </xdr:to>
    <xdr:cxnSp macro="">
      <xdr:nvCxnSpPr>
        <xdr:cNvPr id="596" name="直線コネクタ 595"/>
        <xdr:cNvCxnSpPr/>
      </xdr:nvCxnSpPr>
      <xdr:spPr>
        <a:xfrm flipV="1">
          <a:off x="18656300" y="6708717"/>
          <a:ext cx="889000" cy="30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39618</xdr:rowOff>
    </xdr:from>
    <xdr:ext cx="534377" cy="259045"/>
    <xdr:sp macro="" textlink="">
      <xdr:nvSpPr>
        <xdr:cNvPr id="597" name="n_1aveValue【一般廃棄物処理施設】&#10;一人当たり有形固定資産（償却資産）額"/>
        <xdr:cNvSpPr txBox="1"/>
      </xdr:nvSpPr>
      <xdr:spPr>
        <a:xfrm>
          <a:off x="21043411" y="67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62592</xdr:rowOff>
    </xdr:from>
    <xdr:ext cx="534377" cy="259045"/>
    <xdr:sp macro="" textlink="">
      <xdr:nvSpPr>
        <xdr:cNvPr id="598" name="n_2aveValue【一般廃棄物処理施設】&#10;一人当たり有形固定資産（償却資産）額"/>
        <xdr:cNvSpPr txBox="1"/>
      </xdr:nvSpPr>
      <xdr:spPr>
        <a:xfrm>
          <a:off x="20167111" y="674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94802</xdr:rowOff>
    </xdr:from>
    <xdr:ext cx="534377" cy="259045"/>
    <xdr:sp macro="" textlink="">
      <xdr:nvSpPr>
        <xdr:cNvPr id="599" name="n_3aveValue【一般廃棄物処理施設】&#10;一人当たり有形固定資産（償却資産）額"/>
        <xdr:cNvSpPr txBox="1"/>
      </xdr:nvSpPr>
      <xdr:spPr>
        <a:xfrm>
          <a:off x="19278111" y="678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158828</xdr:rowOff>
    </xdr:from>
    <xdr:ext cx="534377" cy="259045"/>
    <xdr:sp macro="" textlink="">
      <xdr:nvSpPr>
        <xdr:cNvPr id="600" name="n_4aveValue【一般廃棄物処理施設】&#10;一人当たり有形固定資産（償却資産）額"/>
        <xdr:cNvSpPr txBox="1"/>
      </xdr:nvSpPr>
      <xdr:spPr>
        <a:xfrm>
          <a:off x="18389111" y="650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54365</xdr:rowOff>
    </xdr:from>
    <xdr:ext cx="534377" cy="259045"/>
    <xdr:sp macro="" textlink="">
      <xdr:nvSpPr>
        <xdr:cNvPr id="601" name="n_1mainValue【一般廃棄物処理施設】&#10;一人当たり有形固定資産（償却資産）額"/>
        <xdr:cNvSpPr txBox="1"/>
      </xdr:nvSpPr>
      <xdr:spPr>
        <a:xfrm>
          <a:off x="21043411" y="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62549</xdr:rowOff>
    </xdr:from>
    <xdr:ext cx="534377" cy="259045"/>
    <xdr:sp macro="" textlink="">
      <xdr:nvSpPr>
        <xdr:cNvPr id="602" name="n_2mainValue【一般廃棄物処理施設】&#10;一人当たり有形固定資産（償却資産）額"/>
        <xdr:cNvSpPr txBox="1"/>
      </xdr:nvSpPr>
      <xdr:spPr>
        <a:xfrm>
          <a:off x="20167111" y="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89493</xdr:rowOff>
    </xdr:from>
    <xdr:ext cx="534377" cy="259045"/>
    <xdr:sp macro="" textlink="">
      <xdr:nvSpPr>
        <xdr:cNvPr id="603" name="n_3mainValue【一般廃棄物処理施設】&#10;一人当たり有形固定資産（償却資産）額"/>
        <xdr:cNvSpPr txBox="1"/>
      </xdr:nvSpPr>
      <xdr:spPr>
        <a:xfrm>
          <a:off x="19278111" y="6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27152</xdr:rowOff>
    </xdr:from>
    <xdr:ext cx="534377" cy="259045"/>
    <xdr:sp macro="" textlink="">
      <xdr:nvSpPr>
        <xdr:cNvPr id="604" name="n_4mainValue【一般廃棄物処理施設】&#10;一人当たり有形固定資産（償却資産）額"/>
        <xdr:cNvSpPr txBox="1"/>
      </xdr:nvSpPr>
      <xdr:spPr>
        <a:xfrm>
          <a:off x="18389111" y="705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3" name="テキスト ボックス 6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140970</xdr:rowOff>
    </xdr:from>
    <xdr:to>
      <xdr:col>85</xdr:col>
      <xdr:colOff>126364</xdr:colOff>
      <xdr:row>86</xdr:row>
      <xdr:rowOff>152400</xdr:rowOff>
    </xdr:to>
    <xdr:cxnSp macro="">
      <xdr:nvCxnSpPr>
        <xdr:cNvPr id="643" name="直線コネクタ 642"/>
        <xdr:cNvCxnSpPr/>
      </xdr:nvCxnSpPr>
      <xdr:spPr>
        <a:xfrm flipV="1">
          <a:off x="16318864" y="13685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44"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45" name="直線コネクタ 644"/>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87647</xdr:rowOff>
    </xdr:from>
    <xdr:ext cx="405111" cy="259045"/>
    <xdr:sp macro="" textlink="">
      <xdr:nvSpPr>
        <xdr:cNvPr id="646" name="【消防施設】&#10;有形固定資産減価償却率最大値テキスト"/>
        <xdr:cNvSpPr txBox="1"/>
      </xdr:nvSpPr>
      <xdr:spPr>
        <a:xfrm>
          <a:off x="16357600" y="1346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140970</xdr:rowOff>
    </xdr:from>
    <xdr:to>
      <xdr:col>86</xdr:col>
      <xdr:colOff>25400</xdr:colOff>
      <xdr:row>79</xdr:row>
      <xdr:rowOff>140970</xdr:rowOff>
    </xdr:to>
    <xdr:cxnSp macro="">
      <xdr:nvCxnSpPr>
        <xdr:cNvPr id="647" name="直線コネクタ 646"/>
        <xdr:cNvCxnSpPr/>
      </xdr:nvCxnSpPr>
      <xdr:spPr>
        <a:xfrm>
          <a:off x="16230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36592</xdr:rowOff>
    </xdr:from>
    <xdr:ext cx="405111" cy="259045"/>
    <xdr:sp macro="" textlink="">
      <xdr:nvSpPr>
        <xdr:cNvPr id="648" name="【消防施設】&#10;有形固定資産減価償却率平均値テキスト"/>
        <xdr:cNvSpPr txBox="1"/>
      </xdr:nvSpPr>
      <xdr:spPr>
        <a:xfrm>
          <a:off x="163576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58165</xdr:rowOff>
    </xdr:from>
    <xdr:to>
      <xdr:col>85</xdr:col>
      <xdr:colOff>177800</xdr:colOff>
      <xdr:row>83</xdr:row>
      <xdr:rowOff>159765</xdr:rowOff>
    </xdr:to>
    <xdr:sp macro="" textlink="">
      <xdr:nvSpPr>
        <xdr:cNvPr id="649" name="フローチャート: 判断 648"/>
        <xdr:cNvSpPr/>
      </xdr:nvSpPr>
      <xdr:spPr>
        <a:xfrm>
          <a:off x="16268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53594</xdr:rowOff>
    </xdr:from>
    <xdr:to>
      <xdr:col>81</xdr:col>
      <xdr:colOff>101600</xdr:colOff>
      <xdr:row>83</xdr:row>
      <xdr:rowOff>155194</xdr:rowOff>
    </xdr:to>
    <xdr:sp macro="" textlink="">
      <xdr:nvSpPr>
        <xdr:cNvPr id="650" name="フローチャート: 判断 649"/>
        <xdr:cNvSpPr/>
      </xdr:nvSpPr>
      <xdr:spPr>
        <a:xfrm>
          <a:off x="15430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74168</xdr:rowOff>
    </xdr:from>
    <xdr:to>
      <xdr:col>76</xdr:col>
      <xdr:colOff>165100</xdr:colOff>
      <xdr:row>84</xdr:row>
      <xdr:rowOff>4318</xdr:rowOff>
    </xdr:to>
    <xdr:sp macro="" textlink="">
      <xdr:nvSpPr>
        <xdr:cNvPr id="651" name="フローチャート: 判断 650"/>
        <xdr:cNvSpPr/>
      </xdr:nvSpPr>
      <xdr:spPr>
        <a:xfrm>
          <a:off x="14541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37592</xdr:rowOff>
    </xdr:from>
    <xdr:to>
      <xdr:col>72</xdr:col>
      <xdr:colOff>38100</xdr:colOff>
      <xdr:row>83</xdr:row>
      <xdr:rowOff>139192</xdr:rowOff>
    </xdr:to>
    <xdr:sp macro="" textlink="">
      <xdr:nvSpPr>
        <xdr:cNvPr id="652" name="フローチャート: 判断 651"/>
        <xdr:cNvSpPr/>
      </xdr:nvSpPr>
      <xdr:spPr>
        <a:xfrm>
          <a:off x="13652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12446</xdr:rowOff>
    </xdr:from>
    <xdr:to>
      <xdr:col>67</xdr:col>
      <xdr:colOff>101600</xdr:colOff>
      <xdr:row>83</xdr:row>
      <xdr:rowOff>114046</xdr:rowOff>
    </xdr:to>
    <xdr:sp macro="" textlink="">
      <xdr:nvSpPr>
        <xdr:cNvPr id="653" name="フローチャート: 判断 652"/>
        <xdr:cNvSpPr/>
      </xdr:nvSpPr>
      <xdr:spPr>
        <a:xfrm>
          <a:off x="12763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165608</xdr:rowOff>
    </xdr:from>
    <xdr:to>
      <xdr:col>85</xdr:col>
      <xdr:colOff>177800</xdr:colOff>
      <xdr:row>80</xdr:row>
      <xdr:rowOff>95758</xdr:rowOff>
    </xdr:to>
    <xdr:sp macro="" textlink="">
      <xdr:nvSpPr>
        <xdr:cNvPr id="659" name="楕円 658"/>
        <xdr:cNvSpPr/>
      </xdr:nvSpPr>
      <xdr:spPr>
        <a:xfrm>
          <a:off x="162687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80535</xdr:rowOff>
    </xdr:from>
    <xdr:ext cx="405111" cy="259045"/>
    <xdr:sp macro="" textlink="">
      <xdr:nvSpPr>
        <xdr:cNvPr id="660" name="【消防施設】&#10;有形固定資産減価償却率該当値テキスト"/>
        <xdr:cNvSpPr txBox="1"/>
      </xdr:nvSpPr>
      <xdr:spPr>
        <a:xfrm>
          <a:off x="16357600" y="13625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76454</xdr:rowOff>
    </xdr:from>
    <xdr:to>
      <xdr:col>81</xdr:col>
      <xdr:colOff>101600</xdr:colOff>
      <xdr:row>81</xdr:row>
      <xdr:rowOff>6604</xdr:rowOff>
    </xdr:to>
    <xdr:sp macro="" textlink="">
      <xdr:nvSpPr>
        <xdr:cNvPr id="661" name="楕円 660"/>
        <xdr:cNvSpPr/>
      </xdr:nvSpPr>
      <xdr:spPr>
        <a:xfrm>
          <a:off x="15430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44958</xdr:rowOff>
    </xdr:from>
    <xdr:to>
      <xdr:col>85</xdr:col>
      <xdr:colOff>127000</xdr:colOff>
      <xdr:row>80</xdr:row>
      <xdr:rowOff>127254</xdr:rowOff>
    </xdr:to>
    <xdr:cxnSp macro="">
      <xdr:nvCxnSpPr>
        <xdr:cNvPr id="662" name="直線コネクタ 661"/>
        <xdr:cNvCxnSpPr/>
      </xdr:nvCxnSpPr>
      <xdr:spPr>
        <a:xfrm flipV="1">
          <a:off x="15481300" y="1376095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xdr:rowOff>
    </xdr:from>
    <xdr:to>
      <xdr:col>76</xdr:col>
      <xdr:colOff>165100</xdr:colOff>
      <xdr:row>80</xdr:row>
      <xdr:rowOff>118618</xdr:rowOff>
    </xdr:to>
    <xdr:sp macro="" textlink="">
      <xdr:nvSpPr>
        <xdr:cNvPr id="663" name="楕円 662"/>
        <xdr:cNvSpPr/>
      </xdr:nvSpPr>
      <xdr:spPr>
        <a:xfrm>
          <a:off x="145415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67818</xdr:rowOff>
    </xdr:from>
    <xdr:to>
      <xdr:col>81</xdr:col>
      <xdr:colOff>50800</xdr:colOff>
      <xdr:row>80</xdr:row>
      <xdr:rowOff>127254</xdr:rowOff>
    </xdr:to>
    <xdr:cxnSp macro="">
      <xdr:nvCxnSpPr>
        <xdr:cNvPr id="664" name="直線コネクタ 663"/>
        <xdr:cNvCxnSpPr/>
      </xdr:nvCxnSpPr>
      <xdr:spPr>
        <a:xfrm>
          <a:off x="14592300" y="1378381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122174</xdr:rowOff>
    </xdr:from>
    <xdr:to>
      <xdr:col>72</xdr:col>
      <xdr:colOff>38100</xdr:colOff>
      <xdr:row>80</xdr:row>
      <xdr:rowOff>52324</xdr:rowOff>
    </xdr:to>
    <xdr:sp macro="" textlink="">
      <xdr:nvSpPr>
        <xdr:cNvPr id="665" name="楕円 664"/>
        <xdr:cNvSpPr/>
      </xdr:nvSpPr>
      <xdr:spPr>
        <a:xfrm>
          <a:off x="136525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1524</xdr:rowOff>
    </xdr:from>
    <xdr:to>
      <xdr:col>76</xdr:col>
      <xdr:colOff>114300</xdr:colOff>
      <xdr:row>80</xdr:row>
      <xdr:rowOff>67818</xdr:rowOff>
    </xdr:to>
    <xdr:cxnSp macro="">
      <xdr:nvCxnSpPr>
        <xdr:cNvPr id="666" name="直線コネクタ 665"/>
        <xdr:cNvCxnSpPr/>
      </xdr:nvCxnSpPr>
      <xdr:spPr>
        <a:xfrm>
          <a:off x="13703300" y="1371752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62737</xdr:rowOff>
    </xdr:from>
    <xdr:to>
      <xdr:col>67</xdr:col>
      <xdr:colOff>101600</xdr:colOff>
      <xdr:row>79</xdr:row>
      <xdr:rowOff>164337</xdr:rowOff>
    </xdr:to>
    <xdr:sp macro="" textlink="">
      <xdr:nvSpPr>
        <xdr:cNvPr id="667" name="楕円 666"/>
        <xdr:cNvSpPr/>
      </xdr:nvSpPr>
      <xdr:spPr>
        <a:xfrm>
          <a:off x="12763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113537</xdr:rowOff>
    </xdr:from>
    <xdr:to>
      <xdr:col>71</xdr:col>
      <xdr:colOff>177800</xdr:colOff>
      <xdr:row>80</xdr:row>
      <xdr:rowOff>1524</xdr:rowOff>
    </xdr:to>
    <xdr:cxnSp macro="">
      <xdr:nvCxnSpPr>
        <xdr:cNvPr id="668" name="直線コネクタ 667"/>
        <xdr:cNvCxnSpPr/>
      </xdr:nvCxnSpPr>
      <xdr:spPr>
        <a:xfrm>
          <a:off x="12814300" y="136580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146321</xdr:rowOff>
    </xdr:from>
    <xdr:ext cx="405111" cy="259045"/>
    <xdr:sp macro="" textlink="">
      <xdr:nvSpPr>
        <xdr:cNvPr id="669" name="n_1aveValue【消防施設】&#10;有形固定資産減価償却率"/>
        <xdr:cNvSpPr txBox="1"/>
      </xdr:nvSpPr>
      <xdr:spPr>
        <a:xfrm>
          <a:off x="15266044" y="143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166895</xdr:rowOff>
    </xdr:from>
    <xdr:ext cx="405111" cy="259045"/>
    <xdr:sp macro="" textlink="">
      <xdr:nvSpPr>
        <xdr:cNvPr id="670" name="n_2aveValue【消防施設】&#10;有形固定資産減価償却率"/>
        <xdr:cNvSpPr txBox="1"/>
      </xdr:nvSpPr>
      <xdr:spPr>
        <a:xfrm>
          <a:off x="143897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130319</xdr:rowOff>
    </xdr:from>
    <xdr:ext cx="405111" cy="259045"/>
    <xdr:sp macro="" textlink="">
      <xdr:nvSpPr>
        <xdr:cNvPr id="671" name="n_3aveValue【消防施設】&#10;有形固定資産減価償却率"/>
        <xdr:cNvSpPr txBox="1"/>
      </xdr:nvSpPr>
      <xdr:spPr>
        <a:xfrm>
          <a:off x="13500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105173</xdr:rowOff>
    </xdr:from>
    <xdr:ext cx="405111" cy="259045"/>
    <xdr:sp macro="" textlink="">
      <xdr:nvSpPr>
        <xdr:cNvPr id="672" name="n_4aveValue【消防施設】&#10;有形固定資産減価償却率"/>
        <xdr:cNvSpPr txBox="1"/>
      </xdr:nvSpPr>
      <xdr:spPr>
        <a:xfrm>
          <a:off x="12611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23131</xdr:rowOff>
    </xdr:from>
    <xdr:ext cx="405111" cy="259045"/>
    <xdr:sp macro="" textlink="">
      <xdr:nvSpPr>
        <xdr:cNvPr id="673" name="n_1mainValue【消防施設】&#10;有形固定資産減価償却率"/>
        <xdr:cNvSpPr txBox="1"/>
      </xdr:nvSpPr>
      <xdr:spPr>
        <a:xfrm>
          <a:off x="15266044" y="1356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135145</xdr:rowOff>
    </xdr:from>
    <xdr:ext cx="405111" cy="259045"/>
    <xdr:sp macro="" textlink="">
      <xdr:nvSpPr>
        <xdr:cNvPr id="674" name="n_2mainValue【消防施設】&#10;有形固定資産減価償却率"/>
        <xdr:cNvSpPr txBox="1"/>
      </xdr:nvSpPr>
      <xdr:spPr>
        <a:xfrm>
          <a:off x="14389744" y="1350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68851</xdr:rowOff>
    </xdr:from>
    <xdr:ext cx="405111" cy="259045"/>
    <xdr:sp macro="" textlink="">
      <xdr:nvSpPr>
        <xdr:cNvPr id="675" name="n_3mainValue【消防施設】&#10;有形固定資産減価償却率"/>
        <xdr:cNvSpPr txBox="1"/>
      </xdr:nvSpPr>
      <xdr:spPr>
        <a:xfrm>
          <a:off x="135007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9414</xdr:rowOff>
    </xdr:from>
    <xdr:ext cx="405111" cy="259045"/>
    <xdr:sp macro="" textlink="">
      <xdr:nvSpPr>
        <xdr:cNvPr id="676" name="n_4mainValue【消防施設】&#10;有形固定資産減価償却率"/>
        <xdr:cNvSpPr txBox="1"/>
      </xdr:nvSpPr>
      <xdr:spPr>
        <a:xfrm>
          <a:off x="126117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3811</xdr:rowOff>
    </xdr:to>
    <xdr:cxnSp macro="">
      <xdr:nvCxnSpPr>
        <xdr:cNvPr id="700" name="直線コネクタ 699"/>
        <xdr:cNvCxnSpPr/>
      </xdr:nvCxnSpPr>
      <xdr:spPr>
        <a:xfrm flipV="1">
          <a:off x="22160864" y="1343025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7638</xdr:rowOff>
    </xdr:from>
    <xdr:ext cx="469744" cy="259045"/>
    <xdr:sp macro="" textlink="">
      <xdr:nvSpPr>
        <xdr:cNvPr id="701" name="【消防施設】&#10;一人当たり面積最小値テキスト"/>
        <xdr:cNvSpPr txBox="1"/>
      </xdr:nvSpPr>
      <xdr:spPr>
        <a:xfrm>
          <a:off x="22199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3811</xdr:rowOff>
    </xdr:from>
    <xdr:to>
      <xdr:col>116</xdr:col>
      <xdr:colOff>152400</xdr:colOff>
      <xdr:row>86</xdr:row>
      <xdr:rowOff>3811</xdr:rowOff>
    </xdr:to>
    <xdr:cxnSp macro="">
      <xdr:nvCxnSpPr>
        <xdr:cNvPr id="702" name="直線コネクタ 701"/>
        <xdr:cNvCxnSpPr/>
      </xdr:nvCxnSpPr>
      <xdr:spPr>
        <a:xfrm>
          <a:off x="22072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703" name="【消防施設】&#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704" name="直線コネクタ 703"/>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151147</xdr:rowOff>
    </xdr:from>
    <xdr:ext cx="469744" cy="259045"/>
    <xdr:sp macro="" textlink="">
      <xdr:nvSpPr>
        <xdr:cNvPr id="705" name="【消防施設】&#10;一人当たり面積平均値テキスト"/>
        <xdr:cNvSpPr txBox="1"/>
      </xdr:nvSpPr>
      <xdr:spPr>
        <a:xfrm>
          <a:off x="22199600" y="1421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706" name="フローチャート: 判断 705"/>
        <xdr:cNvSpPr/>
      </xdr:nvSpPr>
      <xdr:spPr>
        <a:xfrm>
          <a:off x="221107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707" name="フローチャート: 判断 706"/>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08" name="フローチャート: 判断 707"/>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162561</xdr:rowOff>
    </xdr:from>
    <xdr:to>
      <xdr:col>102</xdr:col>
      <xdr:colOff>165100</xdr:colOff>
      <xdr:row>84</xdr:row>
      <xdr:rowOff>92711</xdr:rowOff>
    </xdr:to>
    <xdr:sp macro="" textlink="">
      <xdr:nvSpPr>
        <xdr:cNvPr id="709" name="フローチャート: 判断 708"/>
        <xdr:cNvSpPr/>
      </xdr:nvSpPr>
      <xdr:spPr>
        <a:xfrm>
          <a:off x="19494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17780</xdr:rowOff>
    </xdr:from>
    <xdr:to>
      <xdr:col>98</xdr:col>
      <xdr:colOff>38100</xdr:colOff>
      <xdr:row>84</xdr:row>
      <xdr:rowOff>119380</xdr:rowOff>
    </xdr:to>
    <xdr:sp macro="" textlink="">
      <xdr:nvSpPr>
        <xdr:cNvPr id="710" name="フローチャート: 判断 709"/>
        <xdr:cNvSpPr/>
      </xdr:nvSpPr>
      <xdr:spPr>
        <a:xfrm>
          <a:off x="18605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716" name="楕円 715"/>
        <xdr:cNvSpPr/>
      </xdr:nvSpPr>
      <xdr:spPr>
        <a:xfrm>
          <a:off x="22110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134638</xdr:rowOff>
    </xdr:from>
    <xdr:ext cx="469744" cy="259045"/>
    <xdr:sp macro="" textlink="">
      <xdr:nvSpPr>
        <xdr:cNvPr id="717" name="【消防施設】&#10;一人当たり面積該当値テキスト"/>
        <xdr:cNvSpPr txBox="1"/>
      </xdr:nvSpPr>
      <xdr:spPr>
        <a:xfrm>
          <a:off x="22199600" y="1453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48261</xdr:rowOff>
    </xdr:from>
    <xdr:to>
      <xdr:col>112</xdr:col>
      <xdr:colOff>38100</xdr:colOff>
      <xdr:row>85</xdr:row>
      <xdr:rowOff>149861</xdr:rowOff>
    </xdr:to>
    <xdr:sp macro="" textlink="">
      <xdr:nvSpPr>
        <xdr:cNvPr id="718" name="楕円 717"/>
        <xdr:cNvSpPr/>
      </xdr:nvSpPr>
      <xdr:spPr>
        <a:xfrm>
          <a:off x="21272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99061</xdr:rowOff>
    </xdr:from>
    <xdr:to>
      <xdr:col>116</xdr:col>
      <xdr:colOff>63500</xdr:colOff>
      <xdr:row>85</xdr:row>
      <xdr:rowOff>99061</xdr:rowOff>
    </xdr:to>
    <xdr:cxnSp macro="">
      <xdr:nvCxnSpPr>
        <xdr:cNvPr id="719" name="直線コネクタ 718"/>
        <xdr:cNvCxnSpPr/>
      </xdr:nvCxnSpPr>
      <xdr:spPr>
        <a:xfrm>
          <a:off x="21323300" y="14672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48261</xdr:rowOff>
    </xdr:from>
    <xdr:to>
      <xdr:col>107</xdr:col>
      <xdr:colOff>101600</xdr:colOff>
      <xdr:row>85</xdr:row>
      <xdr:rowOff>149861</xdr:rowOff>
    </xdr:to>
    <xdr:sp macro="" textlink="">
      <xdr:nvSpPr>
        <xdr:cNvPr id="720" name="楕円 719"/>
        <xdr:cNvSpPr/>
      </xdr:nvSpPr>
      <xdr:spPr>
        <a:xfrm>
          <a:off x="20383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99061</xdr:rowOff>
    </xdr:from>
    <xdr:to>
      <xdr:col>111</xdr:col>
      <xdr:colOff>177800</xdr:colOff>
      <xdr:row>85</xdr:row>
      <xdr:rowOff>99061</xdr:rowOff>
    </xdr:to>
    <xdr:cxnSp macro="">
      <xdr:nvCxnSpPr>
        <xdr:cNvPr id="721" name="直線コネクタ 720"/>
        <xdr:cNvCxnSpPr/>
      </xdr:nvCxnSpPr>
      <xdr:spPr>
        <a:xfrm>
          <a:off x="20434300" y="1467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48261</xdr:rowOff>
    </xdr:from>
    <xdr:to>
      <xdr:col>102</xdr:col>
      <xdr:colOff>165100</xdr:colOff>
      <xdr:row>85</xdr:row>
      <xdr:rowOff>149861</xdr:rowOff>
    </xdr:to>
    <xdr:sp macro="" textlink="">
      <xdr:nvSpPr>
        <xdr:cNvPr id="722" name="楕円 721"/>
        <xdr:cNvSpPr/>
      </xdr:nvSpPr>
      <xdr:spPr>
        <a:xfrm>
          <a:off x="19494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99061</xdr:rowOff>
    </xdr:from>
    <xdr:to>
      <xdr:col>107</xdr:col>
      <xdr:colOff>50800</xdr:colOff>
      <xdr:row>85</xdr:row>
      <xdr:rowOff>99061</xdr:rowOff>
    </xdr:to>
    <xdr:cxnSp macro="">
      <xdr:nvCxnSpPr>
        <xdr:cNvPr id="723" name="直線コネクタ 722"/>
        <xdr:cNvCxnSpPr/>
      </xdr:nvCxnSpPr>
      <xdr:spPr>
        <a:xfrm>
          <a:off x="19545300" y="1467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48261</xdr:rowOff>
    </xdr:from>
    <xdr:to>
      <xdr:col>98</xdr:col>
      <xdr:colOff>38100</xdr:colOff>
      <xdr:row>85</xdr:row>
      <xdr:rowOff>149861</xdr:rowOff>
    </xdr:to>
    <xdr:sp macro="" textlink="">
      <xdr:nvSpPr>
        <xdr:cNvPr id="724" name="楕円 723"/>
        <xdr:cNvSpPr/>
      </xdr:nvSpPr>
      <xdr:spPr>
        <a:xfrm>
          <a:off x="18605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99061</xdr:rowOff>
    </xdr:from>
    <xdr:to>
      <xdr:col>102</xdr:col>
      <xdr:colOff>114300</xdr:colOff>
      <xdr:row>85</xdr:row>
      <xdr:rowOff>99061</xdr:rowOff>
    </xdr:to>
    <xdr:cxnSp macro="">
      <xdr:nvCxnSpPr>
        <xdr:cNvPr id="725" name="直線コネクタ 724"/>
        <xdr:cNvCxnSpPr/>
      </xdr:nvCxnSpPr>
      <xdr:spPr>
        <a:xfrm>
          <a:off x="18656300" y="1467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71138</xdr:rowOff>
    </xdr:from>
    <xdr:ext cx="469744" cy="259045"/>
    <xdr:sp macro="" textlink="">
      <xdr:nvSpPr>
        <xdr:cNvPr id="726" name="n_1aveValue【消防施設】&#10;一人当たり面積"/>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27" name="n_2aveValue【消防施設】&#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109238</xdr:rowOff>
    </xdr:from>
    <xdr:ext cx="469744" cy="259045"/>
    <xdr:sp macro="" textlink="">
      <xdr:nvSpPr>
        <xdr:cNvPr id="728" name="n_3aveValue【消防施設】&#10;一人当たり面積"/>
        <xdr:cNvSpPr txBox="1"/>
      </xdr:nvSpPr>
      <xdr:spPr>
        <a:xfrm>
          <a:off x="19310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135907</xdr:rowOff>
    </xdr:from>
    <xdr:ext cx="469744" cy="259045"/>
    <xdr:sp macro="" textlink="">
      <xdr:nvSpPr>
        <xdr:cNvPr id="729" name="n_4aveValue【消防施設】&#10;一人当たり面積"/>
        <xdr:cNvSpPr txBox="1"/>
      </xdr:nvSpPr>
      <xdr:spPr>
        <a:xfrm>
          <a:off x="18421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140988</xdr:rowOff>
    </xdr:from>
    <xdr:ext cx="469744" cy="259045"/>
    <xdr:sp macro="" textlink="">
      <xdr:nvSpPr>
        <xdr:cNvPr id="730" name="n_1mainValue【消防施設】&#10;一人当たり面積"/>
        <xdr:cNvSpPr txBox="1"/>
      </xdr:nvSpPr>
      <xdr:spPr>
        <a:xfrm>
          <a:off x="21075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140988</xdr:rowOff>
    </xdr:from>
    <xdr:ext cx="469744" cy="259045"/>
    <xdr:sp macro="" textlink="">
      <xdr:nvSpPr>
        <xdr:cNvPr id="731" name="n_2mainValue【消防施設】&#10;一人当たり面積"/>
        <xdr:cNvSpPr txBox="1"/>
      </xdr:nvSpPr>
      <xdr:spPr>
        <a:xfrm>
          <a:off x="20199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140988</xdr:rowOff>
    </xdr:from>
    <xdr:ext cx="469744" cy="259045"/>
    <xdr:sp macro="" textlink="">
      <xdr:nvSpPr>
        <xdr:cNvPr id="732" name="n_3mainValue【消防施設】&#10;一人当たり面積"/>
        <xdr:cNvSpPr txBox="1"/>
      </xdr:nvSpPr>
      <xdr:spPr>
        <a:xfrm>
          <a:off x="19310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140988</xdr:rowOff>
    </xdr:from>
    <xdr:ext cx="469744" cy="259045"/>
    <xdr:sp macro="" textlink="">
      <xdr:nvSpPr>
        <xdr:cNvPr id="733" name="n_4mainValue【消防施設】&#10;一人当たり面積"/>
        <xdr:cNvSpPr txBox="1"/>
      </xdr:nvSpPr>
      <xdr:spPr>
        <a:xfrm>
          <a:off x="18421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157843</xdr:rowOff>
    </xdr:from>
    <xdr:to>
      <xdr:col>85</xdr:col>
      <xdr:colOff>126364</xdr:colOff>
      <xdr:row>107</xdr:row>
      <xdr:rowOff>118655</xdr:rowOff>
    </xdr:to>
    <xdr:cxnSp macro="">
      <xdr:nvCxnSpPr>
        <xdr:cNvPr id="759" name="直線コネクタ 758"/>
        <xdr:cNvCxnSpPr/>
      </xdr:nvCxnSpPr>
      <xdr:spPr>
        <a:xfrm flipV="1">
          <a:off x="16318864" y="17302843"/>
          <a:ext cx="0" cy="116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122482</xdr:rowOff>
    </xdr:from>
    <xdr:ext cx="405111" cy="259045"/>
    <xdr:sp macro="" textlink="">
      <xdr:nvSpPr>
        <xdr:cNvPr id="760" name="【庁舎】&#10;有形固定資産減価償却率最小値テキスト"/>
        <xdr:cNvSpPr txBox="1"/>
      </xdr:nvSpPr>
      <xdr:spPr>
        <a:xfrm>
          <a:off x="16357600" y="1846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118655</xdr:rowOff>
    </xdr:from>
    <xdr:to>
      <xdr:col>86</xdr:col>
      <xdr:colOff>25400</xdr:colOff>
      <xdr:row>107</xdr:row>
      <xdr:rowOff>118655</xdr:rowOff>
    </xdr:to>
    <xdr:cxnSp macro="">
      <xdr:nvCxnSpPr>
        <xdr:cNvPr id="761" name="直線コネクタ 760"/>
        <xdr:cNvCxnSpPr/>
      </xdr:nvCxnSpPr>
      <xdr:spPr>
        <a:xfrm>
          <a:off x="16230600" y="1846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104520</xdr:rowOff>
    </xdr:from>
    <xdr:ext cx="405111" cy="259045"/>
    <xdr:sp macro="" textlink="">
      <xdr:nvSpPr>
        <xdr:cNvPr id="762" name="【庁舎】&#10;有形固定資産減価償却率最大値テキスト"/>
        <xdr:cNvSpPr txBox="1"/>
      </xdr:nvSpPr>
      <xdr:spPr>
        <a:xfrm>
          <a:off x="16357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157843</xdr:rowOff>
    </xdr:from>
    <xdr:to>
      <xdr:col>86</xdr:col>
      <xdr:colOff>25400</xdr:colOff>
      <xdr:row>100</xdr:row>
      <xdr:rowOff>157843</xdr:rowOff>
    </xdr:to>
    <xdr:cxnSp macro="">
      <xdr:nvCxnSpPr>
        <xdr:cNvPr id="763" name="直線コネクタ 762"/>
        <xdr:cNvCxnSpPr/>
      </xdr:nvCxnSpPr>
      <xdr:spPr>
        <a:xfrm>
          <a:off x="16230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764" name="【庁舎】&#10;有形固定資産減価償却率平均値テキスト"/>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765" name="フローチャート: 判断 764"/>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766" name="フローチャート: 判断 765"/>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767" name="フローチャート: 判断 766"/>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129902</xdr:rowOff>
    </xdr:from>
    <xdr:to>
      <xdr:col>72</xdr:col>
      <xdr:colOff>38100</xdr:colOff>
      <xdr:row>105</xdr:row>
      <xdr:rowOff>60052</xdr:rowOff>
    </xdr:to>
    <xdr:sp macro="" textlink="">
      <xdr:nvSpPr>
        <xdr:cNvPr id="768" name="フローチャート: 判断 767"/>
        <xdr:cNvSpPr/>
      </xdr:nvSpPr>
      <xdr:spPr>
        <a:xfrm>
          <a:off x="13652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121738</xdr:rowOff>
    </xdr:from>
    <xdr:to>
      <xdr:col>67</xdr:col>
      <xdr:colOff>101600</xdr:colOff>
      <xdr:row>105</xdr:row>
      <xdr:rowOff>51888</xdr:rowOff>
    </xdr:to>
    <xdr:sp macro="" textlink="">
      <xdr:nvSpPr>
        <xdr:cNvPr id="769" name="フローチャート: 判断 768"/>
        <xdr:cNvSpPr/>
      </xdr:nvSpPr>
      <xdr:spPr>
        <a:xfrm>
          <a:off x="12763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67855</xdr:rowOff>
    </xdr:from>
    <xdr:to>
      <xdr:col>85</xdr:col>
      <xdr:colOff>177800</xdr:colOff>
      <xdr:row>107</xdr:row>
      <xdr:rowOff>169455</xdr:rowOff>
    </xdr:to>
    <xdr:sp macro="" textlink="">
      <xdr:nvSpPr>
        <xdr:cNvPr id="775" name="楕円 774"/>
        <xdr:cNvSpPr/>
      </xdr:nvSpPr>
      <xdr:spPr>
        <a:xfrm>
          <a:off x="162687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154232</xdr:rowOff>
    </xdr:from>
    <xdr:ext cx="405111" cy="259045"/>
    <xdr:sp macro="" textlink="">
      <xdr:nvSpPr>
        <xdr:cNvPr id="776" name="【庁舎】&#10;有形固定資産減価償却率該当値テキスト"/>
        <xdr:cNvSpPr txBox="1"/>
      </xdr:nvSpPr>
      <xdr:spPr>
        <a:xfrm>
          <a:off x="16357600" y="1832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131536</xdr:rowOff>
    </xdr:from>
    <xdr:to>
      <xdr:col>81</xdr:col>
      <xdr:colOff>101600</xdr:colOff>
      <xdr:row>108</xdr:row>
      <xdr:rowOff>61686</xdr:rowOff>
    </xdr:to>
    <xdr:sp macro="" textlink="">
      <xdr:nvSpPr>
        <xdr:cNvPr id="777" name="楕円 776"/>
        <xdr:cNvSpPr/>
      </xdr:nvSpPr>
      <xdr:spPr>
        <a:xfrm>
          <a:off x="15430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118655</xdr:rowOff>
    </xdr:from>
    <xdr:to>
      <xdr:col>85</xdr:col>
      <xdr:colOff>127000</xdr:colOff>
      <xdr:row>108</xdr:row>
      <xdr:rowOff>10886</xdr:rowOff>
    </xdr:to>
    <xdr:cxnSp macro="">
      <xdr:nvCxnSpPr>
        <xdr:cNvPr id="778" name="直線コネクタ 777"/>
        <xdr:cNvCxnSpPr/>
      </xdr:nvCxnSpPr>
      <xdr:spPr>
        <a:xfrm flipV="1">
          <a:off x="15481300" y="18463805"/>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95613</xdr:rowOff>
    </xdr:from>
    <xdr:to>
      <xdr:col>76</xdr:col>
      <xdr:colOff>165100</xdr:colOff>
      <xdr:row>108</xdr:row>
      <xdr:rowOff>25763</xdr:rowOff>
    </xdr:to>
    <xdr:sp macro="" textlink="">
      <xdr:nvSpPr>
        <xdr:cNvPr id="779" name="楕円 778"/>
        <xdr:cNvSpPr/>
      </xdr:nvSpPr>
      <xdr:spPr>
        <a:xfrm>
          <a:off x="14541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146413</xdr:rowOff>
    </xdr:from>
    <xdr:to>
      <xdr:col>81</xdr:col>
      <xdr:colOff>50800</xdr:colOff>
      <xdr:row>108</xdr:row>
      <xdr:rowOff>10886</xdr:rowOff>
    </xdr:to>
    <xdr:cxnSp macro="">
      <xdr:nvCxnSpPr>
        <xdr:cNvPr id="780" name="直線コネクタ 779"/>
        <xdr:cNvCxnSpPr/>
      </xdr:nvCxnSpPr>
      <xdr:spPr>
        <a:xfrm>
          <a:off x="14592300" y="1849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59689</xdr:rowOff>
    </xdr:from>
    <xdr:to>
      <xdr:col>72</xdr:col>
      <xdr:colOff>38100</xdr:colOff>
      <xdr:row>107</xdr:row>
      <xdr:rowOff>161289</xdr:rowOff>
    </xdr:to>
    <xdr:sp macro="" textlink="">
      <xdr:nvSpPr>
        <xdr:cNvPr id="781" name="楕円 780"/>
        <xdr:cNvSpPr/>
      </xdr:nvSpPr>
      <xdr:spPr>
        <a:xfrm>
          <a:off x="1365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110489</xdr:rowOff>
    </xdr:from>
    <xdr:to>
      <xdr:col>76</xdr:col>
      <xdr:colOff>114300</xdr:colOff>
      <xdr:row>107</xdr:row>
      <xdr:rowOff>146413</xdr:rowOff>
    </xdr:to>
    <xdr:cxnSp macro="">
      <xdr:nvCxnSpPr>
        <xdr:cNvPr id="782" name="直線コネクタ 781"/>
        <xdr:cNvCxnSpPr/>
      </xdr:nvCxnSpPr>
      <xdr:spPr>
        <a:xfrm>
          <a:off x="13703300" y="1845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84182</xdr:rowOff>
    </xdr:from>
    <xdr:to>
      <xdr:col>67</xdr:col>
      <xdr:colOff>101600</xdr:colOff>
      <xdr:row>108</xdr:row>
      <xdr:rowOff>14332</xdr:rowOff>
    </xdr:to>
    <xdr:sp macro="" textlink="">
      <xdr:nvSpPr>
        <xdr:cNvPr id="783" name="楕円 782"/>
        <xdr:cNvSpPr/>
      </xdr:nvSpPr>
      <xdr:spPr>
        <a:xfrm>
          <a:off x="12763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110489</xdr:rowOff>
    </xdr:from>
    <xdr:to>
      <xdr:col>71</xdr:col>
      <xdr:colOff>177800</xdr:colOff>
      <xdr:row>107</xdr:row>
      <xdr:rowOff>134982</xdr:rowOff>
    </xdr:to>
    <xdr:cxnSp macro="">
      <xdr:nvCxnSpPr>
        <xdr:cNvPr id="784" name="直線コネクタ 783"/>
        <xdr:cNvCxnSpPr/>
      </xdr:nvCxnSpPr>
      <xdr:spPr>
        <a:xfrm flipV="1">
          <a:off x="12814300" y="184556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785" name="n_1aveValue【庁舎】&#10;有形固定資産減価償却率"/>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97807</xdr:rowOff>
    </xdr:from>
    <xdr:ext cx="405111" cy="259045"/>
    <xdr:sp macro="" textlink="">
      <xdr:nvSpPr>
        <xdr:cNvPr id="786" name="n_2aveValue【庁舎】&#10;有形固定資産減価償却率"/>
        <xdr:cNvSpPr txBox="1"/>
      </xdr:nvSpPr>
      <xdr:spPr>
        <a:xfrm>
          <a:off x="14389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76579</xdr:rowOff>
    </xdr:from>
    <xdr:ext cx="405111" cy="259045"/>
    <xdr:sp macro="" textlink="">
      <xdr:nvSpPr>
        <xdr:cNvPr id="787" name="n_3aveValue【庁舎】&#10;有形固定資産減価償却率"/>
        <xdr:cNvSpPr txBox="1"/>
      </xdr:nvSpPr>
      <xdr:spPr>
        <a:xfrm>
          <a:off x="13500744" y="1773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68415</xdr:rowOff>
    </xdr:from>
    <xdr:ext cx="405111" cy="259045"/>
    <xdr:sp macro="" textlink="">
      <xdr:nvSpPr>
        <xdr:cNvPr id="788" name="n_4aveValue【庁舎】&#10;有形固定資産減価償却率"/>
        <xdr:cNvSpPr txBox="1"/>
      </xdr:nvSpPr>
      <xdr:spPr>
        <a:xfrm>
          <a:off x="12611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52813</xdr:rowOff>
    </xdr:from>
    <xdr:ext cx="405111" cy="259045"/>
    <xdr:sp macro="" textlink="">
      <xdr:nvSpPr>
        <xdr:cNvPr id="789" name="n_1mainValue【庁舎】&#10;有形固定資産減価償却率"/>
        <xdr:cNvSpPr txBox="1"/>
      </xdr:nvSpPr>
      <xdr:spPr>
        <a:xfrm>
          <a:off x="152660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16890</xdr:rowOff>
    </xdr:from>
    <xdr:ext cx="405111" cy="259045"/>
    <xdr:sp macro="" textlink="">
      <xdr:nvSpPr>
        <xdr:cNvPr id="790" name="n_2mainValue【庁舎】&#10;有形固定資産減価償却率"/>
        <xdr:cNvSpPr txBox="1"/>
      </xdr:nvSpPr>
      <xdr:spPr>
        <a:xfrm>
          <a:off x="14389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152416</xdr:rowOff>
    </xdr:from>
    <xdr:ext cx="405111" cy="259045"/>
    <xdr:sp macro="" textlink="">
      <xdr:nvSpPr>
        <xdr:cNvPr id="791" name="n_3mainValue【庁舎】&#10;有形固定資産減価償却率"/>
        <xdr:cNvSpPr txBox="1"/>
      </xdr:nvSpPr>
      <xdr:spPr>
        <a:xfrm>
          <a:off x="13500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5459</xdr:rowOff>
    </xdr:from>
    <xdr:ext cx="405111" cy="259045"/>
    <xdr:sp macro="" textlink="">
      <xdr:nvSpPr>
        <xdr:cNvPr id="792" name="n_4mainValue【庁舎】&#10;有形固定資産減価償却率"/>
        <xdr:cNvSpPr txBox="1"/>
      </xdr:nvSpPr>
      <xdr:spPr>
        <a:xfrm>
          <a:off x="12611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91439</xdr:rowOff>
    </xdr:from>
    <xdr:to>
      <xdr:col>116</xdr:col>
      <xdr:colOff>62864</xdr:colOff>
      <xdr:row>107</xdr:row>
      <xdr:rowOff>38100</xdr:rowOff>
    </xdr:to>
    <xdr:cxnSp macro="">
      <xdr:nvCxnSpPr>
        <xdr:cNvPr id="816" name="直線コネクタ 815"/>
        <xdr:cNvCxnSpPr/>
      </xdr:nvCxnSpPr>
      <xdr:spPr>
        <a:xfrm flipV="1">
          <a:off x="22160864" y="17407889"/>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41927</xdr:rowOff>
    </xdr:from>
    <xdr:ext cx="469744" cy="259045"/>
    <xdr:sp macro="" textlink="">
      <xdr:nvSpPr>
        <xdr:cNvPr id="817" name="【庁舎】&#10;一人当たり面積最小値テキスト"/>
        <xdr:cNvSpPr txBox="1"/>
      </xdr:nvSpPr>
      <xdr:spPr>
        <a:xfrm>
          <a:off x="22199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38100</xdr:rowOff>
    </xdr:from>
    <xdr:to>
      <xdr:col>116</xdr:col>
      <xdr:colOff>152400</xdr:colOff>
      <xdr:row>107</xdr:row>
      <xdr:rowOff>38100</xdr:rowOff>
    </xdr:to>
    <xdr:cxnSp macro="">
      <xdr:nvCxnSpPr>
        <xdr:cNvPr id="818" name="直線コネクタ 817"/>
        <xdr:cNvCxnSpPr/>
      </xdr:nvCxnSpPr>
      <xdr:spPr>
        <a:xfrm>
          <a:off x="22072600" y="183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38116</xdr:rowOff>
    </xdr:from>
    <xdr:ext cx="469744" cy="259045"/>
    <xdr:sp macro="" textlink="">
      <xdr:nvSpPr>
        <xdr:cNvPr id="819" name="【庁舎】&#10;一人当たり面積最大値テキスト"/>
        <xdr:cNvSpPr txBox="1"/>
      </xdr:nvSpPr>
      <xdr:spPr>
        <a:xfrm>
          <a:off x="22199600" y="1718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91439</xdr:rowOff>
    </xdr:from>
    <xdr:to>
      <xdr:col>116</xdr:col>
      <xdr:colOff>152400</xdr:colOff>
      <xdr:row>101</xdr:row>
      <xdr:rowOff>91439</xdr:rowOff>
    </xdr:to>
    <xdr:cxnSp macro="">
      <xdr:nvCxnSpPr>
        <xdr:cNvPr id="820" name="直線コネクタ 819"/>
        <xdr:cNvCxnSpPr/>
      </xdr:nvCxnSpPr>
      <xdr:spPr>
        <a:xfrm>
          <a:off x="22072600" y="1740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33038</xdr:rowOff>
    </xdr:from>
    <xdr:ext cx="469744" cy="259045"/>
    <xdr:sp macro="" textlink="">
      <xdr:nvSpPr>
        <xdr:cNvPr id="821" name="【庁舎】&#10;一人当たり面積平均値テキスト"/>
        <xdr:cNvSpPr txBox="1"/>
      </xdr:nvSpPr>
      <xdr:spPr>
        <a:xfrm>
          <a:off x="22199600" y="17692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10161</xdr:rowOff>
    </xdr:from>
    <xdr:to>
      <xdr:col>116</xdr:col>
      <xdr:colOff>114300</xdr:colOff>
      <xdr:row>104</xdr:row>
      <xdr:rowOff>111761</xdr:rowOff>
    </xdr:to>
    <xdr:sp macro="" textlink="">
      <xdr:nvSpPr>
        <xdr:cNvPr id="822" name="フローチャート: 判断 821"/>
        <xdr:cNvSpPr/>
      </xdr:nvSpPr>
      <xdr:spPr>
        <a:xfrm>
          <a:off x="22110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154939</xdr:rowOff>
    </xdr:from>
    <xdr:to>
      <xdr:col>112</xdr:col>
      <xdr:colOff>38100</xdr:colOff>
      <xdr:row>104</xdr:row>
      <xdr:rowOff>85089</xdr:rowOff>
    </xdr:to>
    <xdr:sp macro="" textlink="">
      <xdr:nvSpPr>
        <xdr:cNvPr id="823" name="フローチャート: 判断 822"/>
        <xdr:cNvSpPr/>
      </xdr:nvSpPr>
      <xdr:spPr>
        <a:xfrm>
          <a:off x="2127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824" name="フローチャート: 判断 823"/>
        <xdr:cNvSpPr/>
      </xdr:nvSpPr>
      <xdr:spPr>
        <a:xfrm>
          <a:off x="2038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825" name="フローチャート: 判断 824"/>
        <xdr:cNvSpPr/>
      </xdr:nvSpPr>
      <xdr:spPr>
        <a:xfrm>
          <a:off x="19494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132080</xdr:rowOff>
    </xdr:from>
    <xdr:to>
      <xdr:col>98</xdr:col>
      <xdr:colOff>38100</xdr:colOff>
      <xdr:row>104</xdr:row>
      <xdr:rowOff>62230</xdr:rowOff>
    </xdr:to>
    <xdr:sp macro="" textlink="">
      <xdr:nvSpPr>
        <xdr:cNvPr id="826" name="フローチャート: 判断 825"/>
        <xdr:cNvSpPr/>
      </xdr:nvSpPr>
      <xdr:spPr>
        <a:xfrm>
          <a:off x="18605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158750</xdr:rowOff>
    </xdr:from>
    <xdr:to>
      <xdr:col>116</xdr:col>
      <xdr:colOff>114300</xdr:colOff>
      <xdr:row>107</xdr:row>
      <xdr:rowOff>88900</xdr:rowOff>
    </xdr:to>
    <xdr:sp macro="" textlink="">
      <xdr:nvSpPr>
        <xdr:cNvPr id="832" name="楕円 831"/>
        <xdr:cNvSpPr/>
      </xdr:nvSpPr>
      <xdr:spPr>
        <a:xfrm>
          <a:off x="221107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73677</xdr:rowOff>
    </xdr:from>
    <xdr:ext cx="469744" cy="259045"/>
    <xdr:sp macro="" textlink="">
      <xdr:nvSpPr>
        <xdr:cNvPr id="833" name="【庁舎】&#10;一人当たり面積該当値テキスト"/>
        <xdr:cNvSpPr txBox="1"/>
      </xdr:nvSpPr>
      <xdr:spPr>
        <a:xfrm>
          <a:off x="22199600" y="182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158750</xdr:rowOff>
    </xdr:from>
    <xdr:to>
      <xdr:col>112</xdr:col>
      <xdr:colOff>38100</xdr:colOff>
      <xdr:row>107</xdr:row>
      <xdr:rowOff>88900</xdr:rowOff>
    </xdr:to>
    <xdr:sp macro="" textlink="">
      <xdr:nvSpPr>
        <xdr:cNvPr id="834" name="楕円 833"/>
        <xdr:cNvSpPr/>
      </xdr:nvSpPr>
      <xdr:spPr>
        <a:xfrm>
          <a:off x="21272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38100</xdr:rowOff>
    </xdr:from>
    <xdr:to>
      <xdr:col>116</xdr:col>
      <xdr:colOff>63500</xdr:colOff>
      <xdr:row>107</xdr:row>
      <xdr:rowOff>38100</xdr:rowOff>
    </xdr:to>
    <xdr:cxnSp macro="">
      <xdr:nvCxnSpPr>
        <xdr:cNvPr id="835" name="直線コネクタ 834"/>
        <xdr:cNvCxnSpPr/>
      </xdr:nvCxnSpPr>
      <xdr:spPr>
        <a:xfrm>
          <a:off x="21323300" y="1838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154939</xdr:rowOff>
    </xdr:from>
    <xdr:to>
      <xdr:col>107</xdr:col>
      <xdr:colOff>101600</xdr:colOff>
      <xdr:row>107</xdr:row>
      <xdr:rowOff>85089</xdr:rowOff>
    </xdr:to>
    <xdr:sp macro="" textlink="">
      <xdr:nvSpPr>
        <xdr:cNvPr id="836" name="楕円 835"/>
        <xdr:cNvSpPr/>
      </xdr:nvSpPr>
      <xdr:spPr>
        <a:xfrm>
          <a:off x="2038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34289</xdr:rowOff>
    </xdr:from>
    <xdr:to>
      <xdr:col>111</xdr:col>
      <xdr:colOff>177800</xdr:colOff>
      <xdr:row>107</xdr:row>
      <xdr:rowOff>38100</xdr:rowOff>
    </xdr:to>
    <xdr:cxnSp macro="">
      <xdr:nvCxnSpPr>
        <xdr:cNvPr id="837" name="直線コネクタ 836"/>
        <xdr:cNvCxnSpPr/>
      </xdr:nvCxnSpPr>
      <xdr:spPr>
        <a:xfrm>
          <a:off x="20434300" y="18379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154939</xdr:rowOff>
    </xdr:from>
    <xdr:to>
      <xdr:col>102</xdr:col>
      <xdr:colOff>165100</xdr:colOff>
      <xdr:row>107</xdr:row>
      <xdr:rowOff>85089</xdr:rowOff>
    </xdr:to>
    <xdr:sp macro="" textlink="">
      <xdr:nvSpPr>
        <xdr:cNvPr id="838" name="楕円 837"/>
        <xdr:cNvSpPr/>
      </xdr:nvSpPr>
      <xdr:spPr>
        <a:xfrm>
          <a:off x="19494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34289</xdr:rowOff>
    </xdr:from>
    <xdr:to>
      <xdr:col>107</xdr:col>
      <xdr:colOff>50800</xdr:colOff>
      <xdr:row>107</xdr:row>
      <xdr:rowOff>34289</xdr:rowOff>
    </xdr:to>
    <xdr:cxnSp macro="">
      <xdr:nvCxnSpPr>
        <xdr:cNvPr id="839" name="直線コネクタ 838"/>
        <xdr:cNvCxnSpPr/>
      </xdr:nvCxnSpPr>
      <xdr:spPr>
        <a:xfrm>
          <a:off x="19545300" y="1837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154939</xdr:rowOff>
    </xdr:from>
    <xdr:to>
      <xdr:col>98</xdr:col>
      <xdr:colOff>38100</xdr:colOff>
      <xdr:row>107</xdr:row>
      <xdr:rowOff>85089</xdr:rowOff>
    </xdr:to>
    <xdr:sp macro="" textlink="">
      <xdr:nvSpPr>
        <xdr:cNvPr id="840" name="楕円 839"/>
        <xdr:cNvSpPr/>
      </xdr:nvSpPr>
      <xdr:spPr>
        <a:xfrm>
          <a:off x="18605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34289</xdr:rowOff>
    </xdr:from>
    <xdr:to>
      <xdr:col>102</xdr:col>
      <xdr:colOff>114300</xdr:colOff>
      <xdr:row>107</xdr:row>
      <xdr:rowOff>34289</xdr:rowOff>
    </xdr:to>
    <xdr:cxnSp macro="">
      <xdr:nvCxnSpPr>
        <xdr:cNvPr id="841" name="直線コネクタ 840"/>
        <xdr:cNvCxnSpPr/>
      </xdr:nvCxnSpPr>
      <xdr:spPr>
        <a:xfrm>
          <a:off x="18656300" y="1837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101616</xdr:rowOff>
    </xdr:from>
    <xdr:ext cx="469744" cy="259045"/>
    <xdr:sp macro="" textlink="">
      <xdr:nvSpPr>
        <xdr:cNvPr id="842" name="n_1aveValue【庁舎】&#10;一人当たり面積"/>
        <xdr:cNvSpPr txBox="1"/>
      </xdr:nvSpPr>
      <xdr:spPr>
        <a:xfrm>
          <a:off x="210757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843" name="n_2aveValue【庁舎】&#10;一人当たり面積"/>
        <xdr:cNvSpPr txBox="1"/>
      </xdr:nvSpPr>
      <xdr:spPr>
        <a:xfrm>
          <a:off x="20199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844" name="n_3aveValue【庁舎】&#10;一人当たり面積"/>
        <xdr:cNvSpPr txBox="1"/>
      </xdr:nvSpPr>
      <xdr:spPr>
        <a:xfrm>
          <a:off x="19310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78757</xdr:rowOff>
    </xdr:from>
    <xdr:ext cx="469744" cy="259045"/>
    <xdr:sp macro="" textlink="">
      <xdr:nvSpPr>
        <xdr:cNvPr id="845" name="n_4aveValue【庁舎】&#10;一人当たり面積"/>
        <xdr:cNvSpPr txBox="1"/>
      </xdr:nvSpPr>
      <xdr:spPr>
        <a:xfrm>
          <a:off x="18421427" y="175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80027</xdr:rowOff>
    </xdr:from>
    <xdr:ext cx="469744" cy="259045"/>
    <xdr:sp macro="" textlink="">
      <xdr:nvSpPr>
        <xdr:cNvPr id="846" name="n_1mainValue【庁舎】&#10;一人当たり面積"/>
        <xdr:cNvSpPr txBox="1"/>
      </xdr:nvSpPr>
      <xdr:spPr>
        <a:xfrm>
          <a:off x="210757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76216</xdr:rowOff>
    </xdr:from>
    <xdr:ext cx="469744" cy="259045"/>
    <xdr:sp macro="" textlink="">
      <xdr:nvSpPr>
        <xdr:cNvPr id="847" name="n_2mainValue【庁舎】&#10;一人当たり面積"/>
        <xdr:cNvSpPr txBox="1"/>
      </xdr:nvSpPr>
      <xdr:spPr>
        <a:xfrm>
          <a:off x="20199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76216</xdr:rowOff>
    </xdr:from>
    <xdr:ext cx="469744" cy="259045"/>
    <xdr:sp macro="" textlink="">
      <xdr:nvSpPr>
        <xdr:cNvPr id="848" name="n_3mainValue【庁舎】&#10;一人当たり面積"/>
        <xdr:cNvSpPr txBox="1"/>
      </xdr:nvSpPr>
      <xdr:spPr>
        <a:xfrm>
          <a:off x="19310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76216</xdr:rowOff>
    </xdr:from>
    <xdr:ext cx="469744" cy="259045"/>
    <xdr:sp macro="" textlink="">
      <xdr:nvSpPr>
        <xdr:cNvPr id="849" name="n_4mainValue【庁舎】&#10;一人当たり面積"/>
        <xdr:cNvSpPr txBox="1"/>
      </xdr:nvSpPr>
      <xdr:spPr>
        <a:xfrm>
          <a:off x="18421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特に、福祉施設</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84.1%</a:t>
          </a:r>
          <a:r>
            <a:rPr kumimoji="1" lang="ja-JP" altLang="en-US" sz="1300">
              <a:latin typeface="ＭＳ Ｐゴシック" panose="020B0600070205080204" pitchFamily="50" charset="-128"/>
              <a:ea typeface="ＭＳ Ｐゴシック" panose="020B0600070205080204" pitchFamily="50" charset="-128"/>
            </a:rPr>
            <a:t>と有形固定資産減価償却率が高く、老朽化が進んでいることが確認できる。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施設に関しては施設保全計画に基づき、適切に維持管理を行っているため、使用する上での問題はない。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月に富士見市公共施設等総合管理方針を改定し、富士見市公共施設個別施設計画を策定した。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月には富士見市公共施設個別施設計画第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期実行計画を策定し、富士見市公共施設個別施設計画で定めた対策内容と実施時期について、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年間のスケジュールを定めた。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今後も計画に基づいて、公共施設マネジメントの目的である、安全な施設の提供と経営的視点の確保、市民サービスの向上を達成し、財政負担の軽減を図りながら、改修、修繕、更新等を実施する。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112,211
109,532
19.77
48,354,582
47,107,802
795,831
20,838,879
24,474,292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消費税増税に伴う地方消費税交付金の増などによる基準財政収入額の増加率が、幼児教育・保育の無償化や公立保育所の在籍人数増などによる社会福祉費の増加や単位費用の増による高齢者福祉費の増加による基準財政需要額の増加率を上回ったために比率は改善しており（単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11793</xdr:rowOff>
    </xdr:to>
    <xdr:cxnSp macro="">
      <xdr:nvCxnSpPr>
        <xdr:cNvPr id="66" name="直線コネクタ 65"/>
        <xdr:cNvCxnSpPr/>
      </xdr:nvCxnSpPr>
      <xdr:spPr>
        <a:xfrm flipV="1">
          <a:off x="4953000" y="624386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76200</xdr:rowOff>
    </xdr:to>
    <xdr:cxnSp macro="">
      <xdr:nvCxnSpPr>
        <xdr:cNvPr id="71" name="直線コネクタ 70"/>
        <xdr:cNvCxnSpPr/>
      </xdr:nvCxnSpPr>
      <xdr:spPr>
        <a:xfrm flipV="1">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153505</xdr:rowOff>
    </xdr:from>
    <xdr:ext cx="762000" cy="259045"/>
    <xdr:sp macro="" textlink="">
      <xdr:nvSpPr>
        <xdr:cNvPr id="72"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73" name="フローチャート: 判断 72"/>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93435</xdr:rowOff>
    </xdr:to>
    <xdr:cxnSp macro="">
      <xdr:nvCxnSpPr>
        <xdr:cNvPr id="74" name="直線コネクタ 73"/>
        <xdr:cNvCxnSpPr/>
      </xdr:nvCxnSpPr>
      <xdr:spPr>
        <a:xfrm flipV="1">
          <a:off x="3225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6" name="テキスト ボックス 75"/>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127907</xdr:rowOff>
    </xdr:to>
    <xdr:cxnSp macro="">
      <xdr:nvCxnSpPr>
        <xdr:cNvPr id="77" name="直線コネクタ 76"/>
        <xdr:cNvCxnSpPr/>
      </xdr:nvCxnSpPr>
      <xdr:spPr>
        <a:xfrm flipV="1">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9" name="テキスト ボックス 78"/>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162378</xdr:rowOff>
    </xdr:to>
    <xdr:cxnSp macro="">
      <xdr:nvCxnSpPr>
        <xdr:cNvPr id="80" name="直線コネクタ 79"/>
        <xdr:cNvCxnSpPr/>
      </xdr:nvCxnSpPr>
      <xdr:spPr>
        <a:xfrm flipV="1">
          <a:off x="1447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82" name="テキスト ボックス 81"/>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84" name="テキスト ボックス 83"/>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3" name="テキスト ボックス 9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9" name="テキスト ボックス 98"/>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一般財源支出について、正規職員数の増や会計年度任用職員への期末手当の支給に伴う人件費の増などにより増額している一方、計上一般財源収入である地方消費税交付金や臨時財政対策債も増額となり、経常一般財源支出より経常一般財源収入の増額が上回ったため、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66</xdr:row>
      <xdr:rowOff>82550</xdr:rowOff>
    </xdr:to>
    <xdr:cxnSp macro="">
      <xdr:nvCxnSpPr>
        <xdr:cNvPr id="129" name="直線コネクタ 128"/>
        <xdr:cNvCxnSpPr/>
      </xdr:nvCxnSpPr>
      <xdr:spPr>
        <a:xfrm flipV="1">
          <a:off x="4953000" y="1003892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2"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3" name="直線コネクタ 132"/>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61</xdr:row>
      <xdr:rowOff>71120</xdr:rowOff>
    </xdr:to>
    <xdr:cxnSp macro="">
      <xdr:nvCxnSpPr>
        <xdr:cNvPr id="134" name="直線コネクタ 133"/>
        <xdr:cNvCxnSpPr/>
      </xdr:nvCxnSpPr>
      <xdr:spPr>
        <a:xfrm flipV="1">
          <a:off x="4114800" y="104813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88917</xdr:rowOff>
    </xdr:from>
    <xdr:ext cx="762000" cy="259045"/>
    <xdr:sp macro="" textlink="">
      <xdr:nvSpPr>
        <xdr:cNvPr id="135" name="財政構造の弾力性平均値テキスト"/>
        <xdr:cNvSpPr txBox="1"/>
      </xdr:nvSpPr>
      <xdr:spPr>
        <a:xfrm>
          <a:off x="5041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36" name="フローチャート: 判断 135"/>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156633</xdr:rowOff>
    </xdr:from>
    <xdr:to>
      <xdr:col>19</xdr:col>
      <xdr:colOff>133350</xdr:colOff>
      <xdr:row>61</xdr:row>
      <xdr:rowOff>71120</xdr:rowOff>
    </xdr:to>
    <xdr:cxnSp macro="">
      <xdr:nvCxnSpPr>
        <xdr:cNvPr id="137" name="直線コネクタ 136"/>
        <xdr:cNvCxnSpPr/>
      </xdr:nvCxnSpPr>
      <xdr:spPr>
        <a:xfrm>
          <a:off x="3225800" y="1027218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157056</xdr:rowOff>
    </xdr:from>
    <xdr:to>
      <xdr:col>19</xdr:col>
      <xdr:colOff>184150</xdr:colOff>
      <xdr:row>62</xdr:row>
      <xdr:rowOff>87206</xdr:rowOff>
    </xdr:to>
    <xdr:sp macro="" textlink="">
      <xdr:nvSpPr>
        <xdr:cNvPr id="138" name="フローチャート: 判断 137"/>
        <xdr:cNvSpPr/>
      </xdr:nvSpPr>
      <xdr:spPr>
        <a:xfrm>
          <a:off x="4064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71983</xdr:rowOff>
    </xdr:from>
    <xdr:ext cx="736600" cy="259045"/>
    <xdr:sp macro="" textlink="">
      <xdr:nvSpPr>
        <xdr:cNvPr id="139" name="テキスト ボックス 138"/>
        <xdr:cNvSpPr txBox="1"/>
      </xdr:nvSpPr>
      <xdr:spPr>
        <a:xfrm>
          <a:off x="3733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156633</xdr:rowOff>
    </xdr:from>
    <xdr:to>
      <xdr:col>15</xdr:col>
      <xdr:colOff>82550</xdr:colOff>
      <xdr:row>60</xdr:row>
      <xdr:rowOff>81704</xdr:rowOff>
    </xdr:to>
    <xdr:cxnSp macro="">
      <xdr:nvCxnSpPr>
        <xdr:cNvPr id="140" name="直線コネクタ 139"/>
        <xdr:cNvCxnSpPr/>
      </xdr:nvCxnSpPr>
      <xdr:spPr>
        <a:xfrm flipV="1">
          <a:off x="2336800" y="1027218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20320</xdr:rowOff>
    </xdr:from>
    <xdr:to>
      <xdr:col>15</xdr:col>
      <xdr:colOff>133350</xdr:colOff>
      <xdr:row>61</xdr:row>
      <xdr:rowOff>121920</xdr:rowOff>
    </xdr:to>
    <xdr:sp macro="" textlink="">
      <xdr:nvSpPr>
        <xdr:cNvPr id="141" name="フローチャート: 判断 140"/>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106697</xdr:rowOff>
    </xdr:from>
    <xdr:ext cx="762000" cy="259045"/>
    <xdr:sp macro="" textlink="">
      <xdr:nvSpPr>
        <xdr:cNvPr id="142" name="テキスト ボックス 141"/>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60</xdr:row>
      <xdr:rowOff>81704</xdr:rowOff>
    </xdr:to>
    <xdr:cxnSp macro="">
      <xdr:nvCxnSpPr>
        <xdr:cNvPr id="143" name="直線コネクタ 142"/>
        <xdr:cNvCxnSpPr/>
      </xdr:nvCxnSpPr>
      <xdr:spPr>
        <a:xfrm>
          <a:off x="1447800" y="103124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119380</xdr:rowOff>
    </xdr:from>
    <xdr:to>
      <xdr:col>11</xdr:col>
      <xdr:colOff>82550</xdr:colOff>
      <xdr:row>61</xdr:row>
      <xdr:rowOff>49530</xdr:rowOff>
    </xdr:to>
    <xdr:sp macro="" textlink="">
      <xdr:nvSpPr>
        <xdr:cNvPr id="144" name="フローチャート: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34307</xdr:rowOff>
    </xdr:from>
    <xdr:ext cx="762000" cy="259045"/>
    <xdr:sp macro="" textlink="">
      <xdr:nvSpPr>
        <xdr:cNvPr id="145" name="テキスト ボックス 144"/>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6" name="フローチャート: 判断 145"/>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47" name="テキスト ボックス 146"/>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53" name="楕円 152"/>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160037</xdr:rowOff>
    </xdr:from>
    <xdr:ext cx="762000" cy="259045"/>
    <xdr:sp macro="" textlink="">
      <xdr:nvSpPr>
        <xdr:cNvPr id="154" name="財政構造の弾力性該当値テキスト"/>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5" name="楕円 154"/>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6" name="テキスト ボックス 155"/>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105833</xdr:rowOff>
    </xdr:from>
    <xdr:to>
      <xdr:col>15</xdr:col>
      <xdr:colOff>133350</xdr:colOff>
      <xdr:row>60</xdr:row>
      <xdr:rowOff>35983</xdr:rowOff>
    </xdr:to>
    <xdr:sp macro="" textlink="">
      <xdr:nvSpPr>
        <xdr:cNvPr id="157" name="楕円 156"/>
        <xdr:cNvSpPr/>
      </xdr:nvSpPr>
      <xdr:spPr>
        <a:xfrm>
          <a:off x="3175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46160</xdr:rowOff>
    </xdr:from>
    <xdr:ext cx="762000" cy="259045"/>
    <xdr:sp macro="" textlink="">
      <xdr:nvSpPr>
        <xdr:cNvPr id="158" name="テキスト ボックス 157"/>
        <xdr:cNvSpPr txBox="1"/>
      </xdr:nvSpPr>
      <xdr:spPr>
        <a:xfrm>
          <a:off x="2844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30904</xdr:rowOff>
    </xdr:from>
    <xdr:to>
      <xdr:col>11</xdr:col>
      <xdr:colOff>82550</xdr:colOff>
      <xdr:row>60</xdr:row>
      <xdr:rowOff>132504</xdr:rowOff>
    </xdr:to>
    <xdr:sp macro="" textlink="">
      <xdr:nvSpPr>
        <xdr:cNvPr id="159" name="楕円 158"/>
        <xdr:cNvSpPr/>
      </xdr:nvSpPr>
      <xdr:spPr>
        <a:xfrm>
          <a:off x="2286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142681</xdr:rowOff>
    </xdr:from>
    <xdr:ext cx="762000" cy="259045"/>
    <xdr:sp macro="" textlink="">
      <xdr:nvSpPr>
        <xdr:cNvPr id="160" name="テキスト ボックス 159"/>
        <xdr:cNvSpPr txBox="1"/>
      </xdr:nvSpPr>
      <xdr:spPr>
        <a:xfrm>
          <a:off x="1955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61" name="楕円 160"/>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62" name="テキスト ボックス 161"/>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人件費については、職員数の増により給与、各種手当及び共済組合負担金が増額しており、物件費については、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スクール構想に伴う端末購入費やインフルエンザの予防接種委託料の増などにより増額となった。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今後は、行政手続きのオンライン化や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RPA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ツールの活用等により業務効率化をすすめ人件費の抑制を図るほか、競争原理を最大限に生かし、物件費の抑制に努める。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13826</xdr:rowOff>
    </xdr:from>
    <xdr:to>
      <xdr:col>23</xdr:col>
      <xdr:colOff>133350</xdr:colOff>
      <xdr:row>88</xdr:row>
      <xdr:rowOff>55566</xdr:rowOff>
    </xdr:to>
    <xdr:cxnSp macro="">
      <xdr:nvCxnSpPr>
        <xdr:cNvPr id="192" name="直線コネクタ 191"/>
        <xdr:cNvCxnSpPr/>
      </xdr:nvCxnSpPr>
      <xdr:spPr>
        <a:xfrm flipV="1">
          <a:off x="4953000" y="13901276"/>
          <a:ext cx="0" cy="1241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27643</xdr:rowOff>
    </xdr:from>
    <xdr:ext cx="762000" cy="259045"/>
    <xdr:sp macro="" textlink="">
      <xdr:nvSpPr>
        <xdr:cNvPr id="193" name="人件費・物件費等の状況最小値テキスト"/>
        <xdr:cNvSpPr txBox="1"/>
      </xdr:nvSpPr>
      <xdr:spPr>
        <a:xfrm>
          <a:off x="5041900" y="1511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55566</xdr:rowOff>
    </xdr:from>
    <xdr:to>
      <xdr:col>24</xdr:col>
      <xdr:colOff>12700</xdr:colOff>
      <xdr:row>88</xdr:row>
      <xdr:rowOff>55566</xdr:rowOff>
    </xdr:to>
    <xdr:cxnSp macro="">
      <xdr:nvCxnSpPr>
        <xdr:cNvPr id="194" name="直線コネクタ 193"/>
        <xdr:cNvCxnSpPr/>
      </xdr:nvCxnSpPr>
      <xdr:spPr>
        <a:xfrm>
          <a:off x="4864100" y="1514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100203</xdr:rowOff>
    </xdr:from>
    <xdr:ext cx="762000" cy="259045"/>
    <xdr:sp macro="" textlink="">
      <xdr:nvSpPr>
        <xdr:cNvPr id="195" name="人件費・物件費等の状況最大値テキスト"/>
        <xdr:cNvSpPr txBox="1"/>
      </xdr:nvSpPr>
      <xdr:spPr>
        <a:xfrm>
          <a:off x="5041900" y="136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13826</xdr:rowOff>
    </xdr:from>
    <xdr:to>
      <xdr:col>24</xdr:col>
      <xdr:colOff>12700</xdr:colOff>
      <xdr:row>81</xdr:row>
      <xdr:rowOff>13826</xdr:rowOff>
    </xdr:to>
    <xdr:cxnSp macro="">
      <xdr:nvCxnSpPr>
        <xdr:cNvPr id="196" name="直線コネクタ 195"/>
        <xdr:cNvCxnSpPr/>
      </xdr:nvCxnSpPr>
      <xdr:spPr>
        <a:xfrm>
          <a:off x="4864100" y="1390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54477</xdr:rowOff>
    </xdr:from>
    <xdr:to>
      <xdr:col>23</xdr:col>
      <xdr:colOff>133350</xdr:colOff>
      <xdr:row>81</xdr:row>
      <xdr:rowOff>13826</xdr:rowOff>
    </xdr:to>
    <xdr:cxnSp macro="">
      <xdr:nvCxnSpPr>
        <xdr:cNvPr id="197" name="直線コネクタ 196"/>
        <xdr:cNvCxnSpPr/>
      </xdr:nvCxnSpPr>
      <xdr:spPr>
        <a:xfrm>
          <a:off x="4114800" y="13770477"/>
          <a:ext cx="838200" cy="13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5570</xdr:rowOff>
    </xdr:from>
    <xdr:ext cx="762000" cy="259045"/>
    <xdr:sp macro="" textlink="">
      <xdr:nvSpPr>
        <xdr:cNvPr id="198" name="人件費・物件費等の状況平均値テキスト"/>
        <xdr:cNvSpPr txBox="1"/>
      </xdr:nvSpPr>
      <xdr:spPr>
        <a:xfrm>
          <a:off x="5041900" y="14407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33493</xdr:rowOff>
    </xdr:from>
    <xdr:to>
      <xdr:col>23</xdr:col>
      <xdr:colOff>184150</xdr:colOff>
      <xdr:row>84</xdr:row>
      <xdr:rowOff>135093</xdr:rowOff>
    </xdr:to>
    <xdr:sp macro="" textlink="">
      <xdr:nvSpPr>
        <xdr:cNvPr id="199" name="フローチャート: 判断 198"/>
        <xdr:cNvSpPr/>
      </xdr:nvSpPr>
      <xdr:spPr>
        <a:xfrm>
          <a:off x="4902200" y="14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6204</xdr:rowOff>
    </xdr:from>
    <xdr:to>
      <xdr:col>19</xdr:col>
      <xdr:colOff>133350</xdr:colOff>
      <xdr:row>80</xdr:row>
      <xdr:rowOff>54477</xdr:rowOff>
    </xdr:to>
    <xdr:cxnSp macro="">
      <xdr:nvCxnSpPr>
        <xdr:cNvPr id="200" name="直線コネクタ 199"/>
        <xdr:cNvCxnSpPr/>
      </xdr:nvCxnSpPr>
      <xdr:spPr>
        <a:xfrm>
          <a:off x="3225800" y="13722204"/>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32454</xdr:rowOff>
    </xdr:from>
    <xdr:to>
      <xdr:col>19</xdr:col>
      <xdr:colOff>184150</xdr:colOff>
      <xdr:row>83</xdr:row>
      <xdr:rowOff>134054</xdr:rowOff>
    </xdr:to>
    <xdr:sp macro="" textlink="">
      <xdr:nvSpPr>
        <xdr:cNvPr id="201" name="フローチャート: 判断 200"/>
        <xdr:cNvSpPr/>
      </xdr:nvSpPr>
      <xdr:spPr>
        <a:xfrm>
          <a:off x="4064000" y="1426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118831</xdr:rowOff>
    </xdr:from>
    <xdr:ext cx="736600" cy="259045"/>
    <xdr:sp macro="" textlink="">
      <xdr:nvSpPr>
        <xdr:cNvPr id="202" name="テキスト ボックス 201"/>
        <xdr:cNvSpPr txBox="1"/>
      </xdr:nvSpPr>
      <xdr:spPr>
        <a:xfrm>
          <a:off x="3733800" y="14349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168686</xdr:rowOff>
    </xdr:from>
    <xdr:to>
      <xdr:col>15</xdr:col>
      <xdr:colOff>82550</xdr:colOff>
      <xdr:row>80</xdr:row>
      <xdr:rowOff>6204</xdr:rowOff>
    </xdr:to>
    <xdr:cxnSp macro="">
      <xdr:nvCxnSpPr>
        <xdr:cNvPr id="203" name="直線コネクタ 202"/>
        <xdr:cNvCxnSpPr/>
      </xdr:nvCxnSpPr>
      <xdr:spPr>
        <a:xfrm>
          <a:off x="2336800" y="13713236"/>
          <a:ext cx="889000" cy="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149758</xdr:rowOff>
    </xdr:from>
    <xdr:to>
      <xdr:col>15</xdr:col>
      <xdr:colOff>133350</xdr:colOff>
      <xdr:row>83</xdr:row>
      <xdr:rowOff>79908</xdr:rowOff>
    </xdr:to>
    <xdr:sp macro="" textlink="">
      <xdr:nvSpPr>
        <xdr:cNvPr id="204" name="フローチャート: 判断 203"/>
        <xdr:cNvSpPr/>
      </xdr:nvSpPr>
      <xdr:spPr>
        <a:xfrm>
          <a:off x="3175000" y="1420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64685</xdr:rowOff>
    </xdr:from>
    <xdr:ext cx="762000" cy="259045"/>
    <xdr:sp macro="" textlink="">
      <xdr:nvSpPr>
        <xdr:cNvPr id="205" name="テキスト ボックス 204"/>
        <xdr:cNvSpPr txBox="1"/>
      </xdr:nvSpPr>
      <xdr:spPr>
        <a:xfrm>
          <a:off x="2844800" y="142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142946</xdr:rowOff>
    </xdr:from>
    <xdr:to>
      <xdr:col>11</xdr:col>
      <xdr:colOff>31750</xdr:colOff>
      <xdr:row>79</xdr:row>
      <xdr:rowOff>168686</xdr:rowOff>
    </xdr:to>
    <xdr:cxnSp macro="">
      <xdr:nvCxnSpPr>
        <xdr:cNvPr id="206" name="直線コネクタ 205"/>
        <xdr:cNvCxnSpPr/>
      </xdr:nvCxnSpPr>
      <xdr:spPr>
        <a:xfrm>
          <a:off x="1447800" y="13687496"/>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133685</xdr:rowOff>
    </xdr:from>
    <xdr:to>
      <xdr:col>11</xdr:col>
      <xdr:colOff>82550</xdr:colOff>
      <xdr:row>83</xdr:row>
      <xdr:rowOff>63835</xdr:rowOff>
    </xdr:to>
    <xdr:sp macro="" textlink="">
      <xdr:nvSpPr>
        <xdr:cNvPr id="207" name="フローチャート: 判断 206"/>
        <xdr:cNvSpPr/>
      </xdr:nvSpPr>
      <xdr:spPr>
        <a:xfrm>
          <a:off x="2286000" y="1419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48612</xdr:rowOff>
    </xdr:from>
    <xdr:ext cx="762000" cy="259045"/>
    <xdr:sp macro="" textlink="">
      <xdr:nvSpPr>
        <xdr:cNvPr id="208" name="テキスト ボックス 207"/>
        <xdr:cNvSpPr txBox="1"/>
      </xdr:nvSpPr>
      <xdr:spPr>
        <a:xfrm>
          <a:off x="1955800" y="1427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94862</xdr:rowOff>
    </xdr:from>
    <xdr:to>
      <xdr:col>7</xdr:col>
      <xdr:colOff>31750</xdr:colOff>
      <xdr:row>83</xdr:row>
      <xdr:rowOff>25012</xdr:rowOff>
    </xdr:to>
    <xdr:sp macro="" textlink="">
      <xdr:nvSpPr>
        <xdr:cNvPr id="209" name="フローチャート: 判断 208"/>
        <xdr:cNvSpPr/>
      </xdr:nvSpPr>
      <xdr:spPr>
        <a:xfrm>
          <a:off x="1397000" y="1415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9789</xdr:rowOff>
    </xdr:from>
    <xdr:ext cx="762000" cy="259045"/>
    <xdr:sp macro="" textlink="">
      <xdr:nvSpPr>
        <xdr:cNvPr id="210" name="テキスト ボックス 209"/>
        <xdr:cNvSpPr txBox="1"/>
      </xdr:nvSpPr>
      <xdr:spPr>
        <a:xfrm>
          <a:off x="1066800" y="1424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134476</xdr:rowOff>
    </xdr:from>
    <xdr:to>
      <xdr:col>23</xdr:col>
      <xdr:colOff>184150</xdr:colOff>
      <xdr:row>81</xdr:row>
      <xdr:rowOff>64626</xdr:rowOff>
    </xdr:to>
    <xdr:sp macro="" textlink="">
      <xdr:nvSpPr>
        <xdr:cNvPr id="216" name="楕円 215"/>
        <xdr:cNvSpPr/>
      </xdr:nvSpPr>
      <xdr:spPr>
        <a:xfrm>
          <a:off x="4902200" y="138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55753</xdr:rowOff>
    </xdr:from>
    <xdr:ext cx="762000" cy="259045"/>
    <xdr:sp macro="" textlink="">
      <xdr:nvSpPr>
        <xdr:cNvPr id="217" name="人件費・物件費等の状況該当値テキスト"/>
        <xdr:cNvSpPr txBox="1"/>
      </xdr:nvSpPr>
      <xdr:spPr>
        <a:xfrm>
          <a:off x="5041900" y="1377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3677</xdr:rowOff>
    </xdr:from>
    <xdr:to>
      <xdr:col>19</xdr:col>
      <xdr:colOff>184150</xdr:colOff>
      <xdr:row>80</xdr:row>
      <xdr:rowOff>105277</xdr:rowOff>
    </xdr:to>
    <xdr:sp macro="" textlink="">
      <xdr:nvSpPr>
        <xdr:cNvPr id="218" name="楕円 217"/>
        <xdr:cNvSpPr/>
      </xdr:nvSpPr>
      <xdr:spPr>
        <a:xfrm>
          <a:off x="4064000" y="137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115454</xdr:rowOff>
    </xdr:from>
    <xdr:ext cx="736600" cy="259045"/>
    <xdr:sp macro="" textlink="">
      <xdr:nvSpPr>
        <xdr:cNvPr id="219" name="テキスト ボックス 218"/>
        <xdr:cNvSpPr txBox="1"/>
      </xdr:nvSpPr>
      <xdr:spPr>
        <a:xfrm>
          <a:off x="3733800" y="1348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126854</xdr:rowOff>
    </xdr:from>
    <xdr:to>
      <xdr:col>15</xdr:col>
      <xdr:colOff>133350</xdr:colOff>
      <xdr:row>80</xdr:row>
      <xdr:rowOff>57004</xdr:rowOff>
    </xdr:to>
    <xdr:sp macro="" textlink="">
      <xdr:nvSpPr>
        <xdr:cNvPr id="220" name="楕円 219"/>
        <xdr:cNvSpPr/>
      </xdr:nvSpPr>
      <xdr:spPr>
        <a:xfrm>
          <a:off x="3175000" y="136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67181</xdr:rowOff>
    </xdr:from>
    <xdr:ext cx="762000" cy="259045"/>
    <xdr:sp macro="" textlink="">
      <xdr:nvSpPr>
        <xdr:cNvPr id="221" name="テキスト ボックス 220"/>
        <xdr:cNvSpPr txBox="1"/>
      </xdr:nvSpPr>
      <xdr:spPr>
        <a:xfrm>
          <a:off x="2844800" y="1344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117886</xdr:rowOff>
    </xdr:from>
    <xdr:to>
      <xdr:col>11</xdr:col>
      <xdr:colOff>82550</xdr:colOff>
      <xdr:row>80</xdr:row>
      <xdr:rowOff>48036</xdr:rowOff>
    </xdr:to>
    <xdr:sp macro="" textlink="">
      <xdr:nvSpPr>
        <xdr:cNvPr id="222" name="楕円 221"/>
        <xdr:cNvSpPr/>
      </xdr:nvSpPr>
      <xdr:spPr>
        <a:xfrm>
          <a:off x="2286000" y="1366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58213</xdr:rowOff>
    </xdr:from>
    <xdr:ext cx="762000" cy="259045"/>
    <xdr:sp macro="" textlink="">
      <xdr:nvSpPr>
        <xdr:cNvPr id="223" name="テキスト ボックス 222"/>
        <xdr:cNvSpPr txBox="1"/>
      </xdr:nvSpPr>
      <xdr:spPr>
        <a:xfrm>
          <a:off x="1955800" y="134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92146</xdr:rowOff>
    </xdr:from>
    <xdr:to>
      <xdr:col>7</xdr:col>
      <xdr:colOff>31750</xdr:colOff>
      <xdr:row>80</xdr:row>
      <xdr:rowOff>22296</xdr:rowOff>
    </xdr:to>
    <xdr:sp macro="" textlink="">
      <xdr:nvSpPr>
        <xdr:cNvPr id="224" name="楕円 223"/>
        <xdr:cNvSpPr/>
      </xdr:nvSpPr>
      <xdr:spPr>
        <a:xfrm>
          <a:off x="1397000" y="136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32473</xdr:rowOff>
    </xdr:from>
    <xdr:ext cx="762000" cy="259045"/>
    <xdr:sp macro="" textlink="">
      <xdr:nvSpPr>
        <xdr:cNvPr id="225" name="テキスト ボックス 224"/>
        <xdr:cNvSpPr txBox="1"/>
      </xdr:nvSpPr>
      <xdr:spPr>
        <a:xfrm>
          <a:off x="1066800" y="134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住居手当の見直しを行ったが、経過措置中であったことや職員の経験年数階層の変動等の影響もあり、昨年度と同じ水準となっている。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全国市平均には近いものの、類似団体内平均を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ポイント上回っていることを踏まえ、今後についても、引き続き給与の適正化に努める。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80434</xdr:rowOff>
    </xdr:to>
    <xdr:cxnSp macro="">
      <xdr:nvCxnSpPr>
        <xdr:cNvPr id="254" name="直線コネクタ 253"/>
        <xdr:cNvCxnSpPr/>
      </xdr:nvCxnSpPr>
      <xdr:spPr>
        <a:xfrm flipV="1">
          <a:off x="17018000" y="13881100"/>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5"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6" name="直線コネクタ 255"/>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9" name="直線コネクタ 258"/>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60"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1" name="フローチャート: 判断 260"/>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161925</xdr:rowOff>
    </xdr:to>
    <xdr:cxnSp macro="">
      <xdr:nvCxnSpPr>
        <xdr:cNvPr id="262" name="直線コネクタ 261"/>
        <xdr:cNvCxnSpPr/>
      </xdr:nvCxnSpPr>
      <xdr:spPr>
        <a:xfrm flipV="1">
          <a:off x="15290800" y="1480608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3" name="フローチャート: 判断 262"/>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4" name="テキスト ボックス 263"/>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161925</xdr:rowOff>
    </xdr:to>
    <xdr:cxnSp macro="">
      <xdr:nvCxnSpPr>
        <xdr:cNvPr id="265" name="直線コネクタ 264"/>
        <xdr:cNvCxnSpPr/>
      </xdr:nvCxnSpPr>
      <xdr:spPr>
        <a:xfrm>
          <a:off x="14401800" y="148865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6" name="フローチャート: 判断 265"/>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7" name="テキスト ボックス 266"/>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86</xdr:row>
      <xdr:rowOff>141816</xdr:rowOff>
    </xdr:to>
    <xdr:cxnSp macro="">
      <xdr:nvCxnSpPr>
        <xdr:cNvPr id="268" name="直線コネクタ 267"/>
        <xdr:cNvCxnSpPr/>
      </xdr:nvCxnSpPr>
      <xdr:spPr>
        <a:xfrm>
          <a:off x="13512800" y="14886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9" name="フローチャート: 判断 268"/>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0" name="テキスト ボックス 269"/>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1" name="フローチャート: 判断 270"/>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2" name="テキスト ボックス 271"/>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8" name="楕円 277"/>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9"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0" name="楕円 279"/>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1" name="テキスト ボックス 280"/>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2" name="楕円 281"/>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83" name="テキスト ボックス 282"/>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4" name="楕円 283"/>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5" name="テキスト ボックス 284"/>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6" name="楕円 285"/>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7" name="テキスト ボックス 286"/>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全国平均及び埼玉県平均を大きく下回っており、類似団体内順位についてもここ数年、上位となっている。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事業の増等に伴い職員数が増加したものの、人口増などの影響もあり結果として昨年度と比較して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人減少している。今後についても、引き続き定員の適正な管理に努める。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170307</xdr:rowOff>
    </xdr:from>
    <xdr:to>
      <xdr:col>81</xdr:col>
      <xdr:colOff>44450</xdr:colOff>
      <xdr:row>66</xdr:row>
      <xdr:rowOff>162179</xdr:rowOff>
    </xdr:to>
    <xdr:cxnSp macro="">
      <xdr:nvCxnSpPr>
        <xdr:cNvPr id="315" name="直線コネクタ 314"/>
        <xdr:cNvCxnSpPr/>
      </xdr:nvCxnSpPr>
      <xdr:spPr>
        <a:xfrm flipV="1">
          <a:off x="17018000" y="10285857"/>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134256</xdr:rowOff>
    </xdr:from>
    <xdr:ext cx="762000" cy="259045"/>
    <xdr:sp macro="" textlink="">
      <xdr:nvSpPr>
        <xdr:cNvPr id="316" name="定員管理の状況最小値テキスト"/>
        <xdr:cNvSpPr txBox="1"/>
      </xdr:nvSpPr>
      <xdr:spPr>
        <a:xfrm>
          <a:off x="17106900" y="1144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162179</xdr:rowOff>
    </xdr:from>
    <xdr:to>
      <xdr:col>81</xdr:col>
      <xdr:colOff>133350</xdr:colOff>
      <xdr:row>66</xdr:row>
      <xdr:rowOff>162179</xdr:rowOff>
    </xdr:to>
    <xdr:cxnSp macro="">
      <xdr:nvCxnSpPr>
        <xdr:cNvPr id="317" name="直線コネクタ 316"/>
        <xdr:cNvCxnSpPr/>
      </xdr:nvCxnSpPr>
      <xdr:spPr>
        <a:xfrm>
          <a:off x="16929100" y="1147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85234</xdr:rowOff>
    </xdr:from>
    <xdr:ext cx="762000" cy="259045"/>
    <xdr:sp macro="" textlink="">
      <xdr:nvSpPr>
        <xdr:cNvPr id="318" name="定員管理の状況最大値テキスト"/>
        <xdr:cNvSpPr txBox="1"/>
      </xdr:nvSpPr>
      <xdr:spPr>
        <a:xfrm>
          <a:off x="17106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170307</xdr:rowOff>
    </xdr:from>
    <xdr:to>
      <xdr:col>81</xdr:col>
      <xdr:colOff>133350</xdr:colOff>
      <xdr:row>59</xdr:row>
      <xdr:rowOff>170307</xdr:rowOff>
    </xdr:to>
    <xdr:cxnSp macro="">
      <xdr:nvCxnSpPr>
        <xdr:cNvPr id="319" name="直線コネクタ 318"/>
        <xdr:cNvCxnSpPr/>
      </xdr:nvCxnSpPr>
      <xdr:spPr>
        <a:xfrm>
          <a:off x="16929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6096</xdr:rowOff>
    </xdr:from>
    <xdr:to>
      <xdr:col>81</xdr:col>
      <xdr:colOff>44450</xdr:colOff>
      <xdr:row>60</xdr:row>
      <xdr:rowOff>13335</xdr:rowOff>
    </xdr:to>
    <xdr:cxnSp macro="">
      <xdr:nvCxnSpPr>
        <xdr:cNvPr id="320" name="直線コネクタ 319"/>
        <xdr:cNvCxnSpPr/>
      </xdr:nvCxnSpPr>
      <xdr:spPr>
        <a:xfrm flipV="1">
          <a:off x="16179800" y="1029309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132224</xdr:rowOff>
    </xdr:from>
    <xdr:ext cx="762000" cy="259045"/>
    <xdr:sp macro="" textlink="">
      <xdr:nvSpPr>
        <xdr:cNvPr id="321" name="定員管理の状況平均値テキスト"/>
        <xdr:cNvSpPr txBox="1"/>
      </xdr:nvSpPr>
      <xdr:spPr>
        <a:xfrm>
          <a:off x="17106900" y="107621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160147</xdr:rowOff>
    </xdr:from>
    <xdr:to>
      <xdr:col>81</xdr:col>
      <xdr:colOff>95250</xdr:colOff>
      <xdr:row>63</xdr:row>
      <xdr:rowOff>90297</xdr:rowOff>
    </xdr:to>
    <xdr:sp macro="" textlink="">
      <xdr:nvSpPr>
        <xdr:cNvPr id="322" name="フローチャート: 判断 321"/>
        <xdr:cNvSpPr/>
      </xdr:nvSpPr>
      <xdr:spPr>
        <a:xfrm>
          <a:off x="16967200" y="1079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165481</xdr:rowOff>
    </xdr:from>
    <xdr:to>
      <xdr:col>77</xdr:col>
      <xdr:colOff>44450</xdr:colOff>
      <xdr:row>60</xdr:row>
      <xdr:rowOff>13335</xdr:rowOff>
    </xdr:to>
    <xdr:cxnSp macro="">
      <xdr:nvCxnSpPr>
        <xdr:cNvPr id="323" name="直線コネクタ 322"/>
        <xdr:cNvCxnSpPr/>
      </xdr:nvCxnSpPr>
      <xdr:spPr>
        <a:xfrm>
          <a:off x="15290800" y="1028103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162560</xdr:rowOff>
    </xdr:from>
    <xdr:to>
      <xdr:col>77</xdr:col>
      <xdr:colOff>95250</xdr:colOff>
      <xdr:row>63</xdr:row>
      <xdr:rowOff>92710</xdr:rowOff>
    </xdr:to>
    <xdr:sp macro="" textlink="">
      <xdr:nvSpPr>
        <xdr:cNvPr id="324" name="フローチャート: 判断 323"/>
        <xdr:cNvSpPr/>
      </xdr:nvSpPr>
      <xdr:spPr>
        <a:xfrm>
          <a:off x="16129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77487</xdr:rowOff>
    </xdr:from>
    <xdr:ext cx="736600" cy="259045"/>
    <xdr:sp macro="" textlink="">
      <xdr:nvSpPr>
        <xdr:cNvPr id="325" name="テキスト ボックス 324"/>
        <xdr:cNvSpPr txBox="1"/>
      </xdr:nvSpPr>
      <xdr:spPr>
        <a:xfrm>
          <a:off x="15798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117221</xdr:rowOff>
    </xdr:from>
    <xdr:to>
      <xdr:col>72</xdr:col>
      <xdr:colOff>203200</xdr:colOff>
      <xdr:row>59</xdr:row>
      <xdr:rowOff>165481</xdr:rowOff>
    </xdr:to>
    <xdr:cxnSp macro="">
      <xdr:nvCxnSpPr>
        <xdr:cNvPr id="326" name="直線コネクタ 325"/>
        <xdr:cNvCxnSpPr/>
      </xdr:nvCxnSpPr>
      <xdr:spPr>
        <a:xfrm>
          <a:off x="14401800" y="1023277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152908</xdr:rowOff>
    </xdr:from>
    <xdr:to>
      <xdr:col>73</xdr:col>
      <xdr:colOff>44450</xdr:colOff>
      <xdr:row>63</xdr:row>
      <xdr:rowOff>83058</xdr:rowOff>
    </xdr:to>
    <xdr:sp macro="" textlink="">
      <xdr:nvSpPr>
        <xdr:cNvPr id="327" name="フローチャート: 判断 326"/>
        <xdr:cNvSpPr/>
      </xdr:nvSpPr>
      <xdr:spPr>
        <a:xfrm>
          <a:off x="15240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67835</xdr:rowOff>
    </xdr:from>
    <xdr:ext cx="762000" cy="259045"/>
    <xdr:sp macro="" textlink="">
      <xdr:nvSpPr>
        <xdr:cNvPr id="328" name="テキスト ボックス 327"/>
        <xdr:cNvSpPr txBox="1"/>
      </xdr:nvSpPr>
      <xdr:spPr>
        <a:xfrm>
          <a:off x="14909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117221</xdr:rowOff>
    </xdr:from>
    <xdr:to>
      <xdr:col>68</xdr:col>
      <xdr:colOff>152400</xdr:colOff>
      <xdr:row>59</xdr:row>
      <xdr:rowOff>134112</xdr:rowOff>
    </xdr:to>
    <xdr:cxnSp macro="">
      <xdr:nvCxnSpPr>
        <xdr:cNvPr id="329" name="直線コネクタ 328"/>
        <xdr:cNvCxnSpPr/>
      </xdr:nvCxnSpPr>
      <xdr:spPr>
        <a:xfrm flipV="1">
          <a:off x="13512800" y="1023277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136017</xdr:rowOff>
    </xdr:from>
    <xdr:to>
      <xdr:col>68</xdr:col>
      <xdr:colOff>203200</xdr:colOff>
      <xdr:row>63</xdr:row>
      <xdr:rowOff>66167</xdr:rowOff>
    </xdr:to>
    <xdr:sp macro="" textlink="">
      <xdr:nvSpPr>
        <xdr:cNvPr id="330" name="フローチャート: 判断 329"/>
        <xdr:cNvSpPr/>
      </xdr:nvSpPr>
      <xdr:spPr>
        <a:xfrm>
          <a:off x="14351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50944</xdr:rowOff>
    </xdr:from>
    <xdr:ext cx="762000" cy="259045"/>
    <xdr:sp macro="" textlink="">
      <xdr:nvSpPr>
        <xdr:cNvPr id="331" name="テキスト ボックス 330"/>
        <xdr:cNvSpPr txBox="1"/>
      </xdr:nvSpPr>
      <xdr:spPr>
        <a:xfrm>
          <a:off x="14020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128778</xdr:rowOff>
    </xdr:from>
    <xdr:to>
      <xdr:col>64</xdr:col>
      <xdr:colOff>152400</xdr:colOff>
      <xdr:row>63</xdr:row>
      <xdr:rowOff>58928</xdr:rowOff>
    </xdr:to>
    <xdr:sp macro="" textlink="">
      <xdr:nvSpPr>
        <xdr:cNvPr id="332" name="フローチャート: 判断 331"/>
        <xdr:cNvSpPr/>
      </xdr:nvSpPr>
      <xdr:spPr>
        <a:xfrm>
          <a:off x="13462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43705</xdr:rowOff>
    </xdr:from>
    <xdr:ext cx="762000" cy="259045"/>
    <xdr:sp macro="" textlink="">
      <xdr:nvSpPr>
        <xdr:cNvPr id="333" name="テキスト ボックス 332"/>
        <xdr:cNvSpPr txBox="1"/>
      </xdr:nvSpPr>
      <xdr:spPr>
        <a:xfrm>
          <a:off x="13131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126746</xdr:rowOff>
    </xdr:from>
    <xdr:to>
      <xdr:col>81</xdr:col>
      <xdr:colOff>95250</xdr:colOff>
      <xdr:row>60</xdr:row>
      <xdr:rowOff>56896</xdr:rowOff>
    </xdr:to>
    <xdr:sp macro="" textlink="">
      <xdr:nvSpPr>
        <xdr:cNvPr id="339" name="楕円 338"/>
        <xdr:cNvSpPr/>
      </xdr:nvSpPr>
      <xdr:spPr>
        <a:xfrm>
          <a:off x="169672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48023</xdr:rowOff>
    </xdr:from>
    <xdr:ext cx="762000" cy="259045"/>
    <xdr:sp macro="" textlink="">
      <xdr:nvSpPr>
        <xdr:cNvPr id="340" name="定員管理の状況該当値テキスト"/>
        <xdr:cNvSpPr txBox="1"/>
      </xdr:nvSpPr>
      <xdr:spPr>
        <a:xfrm>
          <a:off x="17106900" y="1016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133985</xdr:rowOff>
    </xdr:from>
    <xdr:to>
      <xdr:col>77</xdr:col>
      <xdr:colOff>95250</xdr:colOff>
      <xdr:row>60</xdr:row>
      <xdr:rowOff>64135</xdr:rowOff>
    </xdr:to>
    <xdr:sp macro="" textlink="">
      <xdr:nvSpPr>
        <xdr:cNvPr id="341" name="楕円 340"/>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74312</xdr:rowOff>
    </xdr:from>
    <xdr:ext cx="736600" cy="259045"/>
    <xdr:sp macro="" textlink="">
      <xdr:nvSpPr>
        <xdr:cNvPr id="342" name="テキスト ボックス 341"/>
        <xdr:cNvSpPr txBox="1"/>
      </xdr:nvSpPr>
      <xdr:spPr>
        <a:xfrm>
          <a:off x="15798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114681</xdr:rowOff>
    </xdr:from>
    <xdr:to>
      <xdr:col>73</xdr:col>
      <xdr:colOff>44450</xdr:colOff>
      <xdr:row>60</xdr:row>
      <xdr:rowOff>44831</xdr:rowOff>
    </xdr:to>
    <xdr:sp macro="" textlink="">
      <xdr:nvSpPr>
        <xdr:cNvPr id="343" name="楕円 342"/>
        <xdr:cNvSpPr/>
      </xdr:nvSpPr>
      <xdr:spPr>
        <a:xfrm>
          <a:off x="15240000" y="102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55008</xdr:rowOff>
    </xdr:from>
    <xdr:ext cx="762000" cy="259045"/>
    <xdr:sp macro="" textlink="">
      <xdr:nvSpPr>
        <xdr:cNvPr id="344" name="テキスト ボックス 343"/>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66421</xdr:rowOff>
    </xdr:from>
    <xdr:to>
      <xdr:col>68</xdr:col>
      <xdr:colOff>203200</xdr:colOff>
      <xdr:row>59</xdr:row>
      <xdr:rowOff>168021</xdr:rowOff>
    </xdr:to>
    <xdr:sp macro="" textlink="">
      <xdr:nvSpPr>
        <xdr:cNvPr id="345" name="楕円 344"/>
        <xdr:cNvSpPr/>
      </xdr:nvSpPr>
      <xdr:spPr>
        <a:xfrm>
          <a:off x="14351000" y="101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6748</xdr:rowOff>
    </xdr:from>
    <xdr:ext cx="762000" cy="259045"/>
    <xdr:sp macro="" textlink="">
      <xdr:nvSpPr>
        <xdr:cNvPr id="346" name="テキスト ボックス 345"/>
        <xdr:cNvSpPr txBox="1"/>
      </xdr:nvSpPr>
      <xdr:spPr>
        <a:xfrm>
          <a:off x="14020800" y="995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83312</xdr:rowOff>
    </xdr:from>
    <xdr:to>
      <xdr:col>64</xdr:col>
      <xdr:colOff>152400</xdr:colOff>
      <xdr:row>60</xdr:row>
      <xdr:rowOff>13462</xdr:rowOff>
    </xdr:to>
    <xdr:sp macro="" textlink="">
      <xdr:nvSpPr>
        <xdr:cNvPr id="347" name="楕円 346"/>
        <xdr:cNvSpPr/>
      </xdr:nvSpPr>
      <xdr:spPr>
        <a:xfrm>
          <a:off x="13462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23639</xdr:rowOff>
    </xdr:from>
    <xdr:ext cx="762000" cy="259045"/>
    <xdr:sp macro="" textlink="">
      <xdr:nvSpPr>
        <xdr:cNvPr id="348" name="テキスト ボックス 347"/>
        <xdr:cNvSpPr txBox="1"/>
      </xdr:nvSpPr>
      <xdr:spPr>
        <a:xfrm>
          <a:off x="13131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起債の抑制を図ってきたことにより、平成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年度以降実質公債費比率は減少を続けていたが、公共施設の老朽化に伴う大規模改修工事に係る起債や学校教育施設の整備に係る起債の償還額の増額などにより、昨年度に比べ、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％となった。類似団体や各平均値は下回っているため、引き続き数値の低下を目指す。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109474</xdr:rowOff>
    </xdr:to>
    <xdr:cxnSp macro="">
      <xdr:nvCxnSpPr>
        <xdr:cNvPr id="375" name="直線コネクタ 374"/>
        <xdr:cNvCxnSpPr/>
      </xdr:nvCxnSpPr>
      <xdr:spPr>
        <a:xfrm flipV="1">
          <a:off x="17018000" y="6116320"/>
          <a:ext cx="0" cy="1708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76"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77" name="直線コネクタ 376"/>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129794</xdr:rowOff>
    </xdr:from>
    <xdr:to>
      <xdr:col>81</xdr:col>
      <xdr:colOff>44450</xdr:colOff>
      <xdr:row>37</xdr:row>
      <xdr:rowOff>139446</xdr:rowOff>
    </xdr:to>
    <xdr:cxnSp macro="">
      <xdr:nvCxnSpPr>
        <xdr:cNvPr id="380" name="直線コネクタ 379"/>
        <xdr:cNvCxnSpPr/>
      </xdr:nvCxnSpPr>
      <xdr:spPr>
        <a:xfrm>
          <a:off x="16179800" y="64734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1"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2" name="フローチャート: 判断 381"/>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129794</xdr:rowOff>
    </xdr:from>
    <xdr:to>
      <xdr:col>77</xdr:col>
      <xdr:colOff>44450</xdr:colOff>
      <xdr:row>38</xdr:row>
      <xdr:rowOff>6604</xdr:rowOff>
    </xdr:to>
    <xdr:cxnSp macro="">
      <xdr:nvCxnSpPr>
        <xdr:cNvPr id="383" name="直線コネクタ 382"/>
        <xdr:cNvCxnSpPr/>
      </xdr:nvCxnSpPr>
      <xdr:spPr>
        <a:xfrm flipV="1">
          <a:off x="15290800" y="64734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85852</xdr:rowOff>
    </xdr:from>
    <xdr:to>
      <xdr:col>77</xdr:col>
      <xdr:colOff>95250</xdr:colOff>
      <xdr:row>41</xdr:row>
      <xdr:rowOff>16002</xdr:rowOff>
    </xdr:to>
    <xdr:sp macro="" textlink="">
      <xdr:nvSpPr>
        <xdr:cNvPr id="384" name="フローチャート: 判断 383"/>
        <xdr:cNvSpPr/>
      </xdr:nvSpPr>
      <xdr:spPr>
        <a:xfrm>
          <a:off x="16129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xdr:rowOff>
    </xdr:from>
    <xdr:ext cx="736600" cy="259045"/>
    <xdr:sp macro="" textlink="">
      <xdr:nvSpPr>
        <xdr:cNvPr id="385" name="テキスト ボックス 384"/>
        <xdr:cNvSpPr txBox="1"/>
      </xdr:nvSpPr>
      <xdr:spPr>
        <a:xfrm>
          <a:off x="15798800" y="703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6604</xdr:rowOff>
    </xdr:from>
    <xdr:to>
      <xdr:col>72</xdr:col>
      <xdr:colOff>203200</xdr:colOff>
      <xdr:row>38</xdr:row>
      <xdr:rowOff>54864</xdr:rowOff>
    </xdr:to>
    <xdr:cxnSp macro="">
      <xdr:nvCxnSpPr>
        <xdr:cNvPr id="386" name="直線コネクタ 385"/>
        <xdr:cNvCxnSpPr/>
      </xdr:nvCxnSpPr>
      <xdr:spPr>
        <a:xfrm flipV="1">
          <a:off x="14401800" y="65217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87" name="フローチャート: 判断 386"/>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20083</xdr:rowOff>
    </xdr:from>
    <xdr:ext cx="762000" cy="259045"/>
    <xdr:sp macro="" textlink="">
      <xdr:nvSpPr>
        <xdr:cNvPr id="388" name="テキスト ボックス 387"/>
        <xdr:cNvSpPr txBox="1"/>
      </xdr:nvSpPr>
      <xdr:spPr>
        <a:xfrm>
          <a:off x="14909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54864</xdr:rowOff>
    </xdr:from>
    <xdr:to>
      <xdr:col>68</xdr:col>
      <xdr:colOff>152400</xdr:colOff>
      <xdr:row>38</xdr:row>
      <xdr:rowOff>93472</xdr:rowOff>
    </xdr:to>
    <xdr:cxnSp macro="">
      <xdr:nvCxnSpPr>
        <xdr:cNvPr id="389" name="直線コネクタ 388"/>
        <xdr:cNvCxnSpPr/>
      </xdr:nvCxnSpPr>
      <xdr:spPr>
        <a:xfrm flipV="1">
          <a:off x="13512800" y="65699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90" name="フローチャート: 判断 389"/>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91" name="テキスト ボックス 390"/>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2" name="フローチャート: 判断 391"/>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3" name="テキスト ボックス 392"/>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88646</xdr:rowOff>
    </xdr:from>
    <xdr:to>
      <xdr:col>81</xdr:col>
      <xdr:colOff>95250</xdr:colOff>
      <xdr:row>38</xdr:row>
      <xdr:rowOff>18796</xdr:rowOff>
    </xdr:to>
    <xdr:sp macro="" textlink="">
      <xdr:nvSpPr>
        <xdr:cNvPr id="399" name="楕円 398"/>
        <xdr:cNvSpPr/>
      </xdr:nvSpPr>
      <xdr:spPr>
        <a:xfrm>
          <a:off x="169672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105173</xdr:rowOff>
    </xdr:from>
    <xdr:ext cx="762000" cy="259045"/>
    <xdr:sp macro="" textlink="">
      <xdr:nvSpPr>
        <xdr:cNvPr id="400" name="公債費負担の状況該当値テキスト"/>
        <xdr:cNvSpPr txBox="1"/>
      </xdr:nvSpPr>
      <xdr:spPr>
        <a:xfrm>
          <a:off x="17106900" y="62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78994</xdr:rowOff>
    </xdr:from>
    <xdr:to>
      <xdr:col>77</xdr:col>
      <xdr:colOff>95250</xdr:colOff>
      <xdr:row>38</xdr:row>
      <xdr:rowOff>9144</xdr:rowOff>
    </xdr:to>
    <xdr:sp macro="" textlink="">
      <xdr:nvSpPr>
        <xdr:cNvPr id="401" name="楕円 400"/>
        <xdr:cNvSpPr/>
      </xdr:nvSpPr>
      <xdr:spPr>
        <a:xfrm>
          <a:off x="161290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19321</xdr:rowOff>
    </xdr:from>
    <xdr:ext cx="736600" cy="259045"/>
    <xdr:sp macro="" textlink="">
      <xdr:nvSpPr>
        <xdr:cNvPr id="402" name="テキスト ボックス 401"/>
        <xdr:cNvSpPr txBox="1"/>
      </xdr:nvSpPr>
      <xdr:spPr>
        <a:xfrm>
          <a:off x="15798800" y="619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127254</xdr:rowOff>
    </xdr:from>
    <xdr:to>
      <xdr:col>73</xdr:col>
      <xdr:colOff>44450</xdr:colOff>
      <xdr:row>38</xdr:row>
      <xdr:rowOff>57404</xdr:rowOff>
    </xdr:to>
    <xdr:sp macro="" textlink="">
      <xdr:nvSpPr>
        <xdr:cNvPr id="403" name="楕円 402"/>
        <xdr:cNvSpPr/>
      </xdr:nvSpPr>
      <xdr:spPr>
        <a:xfrm>
          <a:off x="15240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67581</xdr:rowOff>
    </xdr:from>
    <xdr:ext cx="762000" cy="259045"/>
    <xdr:sp macro="" textlink="">
      <xdr:nvSpPr>
        <xdr:cNvPr id="404" name="テキスト ボックス 403"/>
        <xdr:cNvSpPr txBox="1"/>
      </xdr:nvSpPr>
      <xdr:spPr>
        <a:xfrm>
          <a:off x="149098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4064</xdr:rowOff>
    </xdr:from>
    <xdr:to>
      <xdr:col>68</xdr:col>
      <xdr:colOff>203200</xdr:colOff>
      <xdr:row>38</xdr:row>
      <xdr:rowOff>105664</xdr:rowOff>
    </xdr:to>
    <xdr:sp macro="" textlink="">
      <xdr:nvSpPr>
        <xdr:cNvPr id="405" name="楕円 404"/>
        <xdr:cNvSpPr/>
      </xdr:nvSpPr>
      <xdr:spPr>
        <a:xfrm>
          <a:off x="14351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115841</xdr:rowOff>
    </xdr:from>
    <xdr:ext cx="762000" cy="259045"/>
    <xdr:sp macro="" textlink="">
      <xdr:nvSpPr>
        <xdr:cNvPr id="406" name="テキスト ボックス 405"/>
        <xdr:cNvSpPr txBox="1"/>
      </xdr:nvSpPr>
      <xdr:spPr>
        <a:xfrm>
          <a:off x="14020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42672</xdr:rowOff>
    </xdr:from>
    <xdr:to>
      <xdr:col>64</xdr:col>
      <xdr:colOff>152400</xdr:colOff>
      <xdr:row>38</xdr:row>
      <xdr:rowOff>144272</xdr:rowOff>
    </xdr:to>
    <xdr:sp macro="" textlink="">
      <xdr:nvSpPr>
        <xdr:cNvPr id="407" name="楕円 406"/>
        <xdr:cNvSpPr/>
      </xdr:nvSpPr>
      <xdr:spPr>
        <a:xfrm>
          <a:off x="13462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154449</xdr:rowOff>
    </xdr:from>
    <xdr:ext cx="762000" cy="259045"/>
    <xdr:sp macro="" textlink="">
      <xdr:nvSpPr>
        <xdr:cNvPr id="408" name="テキスト ボックス 407"/>
        <xdr:cNvSpPr txBox="1"/>
      </xdr:nvSpPr>
      <xdr:spPr>
        <a:xfrm>
          <a:off x="13131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充当可能特定財源の増や充当可能基金が増加したことにより、平成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引き続きマイナスとなっている。今後、施設の老朽化に伴う改修工事や防災関連工事の増加により地方債残高の増加も見込まれることから、事業費の削減や交付税算入のある有利な起債の活用を図り、現在の水準を維持するよう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41453</xdr:rowOff>
    </xdr:to>
    <xdr:cxnSp macro="">
      <xdr:nvCxnSpPr>
        <xdr:cNvPr id="435" name="直線コネクタ 434"/>
        <xdr:cNvCxnSpPr/>
      </xdr:nvCxnSpPr>
      <xdr:spPr>
        <a:xfrm flipV="1">
          <a:off x="17018000" y="2451100"/>
          <a:ext cx="0" cy="153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13530</xdr:rowOff>
    </xdr:from>
    <xdr:ext cx="762000" cy="259045"/>
    <xdr:sp macro="" textlink="">
      <xdr:nvSpPr>
        <xdr:cNvPr id="436" name="将来負担の状況最小値テキスト"/>
        <xdr:cNvSpPr txBox="1"/>
      </xdr:nvSpPr>
      <xdr:spPr>
        <a:xfrm>
          <a:off x="17106900" y="39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41453</xdr:rowOff>
    </xdr:from>
    <xdr:to>
      <xdr:col>81</xdr:col>
      <xdr:colOff>133350</xdr:colOff>
      <xdr:row>23</xdr:row>
      <xdr:rowOff>41453</xdr:rowOff>
    </xdr:to>
    <xdr:cxnSp macro="">
      <xdr:nvCxnSpPr>
        <xdr:cNvPr id="437" name="直線コネクタ 436"/>
        <xdr:cNvCxnSpPr/>
      </xdr:nvCxnSpPr>
      <xdr:spPr>
        <a:xfrm>
          <a:off x="16929100" y="39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81856</xdr:rowOff>
    </xdr:from>
    <xdr:ext cx="762000" cy="259045"/>
    <xdr:sp macro="" textlink="">
      <xdr:nvSpPr>
        <xdr:cNvPr id="440" name="将来負担の状況平均値テキスト"/>
        <xdr:cNvSpPr txBox="1"/>
      </xdr:nvSpPr>
      <xdr:spPr>
        <a:xfrm>
          <a:off x="17106900" y="2825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109779</xdr:rowOff>
    </xdr:from>
    <xdr:to>
      <xdr:col>81</xdr:col>
      <xdr:colOff>95250</xdr:colOff>
      <xdr:row>17</xdr:row>
      <xdr:rowOff>39929</xdr:rowOff>
    </xdr:to>
    <xdr:sp macro="" textlink="">
      <xdr:nvSpPr>
        <xdr:cNvPr id="441" name="フローチャート: 判断 440"/>
        <xdr:cNvSpPr/>
      </xdr:nvSpPr>
      <xdr:spPr>
        <a:xfrm>
          <a:off x="16967200" y="285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134874</xdr:rowOff>
    </xdr:from>
    <xdr:to>
      <xdr:col>77</xdr:col>
      <xdr:colOff>95250</xdr:colOff>
      <xdr:row>17</xdr:row>
      <xdr:rowOff>65024</xdr:rowOff>
    </xdr:to>
    <xdr:sp macro="" textlink="">
      <xdr:nvSpPr>
        <xdr:cNvPr id="442" name="フローチャート: 判断 441"/>
        <xdr:cNvSpPr/>
      </xdr:nvSpPr>
      <xdr:spPr>
        <a:xfrm>
          <a:off x="16129000" y="287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75201</xdr:rowOff>
    </xdr:from>
    <xdr:ext cx="736600" cy="259045"/>
    <xdr:sp macro="" textlink="">
      <xdr:nvSpPr>
        <xdr:cNvPr id="443" name="テキスト ボックス 442"/>
        <xdr:cNvSpPr txBox="1"/>
      </xdr:nvSpPr>
      <xdr:spPr>
        <a:xfrm>
          <a:off x="15798800" y="264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112674</xdr:rowOff>
    </xdr:from>
    <xdr:to>
      <xdr:col>73</xdr:col>
      <xdr:colOff>44450</xdr:colOff>
      <xdr:row>17</xdr:row>
      <xdr:rowOff>42824</xdr:rowOff>
    </xdr:to>
    <xdr:sp macro="" textlink="">
      <xdr:nvSpPr>
        <xdr:cNvPr id="444" name="フローチャート: 判断 443"/>
        <xdr:cNvSpPr/>
      </xdr:nvSpPr>
      <xdr:spPr>
        <a:xfrm>
          <a:off x="152400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53001</xdr:rowOff>
    </xdr:from>
    <xdr:ext cx="762000" cy="259045"/>
    <xdr:sp macro="" textlink="">
      <xdr:nvSpPr>
        <xdr:cNvPr id="445" name="テキスト ボックス 444"/>
        <xdr:cNvSpPr txBox="1"/>
      </xdr:nvSpPr>
      <xdr:spPr>
        <a:xfrm>
          <a:off x="14909800" y="26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151282</xdr:rowOff>
    </xdr:from>
    <xdr:to>
      <xdr:col>68</xdr:col>
      <xdr:colOff>203200</xdr:colOff>
      <xdr:row>17</xdr:row>
      <xdr:rowOff>81432</xdr:rowOff>
    </xdr:to>
    <xdr:sp macro="" textlink="">
      <xdr:nvSpPr>
        <xdr:cNvPr id="446" name="フローチャート: 判断 445"/>
        <xdr:cNvSpPr/>
      </xdr:nvSpPr>
      <xdr:spPr>
        <a:xfrm>
          <a:off x="14351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91609</xdr:rowOff>
    </xdr:from>
    <xdr:ext cx="762000" cy="259045"/>
    <xdr:sp macro="" textlink="">
      <xdr:nvSpPr>
        <xdr:cNvPr id="447" name="テキスト ボックス 446"/>
        <xdr:cNvSpPr txBox="1"/>
      </xdr:nvSpPr>
      <xdr:spPr>
        <a:xfrm>
          <a:off x="14020800" y="266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169621</xdr:rowOff>
    </xdr:from>
    <xdr:to>
      <xdr:col>64</xdr:col>
      <xdr:colOff>152400</xdr:colOff>
      <xdr:row>17</xdr:row>
      <xdr:rowOff>99771</xdr:rowOff>
    </xdr:to>
    <xdr:sp macro="" textlink="">
      <xdr:nvSpPr>
        <xdr:cNvPr id="448" name="フローチャート: 判断 447"/>
        <xdr:cNvSpPr/>
      </xdr:nvSpPr>
      <xdr:spPr>
        <a:xfrm>
          <a:off x="13462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109948</xdr:rowOff>
    </xdr:from>
    <xdr:ext cx="762000" cy="259045"/>
    <xdr:sp macro="" textlink="">
      <xdr:nvSpPr>
        <xdr:cNvPr id="449" name="テキスト ボックス 448"/>
        <xdr:cNvSpPr txBox="1"/>
      </xdr:nvSpPr>
      <xdr:spPr>
        <a:xfrm>
          <a:off x="13131800" y="268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112,211
109,532
19.77
48,354,582
47,107,802
795,831
20,838,879
24,474,292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職員数の増加や会計年度任用職員への期末手当の支給に伴い、対前年度比で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ポイント上昇しているものの、類似団体平均よりも低い水準を維持している。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今後についても引き続き適正な定員管理を行い、人件費の抑制に努める。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82550</xdr:rowOff>
    </xdr:from>
    <xdr:to>
      <xdr:col>24</xdr:col>
      <xdr:colOff>25400</xdr:colOff>
      <xdr:row>42</xdr:row>
      <xdr:rowOff>63500</xdr:rowOff>
    </xdr:to>
    <xdr:cxnSp macro="">
      <xdr:nvCxnSpPr>
        <xdr:cNvPr id="61" name="直線コネクタ 60"/>
        <xdr:cNvCxnSpPr/>
      </xdr:nvCxnSpPr>
      <xdr:spPr>
        <a:xfrm flipV="1">
          <a:off x="4826000" y="5740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168927</xdr:rowOff>
    </xdr:from>
    <xdr:ext cx="762000" cy="259045"/>
    <xdr:sp macro="" textlink="">
      <xdr:nvSpPr>
        <xdr:cNvPr id="64"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82550</xdr:rowOff>
    </xdr:from>
    <xdr:to>
      <xdr:col>24</xdr:col>
      <xdr:colOff>114300</xdr:colOff>
      <xdr:row>33</xdr:row>
      <xdr:rowOff>82550</xdr:rowOff>
    </xdr:to>
    <xdr:cxnSp macro="">
      <xdr:nvCxnSpPr>
        <xdr:cNvPr id="65" name="直線コネクタ 64"/>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82550</xdr:rowOff>
    </xdr:from>
    <xdr:to>
      <xdr:col>24</xdr:col>
      <xdr:colOff>25400</xdr:colOff>
      <xdr:row>37</xdr:row>
      <xdr:rowOff>19050</xdr:rowOff>
    </xdr:to>
    <xdr:cxnSp macro="">
      <xdr:nvCxnSpPr>
        <xdr:cNvPr id="66" name="直線コネクタ 65"/>
        <xdr:cNvCxnSpPr/>
      </xdr:nvCxnSpPr>
      <xdr:spPr>
        <a:xfrm>
          <a:off x="3987800" y="60833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57150</xdr:rowOff>
    </xdr:from>
    <xdr:to>
      <xdr:col>19</xdr:col>
      <xdr:colOff>187325</xdr:colOff>
      <xdr:row>35</xdr:row>
      <xdr:rowOff>82550</xdr:rowOff>
    </xdr:to>
    <xdr:cxnSp macro="">
      <xdr:nvCxnSpPr>
        <xdr:cNvPr id="69" name="直線コネクタ 68"/>
        <xdr:cNvCxnSpPr/>
      </xdr:nvCxnSpPr>
      <xdr:spPr>
        <a:xfrm>
          <a:off x="3098800" y="605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57150</xdr:rowOff>
    </xdr:from>
    <xdr:to>
      <xdr:col>15</xdr:col>
      <xdr:colOff>98425</xdr:colOff>
      <xdr:row>35</xdr:row>
      <xdr:rowOff>95250</xdr:rowOff>
    </xdr:to>
    <xdr:cxnSp macro="">
      <xdr:nvCxnSpPr>
        <xdr:cNvPr id="72" name="直線コネクタ 71"/>
        <xdr:cNvCxnSpPr/>
      </xdr:nvCxnSpPr>
      <xdr:spPr>
        <a:xfrm flipV="1">
          <a:off x="2209800" y="605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158750</xdr:rowOff>
    </xdr:from>
    <xdr:to>
      <xdr:col>15</xdr:col>
      <xdr:colOff>149225</xdr:colOff>
      <xdr:row>36</xdr:row>
      <xdr:rowOff>88900</xdr:rowOff>
    </xdr:to>
    <xdr:sp macro="" textlink="">
      <xdr:nvSpPr>
        <xdr:cNvPr id="73" name="フローチャート: 判断 72"/>
        <xdr:cNvSpPr/>
      </xdr:nvSpPr>
      <xdr:spPr>
        <a:xfrm>
          <a:off x="3048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4" name="テキスト ボックス 73"/>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95250</xdr:rowOff>
    </xdr:from>
    <xdr:to>
      <xdr:col>11</xdr:col>
      <xdr:colOff>9525</xdr:colOff>
      <xdr:row>35</xdr:row>
      <xdr:rowOff>107950</xdr:rowOff>
    </xdr:to>
    <xdr:cxnSp macro="">
      <xdr:nvCxnSpPr>
        <xdr:cNvPr id="75" name="直線コネクタ 74"/>
        <xdr:cNvCxnSpPr/>
      </xdr:nvCxnSpPr>
      <xdr:spPr>
        <a:xfrm flipV="1">
          <a:off x="1320800" y="609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85" name="楕円 84"/>
        <xdr:cNvSpPr/>
      </xdr:nvSpPr>
      <xdr:spPr>
        <a:xfrm>
          <a:off x="47752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156227</xdr:rowOff>
    </xdr:from>
    <xdr:ext cx="762000" cy="259045"/>
    <xdr:sp macro="" textlink="">
      <xdr:nvSpPr>
        <xdr:cNvPr id="86" name="人件費該当値テキスト"/>
        <xdr:cNvSpPr txBox="1"/>
      </xdr:nvSpPr>
      <xdr:spPr>
        <a:xfrm>
          <a:off x="49149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31750</xdr:rowOff>
    </xdr:from>
    <xdr:to>
      <xdr:col>20</xdr:col>
      <xdr:colOff>38100</xdr:colOff>
      <xdr:row>35</xdr:row>
      <xdr:rowOff>133350</xdr:rowOff>
    </xdr:to>
    <xdr:sp macro="" textlink="">
      <xdr:nvSpPr>
        <xdr:cNvPr id="87" name="楕円 86"/>
        <xdr:cNvSpPr/>
      </xdr:nvSpPr>
      <xdr:spPr>
        <a:xfrm>
          <a:off x="3937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143527</xdr:rowOff>
    </xdr:from>
    <xdr:ext cx="736600" cy="259045"/>
    <xdr:sp macro="" textlink="">
      <xdr:nvSpPr>
        <xdr:cNvPr id="88" name="テキスト ボックス 87"/>
        <xdr:cNvSpPr txBox="1"/>
      </xdr:nvSpPr>
      <xdr:spPr>
        <a:xfrm>
          <a:off x="3606800" y="580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6350</xdr:rowOff>
    </xdr:from>
    <xdr:to>
      <xdr:col>15</xdr:col>
      <xdr:colOff>149225</xdr:colOff>
      <xdr:row>35</xdr:row>
      <xdr:rowOff>107950</xdr:rowOff>
    </xdr:to>
    <xdr:sp macro="" textlink="">
      <xdr:nvSpPr>
        <xdr:cNvPr id="89" name="楕円 88"/>
        <xdr:cNvSpPr/>
      </xdr:nvSpPr>
      <xdr:spPr>
        <a:xfrm>
          <a:off x="3048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118127</xdr:rowOff>
    </xdr:from>
    <xdr:ext cx="762000" cy="259045"/>
    <xdr:sp macro="" textlink="">
      <xdr:nvSpPr>
        <xdr:cNvPr id="90" name="テキスト ボックス 89"/>
        <xdr:cNvSpPr txBox="1"/>
      </xdr:nvSpPr>
      <xdr:spPr>
        <a:xfrm>
          <a:off x="2717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44450</xdr:rowOff>
    </xdr:from>
    <xdr:to>
      <xdr:col>11</xdr:col>
      <xdr:colOff>60325</xdr:colOff>
      <xdr:row>35</xdr:row>
      <xdr:rowOff>146050</xdr:rowOff>
    </xdr:to>
    <xdr:sp macro="" textlink="">
      <xdr:nvSpPr>
        <xdr:cNvPr id="91" name="楕円 90"/>
        <xdr:cNvSpPr/>
      </xdr:nvSpPr>
      <xdr:spPr>
        <a:xfrm>
          <a:off x="2159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156227</xdr:rowOff>
    </xdr:from>
    <xdr:ext cx="762000" cy="259045"/>
    <xdr:sp macro="" textlink="">
      <xdr:nvSpPr>
        <xdr:cNvPr id="92" name="テキスト ボックス 91"/>
        <xdr:cNvSpPr txBox="1"/>
      </xdr:nvSpPr>
      <xdr:spPr>
        <a:xfrm>
          <a:off x="1828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会計年度任用職員の賃金が皆減したことに伴い、対前年度比で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ポイント減少しているものの、小中学校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スクール端末購入費の皆増等により類似団体と比較して依然として高い水準にある。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今後についても、民間委託等を進め、競争によるコスト削減を図る。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107950</xdr:rowOff>
    </xdr:from>
    <xdr:to>
      <xdr:col>82</xdr:col>
      <xdr:colOff>107950</xdr:colOff>
      <xdr:row>21</xdr:row>
      <xdr:rowOff>69850</xdr:rowOff>
    </xdr:to>
    <xdr:cxnSp macro="">
      <xdr:nvCxnSpPr>
        <xdr:cNvPr id="122" name="直線コネクタ 121"/>
        <xdr:cNvCxnSpPr/>
      </xdr:nvCxnSpPr>
      <xdr:spPr>
        <a:xfrm flipV="1">
          <a:off x="16510000" y="2165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22877</xdr:rowOff>
    </xdr:from>
    <xdr:ext cx="762000" cy="259045"/>
    <xdr:sp macro="" textlink="">
      <xdr:nvSpPr>
        <xdr:cNvPr id="125" name="物件費最大値テキスト"/>
        <xdr:cNvSpPr txBox="1"/>
      </xdr:nvSpPr>
      <xdr:spPr>
        <a:xfrm>
          <a:off x="16598900" y="19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107950</xdr:rowOff>
    </xdr:from>
    <xdr:to>
      <xdr:col>82</xdr:col>
      <xdr:colOff>196850</xdr:colOff>
      <xdr:row>12</xdr:row>
      <xdr:rowOff>107950</xdr:rowOff>
    </xdr:to>
    <xdr:cxnSp macro="">
      <xdr:nvCxnSpPr>
        <xdr:cNvPr id="126" name="直線コネクタ 125"/>
        <xdr:cNvCxnSpPr/>
      </xdr:nvCxnSpPr>
      <xdr:spPr>
        <a:xfrm>
          <a:off x="16421100" y="216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50800</xdr:rowOff>
    </xdr:from>
    <xdr:to>
      <xdr:col>82</xdr:col>
      <xdr:colOff>107950</xdr:colOff>
      <xdr:row>19</xdr:row>
      <xdr:rowOff>31750</xdr:rowOff>
    </xdr:to>
    <xdr:cxnSp macro="">
      <xdr:nvCxnSpPr>
        <xdr:cNvPr id="127" name="直線コネクタ 126"/>
        <xdr:cNvCxnSpPr/>
      </xdr:nvCxnSpPr>
      <xdr:spPr>
        <a:xfrm flipV="1">
          <a:off x="15671800" y="29654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111777</xdr:rowOff>
    </xdr:from>
    <xdr:ext cx="762000" cy="259045"/>
    <xdr:sp macro="" textlink="">
      <xdr:nvSpPr>
        <xdr:cNvPr id="128"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9" name="フローチャート: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31750</xdr:rowOff>
    </xdr:from>
    <xdr:to>
      <xdr:col>78</xdr:col>
      <xdr:colOff>69850</xdr:colOff>
      <xdr:row>19</xdr:row>
      <xdr:rowOff>31750</xdr:rowOff>
    </xdr:to>
    <xdr:cxnSp macro="">
      <xdr:nvCxnSpPr>
        <xdr:cNvPr id="130" name="直線コネクタ 129"/>
        <xdr:cNvCxnSpPr/>
      </xdr:nvCxnSpPr>
      <xdr:spPr>
        <a:xfrm>
          <a:off x="14782800" y="3117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31750</xdr:rowOff>
    </xdr:from>
    <xdr:to>
      <xdr:col>73</xdr:col>
      <xdr:colOff>180975</xdr:colOff>
      <xdr:row>18</xdr:row>
      <xdr:rowOff>88900</xdr:rowOff>
    </xdr:to>
    <xdr:cxnSp macro="">
      <xdr:nvCxnSpPr>
        <xdr:cNvPr id="133" name="直線コネクタ 132"/>
        <xdr:cNvCxnSpPr/>
      </xdr:nvCxnSpPr>
      <xdr:spPr>
        <a:xfrm flipV="1">
          <a:off x="13893800" y="3117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152400</xdr:rowOff>
    </xdr:from>
    <xdr:to>
      <xdr:col>74</xdr:col>
      <xdr:colOff>31750</xdr:colOff>
      <xdr:row>16</xdr:row>
      <xdr:rowOff>82550</xdr:rowOff>
    </xdr:to>
    <xdr:sp macro="" textlink="">
      <xdr:nvSpPr>
        <xdr:cNvPr id="134" name="フローチャート: 判断 133"/>
        <xdr:cNvSpPr/>
      </xdr:nvSpPr>
      <xdr:spPr>
        <a:xfrm>
          <a:off x="1473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92727</xdr:rowOff>
    </xdr:from>
    <xdr:ext cx="762000" cy="259045"/>
    <xdr:sp macro="" textlink="">
      <xdr:nvSpPr>
        <xdr:cNvPr id="135" name="テキスト ボックス 134"/>
        <xdr:cNvSpPr txBox="1"/>
      </xdr:nvSpPr>
      <xdr:spPr>
        <a:xfrm>
          <a:off x="14401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88900</xdr:rowOff>
    </xdr:to>
    <xdr:cxnSp macro="">
      <xdr:nvCxnSpPr>
        <xdr:cNvPr id="136" name="直線コネクタ 135"/>
        <xdr:cNvCxnSpPr/>
      </xdr:nvCxnSpPr>
      <xdr:spPr>
        <a:xfrm>
          <a:off x="13004800" y="306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7" name="フローチャート: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38" name="テキスト ボックス 137"/>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9" name="フローチャート: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0</xdr:rowOff>
    </xdr:from>
    <xdr:to>
      <xdr:col>82</xdr:col>
      <xdr:colOff>158750</xdr:colOff>
      <xdr:row>17</xdr:row>
      <xdr:rowOff>101600</xdr:rowOff>
    </xdr:to>
    <xdr:sp macro="" textlink="">
      <xdr:nvSpPr>
        <xdr:cNvPr id="146" name="楕円 145"/>
        <xdr:cNvSpPr/>
      </xdr:nvSpPr>
      <xdr:spPr>
        <a:xfrm>
          <a:off x="164592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143527</xdr:rowOff>
    </xdr:from>
    <xdr:ext cx="762000" cy="259045"/>
    <xdr:sp macro="" textlink="">
      <xdr:nvSpPr>
        <xdr:cNvPr id="147" name="物件費該当値テキスト"/>
        <xdr:cNvSpPr txBox="1"/>
      </xdr:nvSpPr>
      <xdr:spPr>
        <a:xfrm>
          <a:off x="165989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8" name="楕円 147"/>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9" name="テキスト ボックス 148"/>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152400</xdr:rowOff>
    </xdr:from>
    <xdr:to>
      <xdr:col>74</xdr:col>
      <xdr:colOff>31750</xdr:colOff>
      <xdr:row>18</xdr:row>
      <xdr:rowOff>82550</xdr:rowOff>
    </xdr:to>
    <xdr:sp macro="" textlink="">
      <xdr:nvSpPr>
        <xdr:cNvPr id="150" name="楕円 149"/>
        <xdr:cNvSpPr/>
      </xdr:nvSpPr>
      <xdr:spPr>
        <a:xfrm>
          <a:off x="14732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67327</xdr:rowOff>
    </xdr:from>
    <xdr:ext cx="762000" cy="259045"/>
    <xdr:sp macro="" textlink="">
      <xdr:nvSpPr>
        <xdr:cNvPr id="151" name="テキスト ボックス 150"/>
        <xdr:cNvSpPr txBox="1"/>
      </xdr:nvSpPr>
      <xdr:spPr>
        <a:xfrm>
          <a:off x="1440180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2" name="楕円 151"/>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3" name="テキスト ボックス 152"/>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4" name="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5" name="テキスト ボックス 15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こども医療費等の減少により比率が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ポイント改善されているものの、施設等利用費の増、管内施設型・地域型保育給付費の増や障害介護給付費の増により類似団体の平均よりも高い水準となっている。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今後も扶助費の増加が見込まれるが、産業団地等の誘致を推進し、自主財源の確保に努める。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27940</xdr:rowOff>
    </xdr:from>
    <xdr:to>
      <xdr:col>24</xdr:col>
      <xdr:colOff>25400</xdr:colOff>
      <xdr:row>61</xdr:row>
      <xdr:rowOff>31750</xdr:rowOff>
    </xdr:to>
    <xdr:cxnSp macro="">
      <xdr:nvCxnSpPr>
        <xdr:cNvPr id="183" name="直線コネクタ 182"/>
        <xdr:cNvCxnSpPr/>
      </xdr:nvCxnSpPr>
      <xdr:spPr>
        <a:xfrm flipV="1">
          <a:off x="4826000" y="92862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114317</xdr:rowOff>
    </xdr:from>
    <xdr:ext cx="762000" cy="259045"/>
    <xdr:sp macro="" textlink="">
      <xdr:nvSpPr>
        <xdr:cNvPr id="186" name="扶助費最大値テキスト"/>
        <xdr:cNvSpPr txBox="1"/>
      </xdr:nvSpPr>
      <xdr:spPr>
        <a:xfrm>
          <a:off x="4914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27940</xdr:rowOff>
    </xdr:from>
    <xdr:to>
      <xdr:col>24</xdr:col>
      <xdr:colOff>114300</xdr:colOff>
      <xdr:row>54</xdr:row>
      <xdr:rowOff>27940</xdr:rowOff>
    </xdr:to>
    <xdr:cxnSp macro="">
      <xdr:nvCxnSpPr>
        <xdr:cNvPr id="187" name="直線コネクタ 186"/>
        <xdr:cNvCxnSpPr/>
      </xdr:nvCxnSpPr>
      <xdr:spPr>
        <a:xfrm>
          <a:off x="4737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39370</xdr:rowOff>
    </xdr:from>
    <xdr:to>
      <xdr:col>24</xdr:col>
      <xdr:colOff>25400</xdr:colOff>
      <xdr:row>57</xdr:row>
      <xdr:rowOff>138430</xdr:rowOff>
    </xdr:to>
    <xdr:cxnSp macro="">
      <xdr:nvCxnSpPr>
        <xdr:cNvPr id="188" name="直線コネクタ 187"/>
        <xdr:cNvCxnSpPr/>
      </xdr:nvCxnSpPr>
      <xdr:spPr>
        <a:xfrm flipV="1">
          <a:off x="3987800" y="98120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57</xdr:row>
      <xdr:rowOff>138430</xdr:rowOff>
    </xdr:to>
    <xdr:cxnSp macro="">
      <xdr:nvCxnSpPr>
        <xdr:cNvPr id="191" name="直線コネクタ 190"/>
        <xdr:cNvCxnSpPr/>
      </xdr:nvCxnSpPr>
      <xdr:spPr>
        <a:xfrm>
          <a:off x="3098800" y="9751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137160</xdr:rowOff>
    </xdr:from>
    <xdr:to>
      <xdr:col>20</xdr:col>
      <xdr:colOff>38100</xdr:colOff>
      <xdr:row>57</xdr:row>
      <xdr:rowOff>67310</xdr:rowOff>
    </xdr:to>
    <xdr:sp macro="" textlink="">
      <xdr:nvSpPr>
        <xdr:cNvPr id="192" name="フローチャート: 判断 191"/>
        <xdr:cNvSpPr/>
      </xdr:nvSpPr>
      <xdr:spPr>
        <a:xfrm>
          <a:off x="3937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77487</xdr:rowOff>
    </xdr:from>
    <xdr:ext cx="736600" cy="259045"/>
    <xdr:sp macro="" textlink="">
      <xdr:nvSpPr>
        <xdr:cNvPr id="193" name="テキスト ボックス 192"/>
        <xdr:cNvSpPr txBox="1"/>
      </xdr:nvSpPr>
      <xdr:spPr>
        <a:xfrm>
          <a:off x="3606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57</xdr:row>
      <xdr:rowOff>46990</xdr:rowOff>
    </xdr:to>
    <xdr:cxnSp macro="">
      <xdr:nvCxnSpPr>
        <xdr:cNvPr id="194" name="直線コネクタ 193"/>
        <xdr:cNvCxnSpPr/>
      </xdr:nvCxnSpPr>
      <xdr:spPr>
        <a:xfrm flipV="1">
          <a:off x="2209800" y="9751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5" name="フローチャート: 判断 194"/>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196" name="テキスト ボックス 195"/>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46990</xdr:rowOff>
    </xdr:from>
    <xdr:to>
      <xdr:col>11</xdr:col>
      <xdr:colOff>9525</xdr:colOff>
      <xdr:row>57</xdr:row>
      <xdr:rowOff>62230</xdr:rowOff>
    </xdr:to>
    <xdr:cxnSp macro="">
      <xdr:nvCxnSpPr>
        <xdr:cNvPr id="197" name="直線コネクタ 196"/>
        <xdr:cNvCxnSpPr/>
      </xdr:nvCxnSpPr>
      <xdr:spPr>
        <a:xfrm flipV="1">
          <a:off x="1320800" y="981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45720</xdr:rowOff>
    </xdr:from>
    <xdr:to>
      <xdr:col>11</xdr:col>
      <xdr:colOff>60325</xdr:colOff>
      <xdr:row>56</xdr:row>
      <xdr:rowOff>147320</xdr:rowOff>
    </xdr:to>
    <xdr:sp macro="" textlink="">
      <xdr:nvSpPr>
        <xdr:cNvPr id="198" name="フローチャート: 判断 197"/>
        <xdr:cNvSpPr/>
      </xdr:nvSpPr>
      <xdr:spPr>
        <a:xfrm>
          <a:off x="2159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157497</xdr:rowOff>
    </xdr:from>
    <xdr:ext cx="762000" cy="259045"/>
    <xdr:sp macro="" textlink="">
      <xdr:nvSpPr>
        <xdr:cNvPr id="199" name="テキスト ボックス 198"/>
        <xdr:cNvSpPr txBox="1"/>
      </xdr:nvSpPr>
      <xdr:spPr>
        <a:xfrm>
          <a:off x="1828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00" name="フローチャート: 判断 199"/>
        <xdr:cNvSpPr/>
      </xdr:nvSpPr>
      <xdr:spPr>
        <a:xfrm>
          <a:off x="1270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127017</xdr:rowOff>
    </xdr:from>
    <xdr:ext cx="762000" cy="259045"/>
    <xdr:sp macro="" textlink="">
      <xdr:nvSpPr>
        <xdr:cNvPr id="201" name="テキスト ボックス 200"/>
        <xdr:cNvSpPr txBox="1"/>
      </xdr:nvSpPr>
      <xdr:spPr>
        <a:xfrm>
          <a:off x="939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160020</xdr:rowOff>
    </xdr:from>
    <xdr:to>
      <xdr:col>24</xdr:col>
      <xdr:colOff>76200</xdr:colOff>
      <xdr:row>57</xdr:row>
      <xdr:rowOff>90170</xdr:rowOff>
    </xdr:to>
    <xdr:sp macro="" textlink="">
      <xdr:nvSpPr>
        <xdr:cNvPr id="207" name="楕円 206"/>
        <xdr:cNvSpPr/>
      </xdr:nvSpPr>
      <xdr:spPr>
        <a:xfrm>
          <a:off x="4775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132097</xdr:rowOff>
    </xdr:from>
    <xdr:ext cx="762000" cy="259045"/>
    <xdr:sp macro="" textlink="">
      <xdr:nvSpPr>
        <xdr:cNvPr id="208" name="扶助費該当値テキスト"/>
        <xdr:cNvSpPr txBox="1"/>
      </xdr:nvSpPr>
      <xdr:spPr>
        <a:xfrm>
          <a:off x="4914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87630</xdr:rowOff>
    </xdr:from>
    <xdr:to>
      <xdr:col>20</xdr:col>
      <xdr:colOff>38100</xdr:colOff>
      <xdr:row>58</xdr:row>
      <xdr:rowOff>17780</xdr:rowOff>
    </xdr:to>
    <xdr:sp macro="" textlink="">
      <xdr:nvSpPr>
        <xdr:cNvPr id="209" name="楕円 208"/>
        <xdr:cNvSpPr/>
      </xdr:nvSpPr>
      <xdr:spPr>
        <a:xfrm>
          <a:off x="3937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2557</xdr:rowOff>
    </xdr:from>
    <xdr:ext cx="736600" cy="259045"/>
    <xdr:sp macro="" textlink="">
      <xdr:nvSpPr>
        <xdr:cNvPr id="210" name="テキスト ボックス 209"/>
        <xdr:cNvSpPr txBox="1"/>
      </xdr:nvSpPr>
      <xdr:spPr>
        <a:xfrm>
          <a:off x="3606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11" name="楕円 210"/>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212" name="テキスト ボックス 211"/>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167640</xdr:rowOff>
    </xdr:from>
    <xdr:to>
      <xdr:col>11</xdr:col>
      <xdr:colOff>60325</xdr:colOff>
      <xdr:row>57</xdr:row>
      <xdr:rowOff>97790</xdr:rowOff>
    </xdr:to>
    <xdr:sp macro="" textlink="">
      <xdr:nvSpPr>
        <xdr:cNvPr id="213" name="楕円 212"/>
        <xdr:cNvSpPr/>
      </xdr:nvSpPr>
      <xdr:spPr>
        <a:xfrm>
          <a:off x="2159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82567</xdr:rowOff>
    </xdr:from>
    <xdr:ext cx="762000" cy="259045"/>
    <xdr:sp macro="" textlink="">
      <xdr:nvSpPr>
        <xdr:cNvPr id="214" name="テキスト ボックス 213"/>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xdr:rowOff>
    </xdr:from>
    <xdr:to>
      <xdr:col>6</xdr:col>
      <xdr:colOff>171450</xdr:colOff>
      <xdr:row>57</xdr:row>
      <xdr:rowOff>113030</xdr:rowOff>
    </xdr:to>
    <xdr:sp macro="" textlink="">
      <xdr:nvSpPr>
        <xdr:cNvPr id="215" name="楕円 214"/>
        <xdr:cNvSpPr/>
      </xdr:nvSpPr>
      <xdr:spPr>
        <a:xfrm>
          <a:off x="1270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97807</xdr:rowOff>
    </xdr:from>
    <xdr:ext cx="762000" cy="259045"/>
    <xdr:sp macro="" textlink="">
      <xdr:nvSpPr>
        <xdr:cNvPr id="216" name="テキスト ボックス 215"/>
        <xdr:cNvSpPr txBox="1"/>
      </xdr:nvSpPr>
      <xdr:spPr>
        <a:xfrm>
          <a:off x="939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その他について、比率は前年度と同値であり、類似団体平均を下回っている。　今後については、公共施設の老朽化により、維持補修費の増加が見込まれるため、計画的な施設修繕に努めるとともに、その他経費の削減に努める。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37193</xdr:rowOff>
    </xdr:to>
    <xdr:cxnSp macro="">
      <xdr:nvCxnSpPr>
        <xdr:cNvPr id="246" name="直線コネクタ 245"/>
        <xdr:cNvCxnSpPr/>
      </xdr:nvCxnSpPr>
      <xdr:spPr>
        <a:xfrm flipV="1">
          <a:off x="16510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49"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0" name="直線コネクタ 249"/>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151493</xdr:rowOff>
    </xdr:from>
    <xdr:to>
      <xdr:col>82</xdr:col>
      <xdr:colOff>107950</xdr:colOff>
      <xdr:row>57</xdr:row>
      <xdr:rowOff>151493</xdr:rowOff>
    </xdr:to>
    <xdr:cxnSp macro="">
      <xdr:nvCxnSpPr>
        <xdr:cNvPr id="251" name="直線コネクタ 250"/>
        <xdr:cNvCxnSpPr/>
      </xdr:nvCxnSpPr>
      <xdr:spPr>
        <a:xfrm>
          <a:off x="15671800" y="9924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154412</xdr:rowOff>
    </xdr:from>
    <xdr:ext cx="762000" cy="259045"/>
    <xdr:sp macro="" textlink="">
      <xdr:nvSpPr>
        <xdr:cNvPr id="252" name="その他平均値テキスト"/>
        <xdr:cNvSpPr txBox="1"/>
      </xdr:nvSpPr>
      <xdr:spPr>
        <a:xfrm>
          <a:off x="16598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86178</xdr:rowOff>
    </xdr:from>
    <xdr:to>
      <xdr:col>78</xdr:col>
      <xdr:colOff>69850</xdr:colOff>
      <xdr:row>57</xdr:row>
      <xdr:rowOff>151493</xdr:rowOff>
    </xdr:to>
    <xdr:cxnSp macro="">
      <xdr:nvCxnSpPr>
        <xdr:cNvPr id="254" name="直線コネクタ 253"/>
        <xdr:cNvCxnSpPr/>
      </xdr:nvCxnSpPr>
      <xdr:spPr>
        <a:xfrm>
          <a:off x="14782800" y="98588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35378</xdr:rowOff>
    </xdr:from>
    <xdr:to>
      <xdr:col>78</xdr:col>
      <xdr:colOff>120650</xdr:colOff>
      <xdr:row>59</xdr:row>
      <xdr:rowOff>136978</xdr:rowOff>
    </xdr:to>
    <xdr:sp macro="" textlink="">
      <xdr:nvSpPr>
        <xdr:cNvPr id="255" name="フローチャート: 判断 254"/>
        <xdr:cNvSpPr/>
      </xdr:nvSpPr>
      <xdr:spPr>
        <a:xfrm>
          <a:off x="15621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56" name="テキスト ボックス 255"/>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86178</xdr:rowOff>
    </xdr:to>
    <xdr:cxnSp macro="">
      <xdr:nvCxnSpPr>
        <xdr:cNvPr id="257" name="直線コネクタ 256"/>
        <xdr:cNvCxnSpPr/>
      </xdr:nvCxnSpPr>
      <xdr:spPr>
        <a:xfrm>
          <a:off x="13893800" y="97445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68035</xdr:rowOff>
    </xdr:from>
    <xdr:to>
      <xdr:col>74</xdr:col>
      <xdr:colOff>31750</xdr:colOff>
      <xdr:row>59</xdr:row>
      <xdr:rowOff>169635</xdr:rowOff>
    </xdr:to>
    <xdr:sp macro="" textlink="">
      <xdr:nvSpPr>
        <xdr:cNvPr id="258" name="フローチャート: 判断 257"/>
        <xdr:cNvSpPr/>
      </xdr:nvSpPr>
      <xdr:spPr>
        <a:xfrm>
          <a:off x="14732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59" name="テキスト ボックス 258"/>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143328</xdr:rowOff>
    </xdr:to>
    <xdr:cxnSp macro="">
      <xdr:nvCxnSpPr>
        <xdr:cNvPr id="260" name="直線コネクタ 259"/>
        <xdr:cNvCxnSpPr/>
      </xdr:nvCxnSpPr>
      <xdr:spPr>
        <a:xfrm>
          <a:off x="13004800" y="9646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61" name="フローチャート: 判断 260"/>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2" name="テキスト ボックス 261"/>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63" name="フローチャート: 判断 262"/>
        <xdr:cNvSpPr/>
      </xdr:nvSpPr>
      <xdr:spPr>
        <a:xfrm>
          <a:off x="12954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64" name="テキスト ボックス 263"/>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100693</xdr:rowOff>
    </xdr:from>
    <xdr:to>
      <xdr:col>82</xdr:col>
      <xdr:colOff>158750</xdr:colOff>
      <xdr:row>58</xdr:row>
      <xdr:rowOff>30843</xdr:rowOff>
    </xdr:to>
    <xdr:sp macro="" textlink="">
      <xdr:nvSpPr>
        <xdr:cNvPr id="270" name="楕円 269"/>
        <xdr:cNvSpPr/>
      </xdr:nvSpPr>
      <xdr:spPr>
        <a:xfrm>
          <a:off x="16459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117220</xdr:rowOff>
    </xdr:from>
    <xdr:ext cx="762000" cy="259045"/>
    <xdr:sp macro="" textlink="">
      <xdr:nvSpPr>
        <xdr:cNvPr id="271" name="その他該当値テキスト"/>
        <xdr:cNvSpPr txBox="1"/>
      </xdr:nvSpPr>
      <xdr:spPr>
        <a:xfrm>
          <a:off x="16598900" y="971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100693</xdr:rowOff>
    </xdr:from>
    <xdr:to>
      <xdr:col>78</xdr:col>
      <xdr:colOff>120650</xdr:colOff>
      <xdr:row>58</xdr:row>
      <xdr:rowOff>30843</xdr:rowOff>
    </xdr:to>
    <xdr:sp macro="" textlink="">
      <xdr:nvSpPr>
        <xdr:cNvPr id="272" name="楕円 271"/>
        <xdr:cNvSpPr/>
      </xdr:nvSpPr>
      <xdr:spPr>
        <a:xfrm>
          <a:off x="15621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41020</xdr:rowOff>
    </xdr:from>
    <xdr:ext cx="736600" cy="259045"/>
    <xdr:sp macro="" textlink="">
      <xdr:nvSpPr>
        <xdr:cNvPr id="273" name="テキスト ボックス 272"/>
        <xdr:cNvSpPr txBox="1"/>
      </xdr:nvSpPr>
      <xdr:spPr>
        <a:xfrm>
          <a:off x="15290800" y="964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35378</xdr:rowOff>
    </xdr:from>
    <xdr:to>
      <xdr:col>74</xdr:col>
      <xdr:colOff>31750</xdr:colOff>
      <xdr:row>57</xdr:row>
      <xdr:rowOff>136978</xdr:rowOff>
    </xdr:to>
    <xdr:sp macro="" textlink="">
      <xdr:nvSpPr>
        <xdr:cNvPr id="274" name="楕円 273"/>
        <xdr:cNvSpPr/>
      </xdr:nvSpPr>
      <xdr:spPr>
        <a:xfrm>
          <a:off x="14732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75" name="テキスト ボックス 274"/>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6" name="楕円 275"/>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7" name="テキスト ボックス 276"/>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8" name="楕円 277"/>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79" name="テキスト ボックス 278"/>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消防、ごみ、し尿処理、火葬場業務を一部事務組合で行っているため、例年類似団体の平均値を上回っている。今後については大規模の施設の更新時等に、一時的な負担金の増が見込まれるが、適正な負担金とすべく構成市町と連携して、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8890</xdr:rowOff>
    </xdr:from>
    <xdr:to>
      <xdr:col>82</xdr:col>
      <xdr:colOff>107950</xdr:colOff>
      <xdr:row>40</xdr:row>
      <xdr:rowOff>127000</xdr:rowOff>
    </xdr:to>
    <xdr:cxnSp macro="">
      <xdr:nvCxnSpPr>
        <xdr:cNvPr id="307" name="直線コネクタ 306"/>
        <xdr:cNvCxnSpPr/>
      </xdr:nvCxnSpPr>
      <xdr:spPr>
        <a:xfrm flipV="1">
          <a:off x="16510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9" name="直線コネクタ 30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95267</xdr:rowOff>
    </xdr:from>
    <xdr:ext cx="762000" cy="259045"/>
    <xdr:sp macro="" textlink="">
      <xdr:nvSpPr>
        <xdr:cNvPr id="310" name="補助費等最大値テキスト"/>
        <xdr:cNvSpPr txBox="1"/>
      </xdr:nvSpPr>
      <xdr:spPr>
        <a:xfrm>
          <a:off x="16598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8890</xdr:rowOff>
    </xdr:from>
    <xdr:to>
      <xdr:col>82</xdr:col>
      <xdr:colOff>196850</xdr:colOff>
      <xdr:row>33</xdr:row>
      <xdr:rowOff>8890</xdr:rowOff>
    </xdr:to>
    <xdr:cxnSp macro="">
      <xdr:nvCxnSpPr>
        <xdr:cNvPr id="311" name="直線コネクタ 310"/>
        <xdr:cNvCxnSpPr/>
      </xdr:nvCxnSpPr>
      <xdr:spPr>
        <a:xfrm>
          <a:off x="16421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66040</xdr:rowOff>
    </xdr:from>
    <xdr:to>
      <xdr:col>82</xdr:col>
      <xdr:colOff>107950</xdr:colOff>
      <xdr:row>36</xdr:row>
      <xdr:rowOff>66040</xdr:rowOff>
    </xdr:to>
    <xdr:cxnSp macro="">
      <xdr:nvCxnSpPr>
        <xdr:cNvPr id="312" name="直線コネクタ 311"/>
        <xdr:cNvCxnSpPr/>
      </xdr:nvCxnSpPr>
      <xdr:spPr>
        <a:xfrm>
          <a:off x="15671800" y="6238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3"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4" name="フローチャート: 判断 313"/>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66040</xdr:rowOff>
    </xdr:from>
    <xdr:to>
      <xdr:col>78</xdr:col>
      <xdr:colOff>69850</xdr:colOff>
      <xdr:row>36</xdr:row>
      <xdr:rowOff>111760</xdr:rowOff>
    </xdr:to>
    <xdr:cxnSp macro="">
      <xdr:nvCxnSpPr>
        <xdr:cNvPr id="315" name="直線コネクタ 314"/>
        <xdr:cNvCxnSpPr/>
      </xdr:nvCxnSpPr>
      <xdr:spPr>
        <a:xfrm flipV="1">
          <a:off x="14782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72390</xdr:rowOff>
    </xdr:from>
    <xdr:to>
      <xdr:col>78</xdr:col>
      <xdr:colOff>120650</xdr:colOff>
      <xdr:row>36</xdr:row>
      <xdr:rowOff>2540</xdr:rowOff>
    </xdr:to>
    <xdr:sp macro="" textlink="">
      <xdr:nvSpPr>
        <xdr:cNvPr id="316" name="フローチャート: 判断 315"/>
        <xdr:cNvSpPr/>
      </xdr:nvSpPr>
      <xdr:spPr>
        <a:xfrm>
          <a:off x="15621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17" name="テキスト ボックス 316"/>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36</xdr:row>
      <xdr:rowOff>111760</xdr:rowOff>
    </xdr:to>
    <xdr:cxnSp macro="">
      <xdr:nvCxnSpPr>
        <xdr:cNvPr id="318" name="直線コネクタ 317"/>
        <xdr:cNvCxnSpPr/>
      </xdr:nvCxnSpPr>
      <xdr:spPr>
        <a:xfrm>
          <a:off x="13893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26670</xdr:rowOff>
    </xdr:from>
    <xdr:to>
      <xdr:col>74</xdr:col>
      <xdr:colOff>31750</xdr:colOff>
      <xdr:row>35</xdr:row>
      <xdr:rowOff>128270</xdr:rowOff>
    </xdr:to>
    <xdr:sp macro="" textlink="">
      <xdr:nvSpPr>
        <xdr:cNvPr id="319" name="フローチャート: 判断 318"/>
        <xdr:cNvSpPr/>
      </xdr:nvSpPr>
      <xdr:spPr>
        <a:xfrm>
          <a:off x="14732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138447</xdr:rowOff>
    </xdr:from>
    <xdr:ext cx="762000" cy="259045"/>
    <xdr:sp macro="" textlink="">
      <xdr:nvSpPr>
        <xdr:cNvPr id="320" name="テキスト ボックス 319"/>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111760</xdr:rowOff>
    </xdr:from>
    <xdr:to>
      <xdr:col>69</xdr:col>
      <xdr:colOff>92075</xdr:colOff>
      <xdr:row>36</xdr:row>
      <xdr:rowOff>134620</xdr:rowOff>
    </xdr:to>
    <xdr:cxnSp macro="">
      <xdr:nvCxnSpPr>
        <xdr:cNvPr id="321" name="直線コネクタ 320"/>
        <xdr:cNvCxnSpPr/>
      </xdr:nvCxnSpPr>
      <xdr:spPr>
        <a:xfrm flipV="1">
          <a:off x="13004800" y="628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34290</xdr:rowOff>
    </xdr:from>
    <xdr:to>
      <xdr:col>69</xdr:col>
      <xdr:colOff>142875</xdr:colOff>
      <xdr:row>35</xdr:row>
      <xdr:rowOff>135890</xdr:rowOff>
    </xdr:to>
    <xdr:sp macro="" textlink="">
      <xdr:nvSpPr>
        <xdr:cNvPr id="322" name="フローチャート: 判断 321"/>
        <xdr:cNvSpPr/>
      </xdr:nvSpPr>
      <xdr:spPr>
        <a:xfrm>
          <a:off x="138430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146067</xdr:rowOff>
    </xdr:from>
    <xdr:ext cx="762000" cy="259045"/>
    <xdr:sp macro="" textlink="">
      <xdr:nvSpPr>
        <xdr:cNvPr id="323" name="テキスト ボックス 322"/>
        <xdr:cNvSpPr txBox="1"/>
      </xdr:nvSpPr>
      <xdr:spPr>
        <a:xfrm>
          <a:off x="13512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24" name="フローチャート: 判断 323"/>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25" name="テキスト ボックス 324"/>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31" name="楕円 330"/>
        <xdr:cNvSpPr/>
      </xdr:nvSpPr>
      <xdr:spPr>
        <a:xfrm>
          <a:off x="16459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158767</xdr:rowOff>
    </xdr:from>
    <xdr:ext cx="762000" cy="259045"/>
    <xdr:sp macro="" textlink="">
      <xdr:nvSpPr>
        <xdr:cNvPr id="332" name="補助費等該当値テキスト"/>
        <xdr:cNvSpPr txBox="1"/>
      </xdr:nvSpPr>
      <xdr:spPr>
        <a:xfrm>
          <a:off x="16598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xdr:rowOff>
    </xdr:from>
    <xdr:to>
      <xdr:col>78</xdr:col>
      <xdr:colOff>120650</xdr:colOff>
      <xdr:row>36</xdr:row>
      <xdr:rowOff>116840</xdr:rowOff>
    </xdr:to>
    <xdr:sp macro="" textlink="">
      <xdr:nvSpPr>
        <xdr:cNvPr id="333" name="楕円 332"/>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34" name="テキスト ボックス 333"/>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60960</xdr:rowOff>
    </xdr:from>
    <xdr:to>
      <xdr:col>74</xdr:col>
      <xdr:colOff>31750</xdr:colOff>
      <xdr:row>36</xdr:row>
      <xdr:rowOff>162560</xdr:rowOff>
    </xdr:to>
    <xdr:sp macro="" textlink="">
      <xdr:nvSpPr>
        <xdr:cNvPr id="335" name="楕円 334"/>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147337</xdr:rowOff>
    </xdr:from>
    <xdr:ext cx="762000" cy="259045"/>
    <xdr:sp macro="" textlink="">
      <xdr:nvSpPr>
        <xdr:cNvPr id="336" name="テキスト ボックス 335"/>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7" name="楕円 336"/>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147337</xdr:rowOff>
    </xdr:from>
    <xdr:ext cx="762000" cy="259045"/>
    <xdr:sp macro="" textlink="">
      <xdr:nvSpPr>
        <xdr:cNvPr id="338" name="テキスト ボックス 337"/>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39" name="楕円 338"/>
        <xdr:cNvSpPr/>
      </xdr:nvSpPr>
      <xdr:spPr>
        <a:xfrm>
          <a:off x="12954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170197</xdr:rowOff>
    </xdr:from>
    <xdr:ext cx="762000" cy="259045"/>
    <xdr:sp macro="" textlink="">
      <xdr:nvSpPr>
        <xdr:cNvPr id="340" name="テキスト ボックス 339"/>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類似団体の平均値を下回ってはいるものの、債務残高は対前年度比で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今後も、地方債の新規借り入れを抑制することに加え、低利での借入に努める。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124279</xdr:rowOff>
    </xdr:to>
    <xdr:cxnSp macro="">
      <xdr:nvCxnSpPr>
        <xdr:cNvPr id="370" name="直線コネクタ 369"/>
        <xdr:cNvCxnSpPr/>
      </xdr:nvCxnSpPr>
      <xdr:spPr>
        <a:xfrm flipV="1">
          <a:off x="4826000" y="125095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96356</xdr:rowOff>
    </xdr:from>
    <xdr:ext cx="762000" cy="259045"/>
    <xdr:sp macro="" textlink="">
      <xdr:nvSpPr>
        <xdr:cNvPr id="371" name="公債費最小値テキスト"/>
        <xdr:cNvSpPr txBox="1"/>
      </xdr:nvSpPr>
      <xdr:spPr>
        <a:xfrm>
          <a:off x="4914900" y="139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124279</xdr:rowOff>
    </xdr:from>
    <xdr:to>
      <xdr:col>24</xdr:col>
      <xdr:colOff>114300</xdr:colOff>
      <xdr:row>81</xdr:row>
      <xdr:rowOff>124279</xdr:rowOff>
    </xdr:to>
    <xdr:cxnSp macro="">
      <xdr:nvCxnSpPr>
        <xdr:cNvPr id="372" name="直線コネクタ 371"/>
        <xdr:cNvCxnSpPr/>
      </xdr:nvCxnSpPr>
      <xdr:spPr>
        <a:xfrm>
          <a:off x="4737100" y="1401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3"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4" name="直線コネクタ 373"/>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159657</xdr:rowOff>
    </xdr:from>
    <xdr:to>
      <xdr:col>24</xdr:col>
      <xdr:colOff>25400</xdr:colOff>
      <xdr:row>75</xdr:row>
      <xdr:rowOff>9978</xdr:rowOff>
    </xdr:to>
    <xdr:cxnSp macro="">
      <xdr:nvCxnSpPr>
        <xdr:cNvPr id="375" name="直線コネクタ 374"/>
        <xdr:cNvCxnSpPr/>
      </xdr:nvCxnSpPr>
      <xdr:spPr>
        <a:xfrm>
          <a:off x="3987800" y="12846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12898</xdr:rowOff>
    </xdr:from>
    <xdr:ext cx="762000" cy="259045"/>
    <xdr:sp macro="" textlink="">
      <xdr:nvSpPr>
        <xdr:cNvPr id="376" name="公債費平均値テキスト"/>
        <xdr:cNvSpPr txBox="1"/>
      </xdr:nvSpPr>
      <xdr:spPr>
        <a:xfrm>
          <a:off x="4914900" y="13214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40821</xdr:rowOff>
    </xdr:from>
    <xdr:to>
      <xdr:col>24</xdr:col>
      <xdr:colOff>76200</xdr:colOff>
      <xdr:row>77</xdr:row>
      <xdr:rowOff>142421</xdr:rowOff>
    </xdr:to>
    <xdr:sp macro="" textlink="">
      <xdr:nvSpPr>
        <xdr:cNvPr id="377" name="フローチャート: 判断 376"/>
        <xdr:cNvSpPr/>
      </xdr:nvSpPr>
      <xdr:spPr>
        <a:xfrm>
          <a:off x="4775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137885</xdr:rowOff>
    </xdr:from>
    <xdr:to>
      <xdr:col>19</xdr:col>
      <xdr:colOff>187325</xdr:colOff>
      <xdr:row>74</xdr:row>
      <xdr:rowOff>159657</xdr:rowOff>
    </xdr:to>
    <xdr:cxnSp macro="">
      <xdr:nvCxnSpPr>
        <xdr:cNvPr id="378" name="直線コネクタ 377"/>
        <xdr:cNvCxnSpPr/>
      </xdr:nvCxnSpPr>
      <xdr:spPr>
        <a:xfrm>
          <a:off x="3098800" y="12825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79" name="フローチャート: 判断 378"/>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0" name="テキスト ボックス 379"/>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137885</xdr:rowOff>
    </xdr:from>
    <xdr:to>
      <xdr:col>15</xdr:col>
      <xdr:colOff>98425</xdr:colOff>
      <xdr:row>75</xdr:row>
      <xdr:rowOff>9978</xdr:rowOff>
    </xdr:to>
    <xdr:cxnSp macro="">
      <xdr:nvCxnSpPr>
        <xdr:cNvPr id="381" name="直線コネクタ 380"/>
        <xdr:cNvCxnSpPr/>
      </xdr:nvCxnSpPr>
      <xdr:spPr>
        <a:xfrm flipV="1">
          <a:off x="2209800" y="12825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2" name="フローチャート: 判断 381"/>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159856</xdr:rowOff>
    </xdr:from>
    <xdr:ext cx="762000" cy="259045"/>
    <xdr:sp macro="" textlink="">
      <xdr:nvSpPr>
        <xdr:cNvPr id="383" name="テキスト ボックス 382"/>
        <xdr:cNvSpPr txBox="1"/>
      </xdr:nvSpPr>
      <xdr:spPr>
        <a:xfrm>
          <a:off x="2717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170543</xdr:rowOff>
    </xdr:from>
    <xdr:to>
      <xdr:col>11</xdr:col>
      <xdr:colOff>9525</xdr:colOff>
      <xdr:row>75</xdr:row>
      <xdr:rowOff>9978</xdr:rowOff>
    </xdr:to>
    <xdr:cxnSp macro="">
      <xdr:nvCxnSpPr>
        <xdr:cNvPr id="384" name="直線コネクタ 383"/>
        <xdr:cNvCxnSpPr/>
      </xdr:nvCxnSpPr>
      <xdr:spPr>
        <a:xfrm>
          <a:off x="1320800" y="12857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84364</xdr:rowOff>
    </xdr:from>
    <xdr:to>
      <xdr:col>11</xdr:col>
      <xdr:colOff>60325</xdr:colOff>
      <xdr:row>78</xdr:row>
      <xdr:rowOff>14514</xdr:rowOff>
    </xdr:to>
    <xdr:sp macro="" textlink="">
      <xdr:nvSpPr>
        <xdr:cNvPr id="385" name="フローチャート: 判断 384"/>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170741</xdr:rowOff>
    </xdr:from>
    <xdr:ext cx="762000" cy="259045"/>
    <xdr:sp macro="" textlink="">
      <xdr:nvSpPr>
        <xdr:cNvPr id="386" name="テキスト ボックス 385"/>
        <xdr:cNvSpPr txBox="1"/>
      </xdr:nvSpPr>
      <xdr:spPr>
        <a:xfrm>
          <a:off x="1828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7" name="フローチャート: 判断 386"/>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88" name="テキスト ボックス 387"/>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130628</xdr:rowOff>
    </xdr:from>
    <xdr:to>
      <xdr:col>24</xdr:col>
      <xdr:colOff>76200</xdr:colOff>
      <xdr:row>75</xdr:row>
      <xdr:rowOff>60778</xdr:rowOff>
    </xdr:to>
    <xdr:sp macro="" textlink="">
      <xdr:nvSpPr>
        <xdr:cNvPr id="394" name="楕円 393"/>
        <xdr:cNvSpPr/>
      </xdr:nvSpPr>
      <xdr:spPr>
        <a:xfrm>
          <a:off x="47752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147155</xdr:rowOff>
    </xdr:from>
    <xdr:ext cx="762000" cy="259045"/>
    <xdr:sp macro="" textlink="">
      <xdr:nvSpPr>
        <xdr:cNvPr id="395" name="公債費該当値テキスト"/>
        <xdr:cNvSpPr txBox="1"/>
      </xdr:nvSpPr>
      <xdr:spPr>
        <a:xfrm>
          <a:off x="49149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108857</xdr:rowOff>
    </xdr:from>
    <xdr:to>
      <xdr:col>20</xdr:col>
      <xdr:colOff>38100</xdr:colOff>
      <xdr:row>75</xdr:row>
      <xdr:rowOff>39007</xdr:rowOff>
    </xdr:to>
    <xdr:sp macro="" textlink="">
      <xdr:nvSpPr>
        <xdr:cNvPr id="396" name="楕円 395"/>
        <xdr:cNvSpPr/>
      </xdr:nvSpPr>
      <xdr:spPr>
        <a:xfrm>
          <a:off x="3937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49184</xdr:rowOff>
    </xdr:from>
    <xdr:ext cx="736600" cy="259045"/>
    <xdr:sp macro="" textlink="">
      <xdr:nvSpPr>
        <xdr:cNvPr id="397" name="テキスト ボックス 396"/>
        <xdr:cNvSpPr txBox="1"/>
      </xdr:nvSpPr>
      <xdr:spPr>
        <a:xfrm>
          <a:off x="3606800" y="125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87085</xdr:rowOff>
    </xdr:from>
    <xdr:to>
      <xdr:col>15</xdr:col>
      <xdr:colOff>149225</xdr:colOff>
      <xdr:row>75</xdr:row>
      <xdr:rowOff>17235</xdr:rowOff>
    </xdr:to>
    <xdr:sp macro="" textlink="">
      <xdr:nvSpPr>
        <xdr:cNvPr id="398" name="楕円 397"/>
        <xdr:cNvSpPr/>
      </xdr:nvSpPr>
      <xdr:spPr>
        <a:xfrm>
          <a:off x="30480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27412</xdr:rowOff>
    </xdr:from>
    <xdr:ext cx="762000" cy="259045"/>
    <xdr:sp macro="" textlink="">
      <xdr:nvSpPr>
        <xdr:cNvPr id="399" name="テキスト ボックス 398"/>
        <xdr:cNvSpPr txBox="1"/>
      </xdr:nvSpPr>
      <xdr:spPr>
        <a:xfrm>
          <a:off x="2717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130628</xdr:rowOff>
    </xdr:from>
    <xdr:to>
      <xdr:col>11</xdr:col>
      <xdr:colOff>60325</xdr:colOff>
      <xdr:row>75</xdr:row>
      <xdr:rowOff>60778</xdr:rowOff>
    </xdr:to>
    <xdr:sp macro="" textlink="">
      <xdr:nvSpPr>
        <xdr:cNvPr id="400" name="楕円 399"/>
        <xdr:cNvSpPr/>
      </xdr:nvSpPr>
      <xdr:spPr>
        <a:xfrm>
          <a:off x="2159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70955</xdr:rowOff>
    </xdr:from>
    <xdr:ext cx="762000" cy="259045"/>
    <xdr:sp macro="" textlink="">
      <xdr:nvSpPr>
        <xdr:cNvPr id="401" name="テキスト ボックス 400"/>
        <xdr:cNvSpPr txBox="1"/>
      </xdr:nvSpPr>
      <xdr:spPr>
        <a:xfrm>
          <a:off x="1828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119743</xdr:rowOff>
    </xdr:from>
    <xdr:to>
      <xdr:col>6</xdr:col>
      <xdr:colOff>171450</xdr:colOff>
      <xdr:row>75</xdr:row>
      <xdr:rowOff>49893</xdr:rowOff>
    </xdr:to>
    <xdr:sp macro="" textlink="">
      <xdr:nvSpPr>
        <xdr:cNvPr id="402" name="楕円 401"/>
        <xdr:cNvSpPr/>
      </xdr:nvSpPr>
      <xdr:spPr>
        <a:xfrm>
          <a:off x="1270000" y="128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60070</xdr:rowOff>
    </xdr:from>
    <xdr:ext cx="762000" cy="259045"/>
    <xdr:sp macro="" textlink="">
      <xdr:nvSpPr>
        <xdr:cNvPr id="403" name="テキスト ボックス 402"/>
        <xdr:cNvSpPr txBox="1"/>
      </xdr:nvSpPr>
      <xdr:spPr>
        <a:xfrm>
          <a:off x="9398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公債費以外については、類似団体平均を上回っている。扶助費や物件費が減少しているため比率は対前年度比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今後については、引き続き、健全な財政運営に関する条例に基づき、計画的な財政運営により、弾力的かつ持続可能な財政基盤の確立を目指す。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81</xdr:row>
      <xdr:rowOff>30662</xdr:rowOff>
    </xdr:to>
    <xdr:cxnSp macro="">
      <xdr:nvCxnSpPr>
        <xdr:cNvPr id="433" name="直線コネクタ 432"/>
        <xdr:cNvCxnSpPr/>
      </xdr:nvCxnSpPr>
      <xdr:spPr>
        <a:xfrm flipV="1">
          <a:off x="16510000" y="1265754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2739</xdr:rowOff>
    </xdr:from>
    <xdr:ext cx="762000" cy="259045"/>
    <xdr:sp macro="" textlink="">
      <xdr:nvSpPr>
        <xdr:cNvPr id="434" name="公債費以外最小値テキスト"/>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30662</xdr:rowOff>
    </xdr:from>
    <xdr:to>
      <xdr:col>82</xdr:col>
      <xdr:colOff>196850</xdr:colOff>
      <xdr:row>81</xdr:row>
      <xdr:rowOff>30662</xdr:rowOff>
    </xdr:to>
    <xdr:cxnSp macro="">
      <xdr:nvCxnSpPr>
        <xdr:cNvPr id="435" name="直線コネクタ 434"/>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3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37" name="直線コネクタ 43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122101</xdr:rowOff>
    </xdr:from>
    <xdr:to>
      <xdr:col>82</xdr:col>
      <xdr:colOff>107950</xdr:colOff>
      <xdr:row>78</xdr:row>
      <xdr:rowOff>2902</xdr:rowOff>
    </xdr:to>
    <xdr:cxnSp macro="">
      <xdr:nvCxnSpPr>
        <xdr:cNvPr id="438" name="直線コネクタ 437"/>
        <xdr:cNvCxnSpPr/>
      </xdr:nvCxnSpPr>
      <xdr:spPr>
        <a:xfrm flipV="1">
          <a:off x="15671800" y="1332375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122119</xdr:rowOff>
    </xdr:from>
    <xdr:ext cx="762000" cy="259045"/>
    <xdr:sp macro="" textlink="">
      <xdr:nvSpPr>
        <xdr:cNvPr id="439" name="公債費以外平均値テキスト"/>
        <xdr:cNvSpPr txBox="1"/>
      </xdr:nvSpPr>
      <xdr:spPr>
        <a:xfrm>
          <a:off x="16598900" y="12980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0" name="フローチャート: 判断 439"/>
        <xdr:cNvSpPr/>
      </xdr:nvSpPr>
      <xdr:spPr>
        <a:xfrm>
          <a:off x="164592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78</xdr:row>
      <xdr:rowOff>2902</xdr:rowOff>
    </xdr:to>
    <xdr:cxnSp macro="">
      <xdr:nvCxnSpPr>
        <xdr:cNvPr id="441" name="直線コネクタ 440"/>
        <xdr:cNvCxnSpPr/>
      </xdr:nvCxnSpPr>
      <xdr:spPr>
        <a:xfrm>
          <a:off x="14782800" y="13180061"/>
          <a:ext cx="889000" cy="19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118655</xdr:rowOff>
    </xdr:from>
    <xdr:to>
      <xdr:col>78</xdr:col>
      <xdr:colOff>120650</xdr:colOff>
      <xdr:row>77</xdr:row>
      <xdr:rowOff>48805</xdr:rowOff>
    </xdr:to>
    <xdr:sp macro="" textlink="">
      <xdr:nvSpPr>
        <xdr:cNvPr id="442" name="フローチャート: 判断 441"/>
        <xdr:cNvSpPr/>
      </xdr:nvSpPr>
      <xdr:spPr>
        <a:xfrm>
          <a:off x="15621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58981</xdr:rowOff>
    </xdr:from>
    <xdr:ext cx="736600" cy="259045"/>
    <xdr:sp macro="" textlink="">
      <xdr:nvSpPr>
        <xdr:cNvPr id="443" name="テキスト ボックス 442"/>
        <xdr:cNvSpPr txBox="1"/>
      </xdr:nvSpPr>
      <xdr:spPr>
        <a:xfrm>
          <a:off x="15290800" y="1291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30662</xdr:rowOff>
    </xdr:to>
    <xdr:cxnSp macro="">
      <xdr:nvCxnSpPr>
        <xdr:cNvPr id="444" name="直線コネクタ 443"/>
        <xdr:cNvCxnSpPr/>
      </xdr:nvCxnSpPr>
      <xdr:spPr>
        <a:xfrm flipV="1">
          <a:off x="13893800" y="131800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5" name="フローチャート: 判断 444"/>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6" name="テキスト ボックス 445"/>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162923</xdr:rowOff>
    </xdr:from>
    <xdr:to>
      <xdr:col>69</xdr:col>
      <xdr:colOff>92075</xdr:colOff>
      <xdr:row>77</xdr:row>
      <xdr:rowOff>30662</xdr:rowOff>
    </xdr:to>
    <xdr:cxnSp macro="">
      <xdr:nvCxnSpPr>
        <xdr:cNvPr id="447" name="直線コネクタ 446"/>
        <xdr:cNvCxnSpPr/>
      </xdr:nvCxnSpPr>
      <xdr:spPr>
        <a:xfrm>
          <a:off x="13004800" y="131931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113756</xdr:rowOff>
    </xdr:from>
    <xdr:to>
      <xdr:col>69</xdr:col>
      <xdr:colOff>142875</xdr:colOff>
      <xdr:row>76</xdr:row>
      <xdr:rowOff>43906</xdr:rowOff>
    </xdr:to>
    <xdr:sp macro="" textlink="">
      <xdr:nvSpPr>
        <xdr:cNvPr id="448" name="フローチャート: 判断 447"/>
        <xdr:cNvSpPr/>
      </xdr:nvSpPr>
      <xdr:spPr>
        <a:xfrm>
          <a:off x="13843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54083</xdr:rowOff>
    </xdr:from>
    <xdr:ext cx="762000" cy="259045"/>
    <xdr:sp macro="" textlink="">
      <xdr:nvSpPr>
        <xdr:cNvPr id="449" name="テキスト ボックス 448"/>
        <xdr:cNvSpPr txBox="1"/>
      </xdr:nvSpPr>
      <xdr:spPr>
        <a:xfrm>
          <a:off x="13512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0" name="フローチャート: 判断 449"/>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1" name="テキスト ボックス 450"/>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71301</xdr:rowOff>
    </xdr:from>
    <xdr:to>
      <xdr:col>82</xdr:col>
      <xdr:colOff>158750</xdr:colOff>
      <xdr:row>78</xdr:row>
      <xdr:rowOff>1451</xdr:rowOff>
    </xdr:to>
    <xdr:sp macro="" textlink="">
      <xdr:nvSpPr>
        <xdr:cNvPr id="457" name="楕円 456"/>
        <xdr:cNvSpPr/>
      </xdr:nvSpPr>
      <xdr:spPr>
        <a:xfrm>
          <a:off x="164592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43378</xdr:rowOff>
    </xdr:from>
    <xdr:ext cx="762000" cy="259045"/>
    <xdr:sp macro="" textlink="">
      <xdr:nvSpPr>
        <xdr:cNvPr id="458" name="公債費以外該当値テキスト"/>
        <xdr:cNvSpPr txBox="1"/>
      </xdr:nvSpPr>
      <xdr:spPr>
        <a:xfrm>
          <a:off x="165989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123552</xdr:rowOff>
    </xdr:from>
    <xdr:to>
      <xdr:col>78</xdr:col>
      <xdr:colOff>120650</xdr:colOff>
      <xdr:row>78</xdr:row>
      <xdr:rowOff>53702</xdr:rowOff>
    </xdr:to>
    <xdr:sp macro="" textlink="">
      <xdr:nvSpPr>
        <xdr:cNvPr id="459" name="楕円 458"/>
        <xdr:cNvSpPr/>
      </xdr:nvSpPr>
      <xdr:spPr>
        <a:xfrm>
          <a:off x="15621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38479</xdr:rowOff>
    </xdr:from>
    <xdr:ext cx="736600" cy="259045"/>
    <xdr:sp macro="" textlink="">
      <xdr:nvSpPr>
        <xdr:cNvPr id="460" name="テキスト ボックス 459"/>
        <xdr:cNvSpPr txBox="1"/>
      </xdr:nvSpPr>
      <xdr:spPr>
        <a:xfrm>
          <a:off x="15290800" y="1341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61" name="楕円 460"/>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62" name="テキスト ボックス 461"/>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151312</xdr:rowOff>
    </xdr:from>
    <xdr:to>
      <xdr:col>69</xdr:col>
      <xdr:colOff>142875</xdr:colOff>
      <xdr:row>77</xdr:row>
      <xdr:rowOff>81462</xdr:rowOff>
    </xdr:to>
    <xdr:sp macro="" textlink="">
      <xdr:nvSpPr>
        <xdr:cNvPr id="463" name="楕円 462"/>
        <xdr:cNvSpPr/>
      </xdr:nvSpPr>
      <xdr:spPr>
        <a:xfrm>
          <a:off x="13843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66239</xdr:rowOff>
    </xdr:from>
    <xdr:ext cx="762000" cy="259045"/>
    <xdr:sp macro="" textlink="">
      <xdr:nvSpPr>
        <xdr:cNvPr id="464" name="テキスト ボックス 463"/>
        <xdr:cNvSpPr txBox="1"/>
      </xdr:nvSpPr>
      <xdr:spPr>
        <a:xfrm>
          <a:off x="13512800" y="132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65" name="楕円 464"/>
        <xdr:cNvSpPr/>
      </xdr:nvSpPr>
      <xdr:spPr>
        <a:xfrm>
          <a:off x="12954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66" name="テキスト ボックス 465"/>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111140</xdr:rowOff>
    </xdr:from>
    <xdr:to>
      <xdr:col>29</xdr:col>
      <xdr:colOff>127000</xdr:colOff>
      <xdr:row>19</xdr:row>
      <xdr:rowOff>118977</xdr:rowOff>
    </xdr:to>
    <xdr:cxnSp macro="">
      <xdr:nvCxnSpPr>
        <xdr:cNvPr id="47" name="直線コネクタ 46"/>
        <xdr:cNvCxnSpPr/>
      </xdr:nvCxnSpPr>
      <xdr:spPr bwMode="auto">
        <a:xfrm flipV="1">
          <a:off x="5651500" y="2044715"/>
          <a:ext cx="0" cy="13794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129154</xdr:rowOff>
    </xdr:from>
    <xdr:ext cx="762000" cy="259045"/>
    <xdr:sp macro="" textlink="">
      <xdr:nvSpPr>
        <xdr:cNvPr id="48" name="人口1人当たり決算額の推移最小値テキスト130"/>
        <xdr:cNvSpPr txBox="1"/>
      </xdr:nvSpPr>
      <xdr:spPr>
        <a:xfrm>
          <a:off x="5740400" y="343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118977</xdr:rowOff>
    </xdr:from>
    <xdr:to>
      <xdr:col>30</xdr:col>
      <xdr:colOff>25400</xdr:colOff>
      <xdr:row>19</xdr:row>
      <xdr:rowOff>118977</xdr:rowOff>
    </xdr:to>
    <xdr:cxnSp macro="">
      <xdr:nvCxnSpPr>
        <xdr:cNvPr id="49" name="直線コネクタ 48"/>
        <xdr:cNvCxnSpPr/>
      </xdr:nvCxnSpPr>
      <xdr:spPr bwMode="auto">
        <a:xfrm>
          <a:off x="5562600" y="34241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26067</xdr:rowOff>
    </xdr:from>
    <xdr:ext cx="762000" cy="259045"/>
    <xdr:sp macro="" textlink="">
      <xdr:nvSpPr>
        <xdr:cNvPr id="50" name="人口1人当たり決算額の推移最大値テキスト130"/>
        <xdr:cNvSpPr txBox="1"/>
      </xdr:nvSpPr>
      <xdr:spPr>
        <a:xfrm>
          <a:off x="5740400" y="1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111140</xdr:rowOff>
    </xdr:from>
    <xdr:to>
      <xdr:col>30</xdr:col>
      <xdr:colOff>25400</xdr:colOff>
      <xdr:row>11</xdr:row>
      <xdr:rowOff>111140</xdr:rowOff>
    </xdr:to>
    <xdr:cxnSp macro="">
      <xdr:nvCxnSpPr>
        <xdr:cNvPr id="51" name="直線コネクタ 50"/>
        <xdr:cNvCxnSpPr/>
      </xdr:nvCxnSpPr>
      <xdr:spPr bwMode="auto">
        <a:xfrm>
          <a:off x="5562600" y="204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118977</xdr:rowOff>
    </xdr:from>
    <xdr:to>
      <xdr:col>29</xdr:col>
      <xdr:colOff>127000</xdr:colOff>
      <xdr:row>19</xdr:row>
      <xdr:rowOff>124235</xdr:rowOff>
    </xdr:to>
    <xdr:cxnSp macro="">
      <xdr:nvCxnSpPr>
        <xdr:cNvPr id="52" name="直線コネクタ 51"/>
        <xdr:cNvCxnSpPr/>
      </xdr:nvCxnSpPr>
      <xdr:spPr bwMode="auto">
        <a:xfrm flipV="1">
          <a:off x="5003800" y="3424152"/>
          <a:ext cx="647700" cy="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98747</xdr:rowOff>
    </xdr:from>
    <xdr:ext cx="762000" cy="259045"/>
    <xdr:sp macro="" textlink="">
      <xdr:nvSpPr>
        <xdr:cNvPr id="53" name="人口1人当たり決算額の推移平均値テキスト130"/>
        <xdr:cNvSpPr txBox="1"/>
      </xdr:nvSpPr>
      <xdr:spPr>
        <a:xfrm>
          <a:off x="5740400" y="2546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82220</xdr:rowOff>
    </xdr:from>
    <xdr:to>
      <xdr:col>29</xdr:col>
      <xdr:colOff>177800</xdr:colOff>
      <xdr:row>16</xdr:row>
      <xdr:rowOff>12370</xdr:rowOff>
    </xdr:to>
    <xdr:sp macro="" textlink="">
      <xdr:nvSpPr>
        <xdr:cNvPr id="54" name="フローチャート: 判断 53"/>
        <xdr:cNvSpPr/>
      </xdr:nvSpPr>
      <xdr:spPr bwMode="auto">
        <a:xfrm>
          <a:off x="5600700" y="2701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124235</xdr:rowOff>
    </xdr:from>
    <xdr:to>
      <xdr:col>26</xdr:col>
      <xdr:colOff>50800</xdr:colOff>
      <xdr:row>19</xdr:row>
      <xdr:rowOff>156566</xdr:rowOff>
    </xdr:to>
    <xdr:cxnSp macro="">
      <xdr:nvCxnSpPr>
        <xdr:cNvPr id="55" name="直線コネクタ 54"/>
        <xdr:cNvCxnSpPr/>
      </xdr:nvCxnSpPr>
      <xdr:spPr bwMode="auto">
        <a:xfrm flipV="1">
          <a:off x="4305300" y="3429410"/>
          <a:ext cx="698500" cy="32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104688</xdr:rowOff>
    </xdr:from>
    <xdr:to>
      <xdr:col>26</xdr:col>
      <xdr:colOff>101600</xdr:colOff>
      <xdr:row>16</xdr:row>
      <xdr:rowOff>34838</xdr:rowOff>
    </xdr:to>
    <xdr:sp macro="" textlink="">
      <xdr:nvSpPr>
        <xdr:cNvPr id="56" name="フローチャート: 判断 55"/>
        <xdr:cNvSpPr/>
      </xdr:nvSpPr>
      <xdr:spPr bwMode="auto">
        <a:xfrm>
          <a:off x="49530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45015</xdr:rowOff>
    </xdr:from>
    <xdr:ext cx="736600" cy="259045"/>
    <xdr:sp macro="" textlink="">
      <xdr:nvSpPr>
        <xdr:cNvPr id="57" name="テキスト ボックス 56"/>
        <xdr:cNvSpPr txBox="1"/>
      </xdr:nvSpPr>
      <xdr:spPr>
        <a:xfrm>
          <a:off x="4622800" y="249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154182</xdr:rowOff>
    </xdr:from>
    <xdr:to>
      <xdr:col>22</xdr:col>
      <xdr:colOff>114300</xdr:colOff>
      <xdr:row>19</xdr:row>
      <xdr:rowOff>156566</xdr:rowOff>
    </xdr:to>
    <xdr:cxnSp macro="">
      <xdr:nvCxnSpPr>
        <xdr:cNvPr id="58" name="直線コネクタ 57"/>
        <xdr:cNvCxnSpPr/>
      </xdr:nvCxnSpPr>
      <xdr:spPr bwMode="auto">
        <a:xfrm>
          <a:off x="3606800" y="3459357"/>
          <a:ext cx="698500" cy="2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156253</xdr:rowOff>
    </xdr:from>
    <xdr:to>
      <xdr:col>22</xdr:col>
      <xdr:colOff>165100</xdr:colOff>
      <xdr:row>16</xdr:row>
      <xdr:rowOff>86403</xdr:rowOff>
    </xdr:to>
    <xdr:sp macro="" textlink="">
      <xdr:nvSpPr>
        <xdr:cNvPr id="59" name="フローチャート: 判断 58"/>
        <xdr:cNvSpPr/>
      </xdr:nvSpPr>
      <xdr:spPr bwMode="auto">
        <a:xfrm>
          <a:off x="42545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96580</xdr:rowOff>
    </xdr:from>
    <xdr:ext cx="762000" cy="259045"/>
    <xdr:sp macro="" textlink="">
      <xdr:nvSpPr>
        <xdr:cNvPr id="60" name="テキスト ボックス 59"/>
        <xdr:cNvSpPr txBox="1"/>
      </xdr:nvSpPr>
      <xdr:spPr>
        <a:xfrm>
          <a:off x="3924300" y="25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154182</xdr:rowOff>
    </xdr:from>
    <xdr:to>
      <xdr:col>18</xdr:col>
      <xdr:colOff>177800</xdr:colOff>
      <xdr:row>20</xdr:row>
      <xdr:rowOff>19667</xdr:rowOff>
    </xdr:to>
    <xdr:cxnSp macro="">
      <xdr:nvCxnSpPr>
        <xdr:cNvPr id="61" name="直線コネクタ 60"/>
        <xdr:cNvCxnSpPr/>
      </xdr:nvCxnSpPr>
      <xdr:spPr bwMode="auto">
        <a:xfrm flipV="1">
          <a:off x="2908300" y="3459357"/>
          <a:ext cx="698500" cy="3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16089</xdr:rowOff>
    </xdr:from>
    <xdr:to>
      <xdr:col>19</xdr:col>
      <xdr:colOff>38100</xdr:colOff>
      <xdr:row>16</xdr:row>
      <xdr:rowOff>117689</xdr:rowOff>
    </xdr:to>
    <xdr:sp macro="" textlink="">
      <xdr:nvSpPr>
        <xdr:cNvPr id="62" name="フローチャート: 判断 61"/>
        <xdr:cNvSpPr/>
      </xdr:nvSpPr>
      <xdr:spPr bwMode="auto">
        <a:xfrm>
          <a:off x="3556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127866</xdr:rowOff>
    </xdr:from>
    <xdr:ext cx="762000" cy="259045"/>
    <xdr:sp macro="" textlink="">
      <xdr:nvSpPr>
        <xdr:cNvPr id="63" name="テキスト ボックス 62"/>
        <xdr:cNvSpPr txBox="1"/>
      </xdr:nvSpPr>
      <xdr:spPr>
        <a:xfrm>
          <a:off x="3225800" y="25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40517</xdr:rowOff>
    </xdr:from>
    <xdr:to>
      <xdr:col>15</xdr:col>
      <xdr:colOff>101600</xdr:colOff>
      <xdr:row>16</xdr:row>
      <xdr:rowOff>142117</xdr:rowOff>
    </xdr:to>
    <xdr:sp macro="" textlink="">
      <xdr:nvSpPr>
        <xdr:cNvPr id="64" name="フローチャート: 判断 63"/>
        <xdr:cNvSpPr/>
      </xdr:nvSpPr>
      <xdr:spPr bwMode="auto">
        <a:xfrm>
          <a:off x="2857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152294</xdr:rowOff>
    </xdr:from>
    <xdr:ext cx="762000" cy="259045"/>
    <xdr:sp macro="" textlink="">
      <xdr:nvSpPr>
        <xdr:cNvPr id="65" name="テキスト ボックス 64"/>
        <xdr:cNvSpPr txBox="1"/>
      </xdr:nvSpPr>
      <xdr:spPr>
        <a:xfrm>
          <a:off x="25273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68177</xdr:rowOff>
    </xdr:from>
    <xdr:to>
      <xdr:col>29</xdr:col>
      <xdr:colOff>177800</xdr:colOff>
      <xdr:row>19</xdr:row>
      <xdr:rowOff>169777</xdr:rowOff>
    </xdr:to>
    <xdr:sp macro="" textlink="">
      <xdr:nvSpPr>
        <xdr:cNvPr id="71" name="楕円 70"/>
        <xdr:cNvSpPr/>
      </xdr:nvSpPr>
      <xdr:spPr bwMode="auto">
        <a:xfrm>
          <a:off x="5600700" y="3373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148204</xdr:rowOff>
    </xdr:from>
    <xdr:ext cx="762000" cy="259045"/>
    <xdr:sp macro="" textlink="">
      <xdr:nvSpPr>
        <xdr:cNvPr id="72" name="人口1人当たり決算額の推移該当値テキスト130"/>
        <xdr:cNvSpPr txBox="1"/>
      </xdr:nvSpPr>
      <xdr:spPr>
        <a:xfrm>
          <a:off x="5740400" y="328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73435</xdr:rowOff>
    </xdr:from>
    <xdr:to>
      <xdr:col>26</xdr:col>
      <xdr:colOff>101600</xdr:colOff>
      <xdr:row>20</xdr:row>
      <xdr:rowOff>3585</xdr:rowOff>
    </xdr:to>
    <xdr:sp macro="" textlink="">
      <xdr:nvSpPr>
        <xdr:cNvPr id="73" name="楕円 72"/>
        <xdr:cNvSpPr/>
      </xdr:nvSpPr>
      <xdr:spPr bwMode="auto">
        <a:xfrm>
          <a:off x="4953000" y="337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159812</xdr:rowOff>
    </xdr:from>
    <xdr:ext cx="736600" cy="259045"/>
    <xdr:sp macro="" textlink="">
      <xdr:nvSpPr>
        <xdr:cNvPr id="74" name="テキスト ボックス 73"/>
        <xdr:cNvSpPr txBox="1"/>
      </xdr:nvSpPr>
      <xdr:spPr>
        <a:xfrm>
          <a:off x="4622800" y="3464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105766</xdr:rowOff>
    </xdr:from>
    <xdr:to>
      <xdr:col>22</xdr:col>
      <xdr:colOff>165100</xdr:colOff>
      <xdr:row>20</xdr:row>
      <xdr:rowOff>35916</xdr:rowOff>
    </xdr:to>
    <xdr:sp macro="" textlink="">
      <xdr:nvSpPr>
        <xdr:cNvPr id="75" name="楕円 74"/>
        <xdr:cNvSpPr/>
      </xdr:nvSpPr>
      <xdr:spPr bwMode="auto">
        <a:xfrm>
          <a:off x="4254500" y="3410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20693</xdr:rowOff>
    </xdr:from>
    <xdr:ext cx="762000" cy="259045"/>
    <xdr:sp macro="" textlink="">
      <xdr:nvSpPr>
        <xdr:cNvPr id="76" name="テキスト ボックス 75"/>
        <xdr:cNvSpPr txBox="1"/>
      </xdr:nvSpPr>
      <xdr:spPr>
        <a:xfrm>
          <a:off x="3924300" y="349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103382</xdr:rowOff>
    </xdr:from>
    <xdr:to>
      <xdr:col>19</xdr:col>
      <xdr:colOff>38100</xdr:colOff>
      <xdr:row>20</xdr:row>
      <xdr:rowOff>33532</xdr:rowOff>
    </xdr:to>
    <xdr:sp macro="" textlink="">
      <xdr:nvSpPr>
        <xdr:cNvPr id="77" name="楕円 76"/>
        <xdr:cNvSpPr/>
      </xdr:nvSpPr>
      <xdr:spPr bwMode="auto">
        <a:xfrm>
          <a:off x="3556000" y="3408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18309</xdr:rowOff>
    </xdr:from>
    <xdr:ext cx="762000" cy="259045"/>
    <xdr:sp macro="" textlink="">
      <xdr:nvSpPr>
        <xdr:cNvPr id="78" name="テキスト ボックス 77"/>
        <xdr:cNvSpPr txBox="1"/>
      </xdr:nvSpPr>
      <xdr:spPr>
        <a:xfrm>
          <a:off x="3225800" y="349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140317</xdr:rowOff>
    </xdr:from>
    <xdr:to>
      <xdr:col>15</xdr:col>
      <xdr:colOff>101600</xdr:colOff>
      <xdr:row>20</xdr:row>
      <xdr:rowOff>70467</xdr:rowOff>
    </xdr:to>
    <xdr:sp macro="" textlink="">
      <xdr:nvSpPr>
        <xdr:cNvPr id="79" name="楕円 78"/>
        <xdr:cNvSpPr/>
      </xdr:nvSpPr>
      <xdr:spPr bwMode="auto">
        <a:xfrm>
          <a:off x="2857500" y="3445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55244</xdr:rowOff>
    </xdr:from>
    <xdr:ext cx="762000" cy="259045"/>
    <xdr:sp macro="" textlink="">
      <xdr:nvSpPr>
        <xdr:cNvPr id="80" name="テキスト ボックス 79"/>
        <xdr:cNvSpPr txBox="1"/>
      </xdr:nvSpPr>
      <xdr:spPr>
        <a:xfrm>
          <a:off x="2527300" y="353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98360</xdr:rowOff>
    </xdr:from>
    <xdr:to>
      <xdr:col>29</xdr:col>
      <xdr:colOff>127000</xdr:colOff>
      <xdr:row>37</xdr:row>
      <xdr:rowOff>268275</xdr:rowOff>
    </xdr:to>
    <xdr:cxnSp macro="">
      <xdr:nvCxnSpPr>
        <xdr:cNvPr id="110" name="直線コネクタ 109"/>
        <xdr:cNvCxnSpPr/>
      </xdr:nvCxnSpPr>
      <xdr:spPr bwMode="auto">
        <a:xfrm flipV="1">
          <a:off x="5651500" y="6022910"/>
          <a:ext cx="0" cy="1370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240352</xdr:rowOff>
    </xdr:from>
    <xdr:ext cx="762000" cy="259045"/>
    <xdr:sp macro="" textlink="">
      <xdr:nvSpPr>
        <xdr:cNvPr id="111" name="人口1人当たり決算額の推移最小値テキスト445"/>
        <xdr:cNvSpPr txBox="1"/>
      </xdr:nvSpPr>
      <xdr:spPr>
        <a:xfrm>
          <a:off x="5740400" y="73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268275</xdr:rowOff>
    </xdr:from>
    <xdr:to>
      <xdr:col>30</xdr:col>
      <xdr:colOff>25400</xdr:colOff>
      <xdr:row>37</xdr:row>
      <xdr:rowOff>268275</xdr:rowOff>
    </xdr:to>
    <xdr:cxnSp macro="">
      <xdr:nvCxnSpPr>
        <xdr:cNvPr id="112" name="直線コネクタ 111"/>
        <xdr:cNvCxnSpPr/>
      </xdr:nvCxnSpPr>
      <xdr:spPr bwMode="auto">
        <a:xfrm>
          <a:off x="5562600" y="73929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13287</xdr:rowOff>
    </xdr:from>
    <xdr:ext cx="762000" cy="259045"/>
    <xdr:sp macro="" textlink="">
      <xdr:nvSpPr>
        <xdr:cNvPr id="113" name="人口1人当たり決算額の推移最大値テキスト445"/>
        <xdr:cNvSpPr txBox="1"/>
      </xdr:nvSpPr>
      <xdr:spPr>
        <a:xfrm>
          <a:off x="5740400" y="576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98360</xdr:rowOff>
    </xdr:from>
    <xdr:to>
      <xdr:col>30</xdr:col>
      <xdr:colOff>25400</xdr:colOff>
      <xdr:row>33</xdr:row>
      <xdr:rowOff>98360</xdr:rowOff>
    </xdr:to>
    <xdr:cxnSp macro="">
      <xdr:nvCxnSpPr>
        <xdr:cNvPr id="114" name="直線コネクタ 113"/>
        <xdr:cNvCxnSpPr/>
      </xdr:nvCxnSpPr>
      <xdr:spPr bwMode="auto">
        <a:xfrm>
          <a:off x="5562600" y="6022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31641</xdr:rowOff>
    </xdr:from>
    <xdr:to>
      <xdr:col>29</xdr:col>
      <xdr:colOff>127000</xdr:colOff>
      <xdr:row>37</xdr:row>
      <xdr:rowOff>33013</xdr:rowOff>
    </xdr:to>
    <xdr:cxnSp macro="">
      <xdr:nvCxnSpPr>
        <xdr:cNvPr id="115" name="直線コネクタ 114"/>
        <xdr:cNvCxnSpPr/>
      </xdr:nvCxnSpPr>
      <xdr:spPr bwMode="auto">
        <a:xfrm flipV="1">
          <a:off x="5003800" y="7156341"/>
          <a:ext cx="647700" cy="1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310419</xdr:rowOff>
    </xdr:from>
    <xdr:ext cx="762000" cy="259045"/>
    <xdr:sp macro="" textlink="">
      <xdr:nvSpPr>
        <xdr:cNvPr id="116" name="人口1人当たり決算額の推移平均値テキスト445"/>
        <xdr:cNvSpPr txBox="1"/>
      </xdr:nvSpPr>
      <xdr:spPr>
        <a:xfrm>
          <a:off x="5740400" y="657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122442</xdr:rowOff>
    </xdr:from>
    <xdr:to>
      <xdr:col>29</xdr:col>
      <xdr:colOff>177800</xdr:colOff>
      <xdr:row>35</xdr:row>
      <xdr:rowOff>224042</xdr:rowOff>
    </xdr:to>
    <xdr:sp macro="" textlink="">
      <xdr:nvSpPr>
        <xdr:cNvPr id="117" name="フローチャート: 判断 116"/>
        <xdr:cNvSpPr/>
      </xdr:nvSpPr>
      <xdr:spPr bwMode="auto">
        <a:xfrm>
          <a:off x="56007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33013</xdr:rowOff>
    </xdr:from>
    <xdr:to>
      <xdr:col>26</xdr:col>
      <xdr:colOff>50800</xdr:colOff>
      <xdr:row>37</xdr:row>
      <xdr:rowOff>43528</xdr:rowOff>
    </xdr:to>
    <xdr:cxnSp macro="">
      <xdr:nvCxnSpPr>
        <xdr:cNvPr id="118" name="直線コネクタ 117"/>
        <xdr:cNvCxnSpPr/>
      </xdr:nvCxnSpPr>
      <xdr:spPr bwMode="auto">
        <a:xfrm flipV="1">
          <a:off x="4305300" y="7157713"/>
          <a:ext cx="698500" cy="10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99256</xdr:rowOff>
    </xdr:from>
    <xdr:to>
      <xdr:col>26</xdr:col>
      <xdr:colOff>101600</xdr:colOff>
      <xdr:row>35</xdr:row>
      <xdr:rowOff>200856</xdr:rowOff>
    </xdr:to>
    <xdr:sp macro="" textlink="">
      <xdr:nvSpPr>
        <xdr:cNvPr id="119" name="フローチャート: 判断 118"/>
        <xdr:cNvSpPr/>
      </xdr:nvSpPr>
      <xdr:spPr bwMode="auto">
        <a:xfrm>
          <a:off x="49530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211033</xdr:rowOff>
    </xdr:from>
    <xdr:ext cx="736600" cy="259045"/>
    <xdr:sp macro="" textlink="">
      <xdr:nvSpPr>
        <xdr:cNvPr id="120" name="テキスト ボックス 119"/>
        <xdr:cNvSpPr txBox="1"/>
      </xdr:nvSpPr>
      <xdr:spPr>
        <a:xfrm>
          <a:off x="4622800" y="647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43169</xdr:rowOff>
    </xdr:from>
    <xdr:to>
      <xdr:col>22</xdr:col>
      <xdr:colOff>114300</xdr:colOff>
      <xdr:row>37</xdr:row>
      <xdr:rowOff>43528</xdr:rowOff>
    </xdr:to>
    <xdr:cxnSp macro="">
      <xdr:nvCxnSpPr>
        <xdr:cNvPr id="121" name="直線コネクタ 120"/>
        <xdr:cNvCxnSpPr/>
      </xdr:nvCxnSpPr>
      <xdr:spPr bwMode="auto">
        <a:xfrm>
          <a:off x="3606800" y="7167869"/>
          <a:ext cx="698500" cy="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101085</xdr:rowOff>
    </xdr:from>
    <xdr:to>
      <xdr:col>22</xdr:col>
      <xdr:colOff>165100</xdr:colOff>
      <xdr:row>35</xdr:row>
      <xdr:rowOff>202685</xdr:rowOff>
    </xdr:to>
    <xdr:sp macro="" textlink="">
      <xdr:nvSpPr>
        <xdr:cNvPr id="122" name="フローチャート: 判断 121"/>
        <xdr:cNvSpPr/>
      </xdr:nvSpPr>
      <xdr:spPr bwMode="auto">
        <a:xfrm>
          <a:off x="42545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212862</xdr:rowOff>
    </xdr:from>
    <xdr:ext cx="762000" cy="259045"/>
    <xdr:sp macro="" textlink="">
      <xdr:nvSpPr>
        <xdr:cNvPr id="123" name="テキスト ボックス 122"/>
        <xdr:cNvSpPr txBox="1"/>
      </xdr:nvSpPr>
      <xdr:spPr>
        <a:xfrm>
          <a:off x="3924300" y="648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131180</xdr:rowOff>
    </xdr:from>
    <xdr:to>
      <xdr:col>18</xdr:col>
      <xdr:colOff>177800</xdr:colOff>
      <xdr:row>37</xdr:row>
      <xdr:rowOff>43169</xdr:rowOff>
    </xdr:to>
    <xdr:cxnSp macro="">
      <xdr:nvCxnSpPr>
        <xdr:cNvPr id="124" name="直線コネクタ 123"/>
        <xdr:cNvCxnSpPr/>
      </xdr:nvCxnSpPr>
      <xdr:spPr bwMode="auto">
        <a:xfrm>
          <a:off x="2908300" y="7084430"/>
          <a:ext cx="698500" cy="8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81948</xdr:rowOff>
    </xdr:from>
    <xdr:to>
      <xdr:col>19</xdr:col>
      <xdr:colOff>38100</xdr:colOff>
      <xdr:row>35</xdr:row>
      <xdr:rowOff>183548</xdr:rowOff>
    </xdr:to>
    <xdr:sp macro="" textlink="">
      <xdr:nvSpPr>
        <xdr:cNvPr id="125" name="フローチャート: 判断 124"/>
        <xdr:cNvSpPr/>
      </xdr:nvSpPr>
      <xdr:spPr bwMode="auto">
        <a:xfrm>
          <a:off x="3556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193725</xdr:rowOff>
    </xdr:from>
    <xdr:ext cx="762000" cy="259045"/>
    <xdr:sp macro="" textlink="">
      <xdr:nvSpPr>
        <xdr:cNvPr id="126" name="テキスト ボックス 125"/>
        <xdr:cNvSpPr txBox="1"/>
      </xdr:nvSpPr>
      <xdr:spPr>
        <a:xfrm>
          <a:off x="3225800" y="64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56932</xdr:rowOff>
    </xdr:from>
    <xdr:to>
      <xdr:col>15</xdr:col>
      <xdr:colOff>101600</xdr:colOff>
      <xdr:row>35</xdr:row>
      <xdr:rowOff>158532</xdr:rowOff>
    </xdr:to>
    <xdr:sp macro="" textlink="">
      <xdr:nvSpPr>
        <xdr:cNvPr id="127" name="フローチャート: 判断 126"/>
        <xdr:cNvSpPr/>
      </xdr:nvSpPr>
      <xdr:spPr bwMode="auto">
        <a:xfrm>
          <a:off x="2857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168709</xdr:rowOff>
    </xdr:from>
    <xdr:ext cx="762000" cy="259045"/>
    <xdr:sp macro="" textlink="">
      <xdr:nvSpPr>
        <xdr:cNvPr id="128" name="テキスト ボックス 127"/>
        <xdr:cNvSpPr txBox="1"/>
      </xdr:nvSpPr>
      <xdr:spPr>
        <a:xfrm>
          <a:off x="2527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152291</xdr:rowOff>
    </xdr:from>
    <xdr:to>
      <xdr:col>29</xdr:col>
      <xdr:colOff>177800</xdr:colOff>
      <xdr:row>37</xdr:row>
      <xdr:rowOff>82441</xdr:rowOff>
    </xdr:to>
    <xdr:sp macro="" textlink="">
      <xdr:nvSpPr>
        <xdr:cNvPr id="134" name="楕円 133"/>
        <xdr:cNvSpPr/>
      </xdr:nvSpPr>
      <xdr:spPr bwMode="auto">
        <a:xfrm>
          <a:off x="5600700" y="7105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124368</xdr:rowOff>
    </xdr:from>
    <xdr:ext cx="762000" cy="259045"/>
    <xdr:sp macro="" textlink="">
      <xdr:nvSpPr>
        <xdr:cNvPr id="135" name="人口1人当たり決算額の推移該当値テキスト445"/>
        <xdr:cNvSpPr txBox="1"/>
      </xdr:nvSpPr>
      <xdr:spPr>
        <a:xfrm>
          <a:off x="5740400" y="707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153663</xdr:rowOff>
    </xdr:from>
    <xdr:to>
      <xdr:col>26</xdr:col>
      <xdr:colOff>101600</xdr:colOff>
      <xdr:row>37</xdr:row>
      <xdr:rowOff>83813</xdr:rowOff>
    </xdr:to>
    <xdr:sp macro="" textlink="">
      <xdr:nvSpPr>
        <xdr:cNvPr id="136" name="楕円 135"/>
        <xdr:cNvSpPr/>
      </xdr:nvSpPr>
      <xdr:spPr bwMode="auto">
        <a:xfrm>
          <a:off x="4953000" y="7106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68590</xdr:rowOff>
    </xdr:from>
    <xdr:ext cx="736600" cy="259045"/>
    <xdr:sp macro="" textlink="">
      <xdr:nvSpPr>
        <xdr:cNvPr id="137" name="テキスト ボックス 136"/>
        <xdr:cNvSpPr txBox="1"/>
      </xdr:nvSpPr>
      <xdr:spPr>
        <a:xfrm>
          <a:off x="4622800" y="7193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164178</xdr:rowOff>
    </xdr:from>
    <xdr:to>
      <xdr:col>22</xdr:col>
      <xdr:colOff>165100</xdr:colOff>
      <xdr:row>37</xdr:row>
      <xdr:rowOff>94328</xdr:rowOff>
    </xdr:to>
    <xdr:sp macro="" textlink="">
      <xdr:nvSpPr>
        <xdr:cNvPr id="138" name="楕円 137"/>
        <xdr:cNvSpPr/>
      </xdr:nvSpPr>
      <xdr:spPr bwMode="auto">
        <a:xfrm>
          <a:off x="4254500" y="7117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79105</xdr:rowOff>
    </xdr:from>
    <xdr:ext cx="762000" cy="259045"/>
    <xdr:sp macro="" textlink="">
      <xdr:nvSpPr>
        <xdr:cNvPr id="139" name="テキスト ボックス 138"/>
        <xdr:cNvSpPr txBox="1"/>
      </xdr:nvSpPr>
      <xdr:spPr>
        <a:xfrm>
          <a:off x="3924300" y="720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163819</xdr:rowOff>
    </xdr:from>
    <xdr:to>
      <xdr:col>19</xdr:col>
      <xdr:colOff>38100</xdr:colOff>
      <xdr:row>37</xdr:row>
      <xdr:rowOff>93969</xdr:rowOff>
    </xdr:to>
    <xdr:sp macro="" textlink="">
      <xdr:nvSpPr>
        <xdr:cNvPr id="140" name="楕円 139"/>
        <xdr:cNvSpPr/>
      </xdr:nvSpPr>
      <xdr:spPr bwMode="auto">
        <a:xfrm>
          <a:off x="3556000" y="711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78746</xdr:rowOff>
    </xdr:from>
    <xdr:ext cx="762000" cy="259045"/>
    <xdr:sp macro="" textlink="">
      <xdr:nvSpPr>
        <xdr:cNvPr id="141" name="テキスト ボックス 140"/>
        <xdr:cNvSpPr txBox="1"/>
      </xdr:nvSpPr>
      <xdr:spPr>
        <a:xfrm>
          <a:off x="3225800" y="720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80380</xdr:rowOff>
    </xdr:from>
    <xdr:to>
      <xdr:col>15</xdr:col>
      <xdr:colOff>101600</xdr:colOff>
      <xdr:row>37</xdr:row>
      <xdr:rowOff>10530</xdr:rowOff>
    </xdr:to>
    <xdr:sp macro="" textlink="">
      <xdr:nvSpPr>
        <xdr:cNvPr id="142" name="楕円 141"/>
        <xdr:cNvSpPr/>
      </xdr:nvSpPr>
      <xdr:spPr bwMode="auto">
        <a:xfrm>
          <a:off x="2857500" y="7033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166757</xdr:rowOff>
    </xdr:from>
    <xdr:ext cx="762000" cy="259045"/>
    <xdr:sp macro="" textlink="">
      <xdr:nvSpPr>
        <xdr:cNvPr id="143" name="テキスト ボックス 142"/>
        <xdr:cNvSpPr txBox="1"/>
      </xdr:nvSpPr>
      <xdr:spPr>
        <a:xfrm>
          <a:off x="2527300" y="71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112,211
109,532
19.77
48,354,582
47,107,802
795,831
20,838,879
24,474,292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149530</xdr:rowOff>
    </xdr:from>
    <xdr:to>
      <xdr:col>24</xdr:col>
      <xdr:colOff>62865</xdr:colOff>
      <xdr:row>37</xdr:row>
      <xdr:rowOff>101135</xdr:rowOff>
    </xdr:to>
    <xdr:cxnSp macro="">
      <xdr:nvCxnSpPr>
        <xdr:cNvPr id="54" name="直線コネクタ 53"/>
        <xdr:cNvCxnSpPr/>
      </xdr:nvCxnSpPr>
      <xdr:spPr>
        <a:xfrm flipV="1">
          <a:off x="4633595" y="5293030"/>
          <a:ext cx="1270" cy="115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104962</xdr:rowOff>
    </xdr:from>
    <xdr:ext cx="534377" cy="259045"/>
    <xdr:sp macro="" textlink="">
      <xdr:nvSpPr>
        <xdr:cNvPr id="55" name="人件費最小値テキスト"/>
        <xdr:cNvSpPr txBox="1"/>
      </xdr:nvSpPr>
      <xdr:spPr>
        <a:xfrm>
          <a:off x="4686300" y="64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101135</xdr:rowOff>
    </xdr:from>
    <xdr:to>
      <xdr:col>24</xdr:col>
      <xdr:colOff>152400</xdr:colOff>
      <xdr:row>37</xdr:row>
      <xdr:rowOff>101135</xdr:rowOff>
    </xdr:to>
    <xdr:cxnSp macro="">
      <xdr:nvCxnSpPr>
        <xdr:cNvPr id="56" name="直線コネクタ 55"/>
        <xdr:cNvCxnSpPr/>
      </xdr:nvCxnSpPr>
      <xdr:spPr>
        <a:xfrm>
          <a:off x="4546600" y="644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96207</xdr:rowOff>
    </xdr:from>
    <xdr:ext cx="534377" cy="259045"/>
    <xdr:sp macro="" textlink="">
      <xdr:nvSpPr>
        <xdr:cNvPr id="57" name="人件費最大値テキスト"/>
        <xdr:cNvSpPr txBox="1"/>
      </xdr:nvSpPr>
      <xdr:spPr>
        <a:xfrm>
          <a:off x="4686300" y="50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149530</xdr:rowOff>
    </xdr:from>
    <xdr:to>
      <xdr:col>24</xdr:col>
      <xdr:colOff>152400</xdr:colOff>
      <xdr:row>30</xdr:row>
      <xdr:rowOff>149530</xdr:rowOff>
    </xdr:to>
    <xdr:cxnSp macro="">
      <xdr:nvCxnSpPr>
        <xdr:cNvPr id="58" name="直線コネクタ 57"/>
        <xdr:cNvCxnSpPr/>
      </xdr:nvCxnSpPr>
      <xdr:spPr>
        <a:xfrm>
          <a:off x="4546600" y="52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101135</xdr:rowOff>
    </xdr:from>
    <xdr:to>
      <xdr:col>24</xdr:col>
      <xdr:colOff>63500</xdr:colOff>
      <xdr:row>38</xdr:row>
      <xdr:rowOff>73840</xdr:rowOff>
    </xdr:to>
    <xdr:cxnSp macro="">
      <xdr:nvCxnSpPr>
        <xdr:cNvPr id="59" name="直線コネクタ 58"/>
        <xdr:cNvCxnSpPr/>
      </xdr:nvCxnSpPr>
      <xdr:spPr>
        <a:xfrm flipV="1">
          <a:off x="3797300" y="6444785"/>
          <a:ext cx="838200" cy="14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130796</xdr:rowOff>
    </xdr:from>
    <xdr:ext cx="534377" cy="259045"/>
    <xdr:sp macro="" textlink="">
      <xdr:nvSpPr>
        <xdr:cNvPr id="60" name="人件費平均値テキスト"/>
        <xdr:cNvSpPr txBox="1"/>
      </xdr:nvSpPr>
      <xdr:spPr>
        <a:xfrm>
          <a:off x="4686300" y="5788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107919</xdr:rowOff>
    </xdr:from>
    <xdr:to>
      <xdr:col>24</xdr:col>
      <xdr:colOff>114300</xdr:colOff>
      <xdr:row>35</xdr:row>
      <xdr:rowOff>38069</xdr:rowOff>
    </xdr:to>
    <xdr:sp macro="" textlink="">
      <xdr:nvSpPr>
        <xdr:cNvPr id="61" name="フローチャート: 判断 60"/>
        <xdr:cNvSpPr/>
      </xdr:nvSpPr>
      <xdr:spPr>
        <a:xfrm>
          <a:off x="45847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73840</xdr:rowOff>
    </xdr:from>
    <xdr:to>
      <xdr:col>19</xdr:col>
      <xdr:colOff>177800</xdr:colOff>
      <xdr:row>38</xdr:row>
      <xdr:rowOff>86916</xdr:rowOff>
    </xdr:to>
    <xdr:cxnSp macro="">
      <xdr:nvCxnSpPr>
        <xdr:cNvPr id="62" name="直線コネクタ 61"/>
        <xdr:cNvCxnSpPr/>
      </xdr:nvCxnSpPr>
      <xdr:spPr>
        <a:xfrm flipV="1">
          <a:off x="2908300" y="6588940"/>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58268</xdr:rowOff>
    </xdr:from>
    <xdr:to>
      <xdr:col>20</xdr:col>
      <xdr:colOff>38100</xdr:colOff>
      <xdr:row>35</xdr:row>
      <xdr:rowOff>159868</xdr:rowOff>
    </xdr:to>
    <xdr:sp macro="" textlink="">
      <xdr:nvSpPr>
        <xdr:cNvPr id="63" name="フローチャート: 判断 62"/>
        <xdr:cNvSpPr/>
      </xdr:nvSpPr>
      <xdr:spPr>
        <a:xfrm>
          <a:off x="3746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4945</xdr:rowOff>
    </xdr:from>
    <xdr:ext cx="534377" cy="259045"/>
    <xdr:sp macro="" textlink="">
      <xdr:nvSpPr>
        <xdr:cNvPr id="64" name="テキスト ボックス 63"/>
        <xdr:cNvSpPr txBox="1"/>
      </xdr:nvSpPr>
      <xdr:spPr>
        <a:xfrm>
          <a:off x="3530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86413</xdr:rowOff>
    </xdr:from>
    <xdr:to>
      <xdr:col>15</xdr:col>
      <xdr:colOff>50800</xdr:colOff>
      <xdr:row>38</xdr:row>
      <xdr:rowOff>86916</xdr:rowOff>
    </xdr:to>
    <xdr:cxnSp macro="">
      <xdr:nvCxnSpPr>
        <xdr:cNvPr id="65" name="直線コネクタ 64"/>
        <xdr:cNvCxnSpPr/>
      </xdr:nvCxnSpPr>
      <xdr:spPr>
        <a:xfrm>
          <a:off x="2019300" y="660151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69721</xdr:rowOff>
    </xdr:from>
    <xdr:to>
      <xdr:col>15</xdr:col>
      <xdr:colOff>101600</xdr:colOff>
      <xdr:row>35</xdr:row>
      <xdr:rowOff>171321</xdr:rowOff>
    </xdr:to>
    <xdr:sp macro="" textlink="">
      <xdr:nvSpPr>
        <xdr:cNvPr id="66" name="フローチャート: 判断 65"/>
        <xdr:cNvSpPr/>
      </xdr:nvSpPr>
      <xdr:spPr>
        <a:xfrm>
          <a:off x="2857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16398</xdr:rowOff>
    </xdr:from>
    <xdr:ext cx="534377" cy="259045"/>
    <xdr:sp macro="" textlink="">
      <xdr:nvSpPr>
        <xdr:cNvPr id="67" name="テキスト ボックス 66"/>
        <xdr:cNvSpPr txBox="1"/>
      </xdr:nvSpPr>
      <xdr:spPr>
        <a:xfrm>
          <a:off x="2641111" y="58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73886</xdr:rowOff>
    </xdr:from>
    <xdr:to>
      <xdr:col>10</xdr:col>
      <xdr:colOff>114300</xdr:colOff>
      <xdr:row>38</xdr:row>
      <xdr:rowOff>86413</xdr:rowOff>
    </xdr:to>
    <xdr:cxnSp macro="">
      <xdr:nvCxnSpPr>
        <xdr:cNvPr id="68" name="直線コネクタ 67"/>
        <xdr:cNvCxnSpPr/>
      </xdr:nvCxnSpPr>
      <xdr:spPr>
        <a:xfrm>
          <a:off x="1130300" y="6588986"/>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100581</xdr:rowOff>
    </xdr:from>
    <xdr:to>
      <xdr:col>10</xdr:col>
      <xdr:colOff>165100</xdr:colOff>
      <xdr:row>36</xdr:row>
      <xdr:rowOff>30731</xdr:rowOff>
    </xdr:to>
    <xdr:sp macro="" textlink="">
      <xdr:nvSpPr>
        <xdr:cNvPr id="69" name="フローチャート: 判断 68"/>
        <xdr:cNvSpPr/>
      </xdr:nvSpPr>
      <xdr:spPr>
        <a:xfrm>
          <a:off x="1968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47258</xdr:rowOff>
    </xdr:from>
    <xdr:ext cx="534377" cy="259045"/>
    <xdr:sp macro="" textlink="">
      <xdr:nvSpPr>
        <xdr:cNvPr id="70" name="テキスト ボックス 69"/>
        <xdr:cNvSpPr txBox="1"/>
      </xdr:nvSpPr>
      <xdr:spPr>
        <a:xfrm>
          <a:off x="1752111" y="58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98844</xdr:rowOff>
    </xdr:from>
    <xdr:to>
      <xdr:col>6</xdr:col>
      <xdr:colOff>38100</xdr:colOff>
      <xdr:row>36</xdr:row>
      <xdr:rowOff>28994</xdr:rowOff>
    </xdr:to>
    <xdr:sp macro="" textlink="">
      <xdr:nvSpPr>
        <xdr:cNvPr id="71" name="フローチャート: 判断 70"/>
        <xdr:cNvSpPr/>
      </xdr:nvSpPr>
      <xdr:spPr>
        <a:xfrm>
          <a:off x="1079500" y="60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45521</xdr:rowOff>
    </xdr:from>
    <xdr:ext cx="534377" cy="259045"/>
    <xdr:sp macro="" textlink="">
      <xdr:nvSpPr>
        <xdr:cNvPr id="72" name="テキスト ボックス 71"/>
        <xdr:cNvSpPr txBox="1"/>
      </xdr:nvSpPr>
      <xdr:spPr>
        <a:xfrm>
          <a:off x="863111" y="587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50335</xdr:rowOff>
    </xdr:from>
    <xdr:to>
      <xdr:col>24</xdr:col>
      <xdr:colOff>114300</xdr:colOff>
      <xdr:row>37</xdr:row>
      <xdr:rowOff>151935</xdr:rowOff>
    </xdr:to>
    <xdr:sp macro="" textlink="">
      <xdr:nvSpPr>
        <xdr:cNvPr id="78" name="楕円 77"/>
        <xdr:cNvSpPr/>
      </xdr:nvSpPr>
      <xdr:spPr>
        <a:xfrm>
          <a:off x="4584700" y="639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136712</xdr:rowOff>
    </xdr:from>
    <xdr:ext cx="534377" cy="259045"/>
    <xdr:sp macro="" textlink="">
      <xdr:nvSpPr>
        <xdr:cNvPr id="79" name="人件費該当値テキスト"/>
        <xdr:cNvSpPr txBox="1"/>
      </xdr:nvSpPr>
      <xdr:spPr>
        <a:xfrm>
          <a:off x="4686300" y="63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23040</xdr:rowOff>
    </xdr:from>
    <xdr:to>
      <xdr:col>20</xdr:col>
      <xdr:colOff>38100</xdr:colOff>
      <xdr:row>38</xdr:row>
      <xdr:rowOff>124640</xdr:rowOff>
    </xdr:to>
    <xdr:sp macro="" textlink="">
      <xdr:nvSpPr>
        <xdr:cNvPr id="80" name="楕円 79"/>
        <xdr:cNvSpPr/>
      </xdr:nvSpPr>
      <xdr:spPr>
        <a:xfrm>
          <a:off x="3746500" y="65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115767</xdr:rowOff>
    </xdr:from>
    <xdr:ext cx="534377" cy="259045"/>
    <xdr:sp macro="" textlink="">
      <xdr:nvSpPr>
        <xdr:cNvPr id="81" name="テキスト ボックス 80"/>
        <xdr:cNvSpPr txBox="1"/>
      </xdr:nvSpPr>
      <xdr:spPr>
        <a:xfrm>
          <a:off x="3530111" y="66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36116</xdr:rowOff>
    </xdr:from>
    <xdr:to>
      <xdr:col>15</xdr:col>
      <xdr:colOff>101600</xdr:colOff>
      <xdr:row>38</xdr:row>
      <xdr:rowOff>137716</xdr:rowOff>
    </xdr:to>
    <xdr:sp macro="" textlink="">
      <xdr:nvSpPr>
        <xdr:cNvPr id="82" name="楕円 81"/>
        <xdr:cNvSpPr/>
      </xdr:nvSpPr>
      <xdr:spPr>
        <a:xfrm>
          <a:off x="2857500" y="65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128843</xdr:rowOff>
    </xdr:from>
    <xdr:ext cx="534377" cy="259045"/>
    <xdr:sp macro="" textlink="">
      <xdr:nvSpPr>
        <xdr:cNvPr id="83" name="テキスト ボックス 82"/>
        <xdr:cNvSpPr txBox="1"/>
      </xdr:nvSpPr>
      <xdr:spPr>
        <a:xfrm>
          <a:off x="2641111" y="664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35613</xdr:rowOff>
    </xdr:from>
    <xdr:to>
      <xdr:col>10</xdr:col>
      <xdr:colOff>165100</xdr:colOff>
      <xdr:row>38</xdr:row>
      <xdr:rowOff>137213</xdr:rowOff>
    </xdr:to>
    <xdr:sp macro="" textlink="">
      <xdr:nvSpPr>
        <xdr:cNvPr id="84" name="楕円 83"/>
        <xdr:cNvSpPr/>
      </xdr:nvSpPr>
      <xdr:spPr>
        <a:xfrm>
          <a:off x="1968500" y="65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128340</xdr:rowOff>
    </xdr:from>
    <xdr:ext cx="534377" cy="259045"/>
    <xdr:sp macro="" textlink="">
      <xdr:nvSpPr>
        <xdr:cNvPr id="85" name="テキスト ボックス 84"/>
        <xdr:cNvSpPr txBox="1"/>
      </xdr:nvSpPr>
      <xdr:spPr>
        <a:xfrm>
          <a:off x="1752111" y="664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23086</xdr:rowOff>
    </xdr:from>
    <xdr:to>
      <xdr:col>6</xdr:col>
      <xdr:colOff>38100</xdr:colOff>
      <xdr:row>38</xdr:row>
      <xdr:rowOff>124686</xdr:rowOff>
    </xdr:to>
    <xdr:sp macro="" textlink="">
      <xdr:nvSpPr>
        <xdr:cNvPr id="86" name="楕円 85"/>
        <xdr:cNvSpPr/>
      </xdr:nvSpPr>
      <xdr:spPr>
        <a:xfrm>
          <a:off x="1079500" y="6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115813</xdr:rowOff>
    </xdr:from>
    <xdr:ext cx="534377" cy="259045"/>
    <xdr:sp macro="" textlink="">
      <xdr:nvSpPr>
        <xdr:cNvPr id="87" name="テキスト ボックス 86"/>
        <xdr:cNvSpPr txBox="1"/>
      </xdr:nvSpPr>
      <xdr:spPr>
        <a:xfrm>
          <a:off x="863111" y="663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58982</xdr:rowOff>
    </xdr:from>
    <xdr:to>
      <xdr:col>24</xdr:col>
      <xdr:colOff>62865</xdr:colOff>
      <xdr:row>57</xdr:row>
      <xdr:rowOff>109045</xdr:rowOff>
    </xdr:to>
    <xdr:cxnSp macro="">
      <xdr:nvCxnSpPr>
        <xdr:cNvPr id="110" name="直線コネクタ 109"/>
        <xdr:cNvCxnSpPr/>
      </xdr:nvCxnSpPr>
      <xdr:spPr>
        <a:xfrm flipV="1">
          <a:off x="4633595" y="8802932"/>
          <a:ext cx="1270" cy="1078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112872</xdr:rowOff>
    </xdr:from>
    <xdr:ext cx="534377" cy="259045"/>
    <xdr:sp macro="" textlink="">
      <xdr:nvSpPr>
        <xdr:cNvPr id="111" name="物件費最小値テキスト"/>
        <xdr:cNvSpPr txBox="1"/>
      </xdr:nvSpPr>
      <xdr:spPr>
        <a:xfrm>
          <a:off x="4686300" y="988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109045</xdr:rowOff>
    </xdr:from>
    <xdr:to>
      <xdr:col>24</xdr:col>
      <xdr:colOff>152400</xdr:colOff>
      <xdr:row>57</xdr:row>
      <xdr:rowOff>109045</xdr:rowOff>
    </xdr:to>
    <xdr:cxnSp macro="">
      <xdr:nvCxnSpPr>
        <xdr:cNvPr id="112" name="直線コネクタ 111"/>
        <xdr:cNvCxnSpPr/>
      </xdr:nvCxnSpPr>
      <xdr:spPr>
        <a:xfrm>
          <a:off x="4546600" y="988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5659</xdr:rowOff>
    </xdr:from>
    <xdr:ext cx="534377" cy="259045"/>
    <xdr:sp macro="" textlink="">
      <xdr:nvSpPr>
        <xdr:cNvPr id="113" name="物件費最大値テキスト"/>
        <xdr:cNvSpPr txBox="1"/>
      </xdr:nvSpPr>
      <xdr:spPr>
        <a:xfrm>
          <a:off x="4686300" y="85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58982</xdr:rowOff>
    </xdr:from>
    <xdr:to>
      <xdr:col>24</xdr:col>
      <xdr:colOff>152400</xdr:colOff>
      <xdr:row>51</xdr:row>
      <xdr:rowOff>58982</xdr:rowOff>
    </xdr:to>
    <xdr:cxnSp macro="">
      <xdr:nvCxnSpPr>
        <xdr:cNvPr id="114" name="直線コネクタ 113"/>
        <xdr:cNvCxnSpPr/>
      </xdr:nvCxnSpPr>
      <xdr:spPr>
        <a:xfrm>
          <a:off x="4546600" y="880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109045</xdr:rowOff>
    </xdr:from>
    <xdr:to>
      <xdr:col>24</xdr:col>
      <xdr:colOff>63500</xdr:colOff>
      <xdr:row>58</xdr:row>
      <xdr:rowOff>13993</xdr:rowOff>
    </xdr:to>
    <xdr:cxnSp macro="">
      <xdr:nvCxnSpPr>
        <xdr:cNvPr id="115" name="直線コネクタ 114"/>
        <xdr:cNvCxnSpPr/>
      </xdr:nvCxnSpPr>
      <xdr:spPr>
        <a:xfrm flipV="1">
          <a:off x="3797300" y="9881695"/>
          <a:ext cx="838200" cy="7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162183</xdr:rowOff>
    </xdr:from>
    <xdr:ext cx="534377" cy="259045"/>
    <xdr:sp macro="" textlink="">
      <xdr:nvSpPr>
        <xdr:cNvPr id="116" name="物件費平均値テキスト"/>
        <xdr:cNvSpPr txBox="1"/>
      </xdr:nvSpPr>
      <xdr:spPr>
        <a:xfrm>
          <a:off x="4686300" y="9249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139306</xdr:rowOff>
    </xdr:from>
    <xdr:to>
      <xdr:col>24</xdr:col>
      <xdr:colOff>114300</xdr:colOff>
      <xdr:row>55</xdr:row>
      <xdr:rowOff>69456</xdr:rowOff>
    </xdr:to>
    <xdr:sp macro="" textlink="">
      <xdr:nvSpPr>
        <xdr:cNvPr id="117" name="フローチャート: 判断 116"/>
        <xdr:cNvSpPr/>
      </xdr:nvSpPr>
      <xdr:spPr>
        <a:xfrm>
          <a:off x="4584700" y="939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13993</xdr:rowOff>
    </xdr:from>
    <xdr:to>
      <xdr:col>19</xdr:col>
      <xdr:colOff>177800</xdr:colOff>
      <xdr:row>58</xdr:row>
      <xdr:rowOff>79418</xdr:rowOff>
    </xdr:to>
    <xdr:cxnSp macro="">
      <xdr:nvCxnSpPr>
        <xdr:cNvPr id="118" name="直線コネクタ 117"/>
        <xdr:cNvCxnSpPr/>
      </xdr:nvCxnSpPr>
      <xdr:spPr>
        <a:xfrm flipV="1">
          <a:off x="2908300" y="9958093"/>
          <a:ext cx="889000" cy="6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85494</xdr:rowOff>
    </xdr:from>
    <xdr:to>
      <xdr:col>20</xdr:col>
      <xdr:colOff>38100</xdr:colOff>
      <xdr:row>56</xdr:row>
      <xdr:rowOff>15644</xdr:rowOff>
    </xdr:to>
    <xdr:sp macro="" textlink="">
      <xdr:nvSpPr>
        <xdr:cNvPr id="119" name="フローチャート: 判断 118"/>
        <xdr:cNvSpPr/>
      </xdr:nvSpPr>
      <xdr:spPr>
        <a:xfrm>
          <a:off x="3746500" y="95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32171</xdr:rowOff>
    </xdr:from>
    <xdr:ext cx="534377" cy="259045"/>
    <xdr:sp macro="" textlink="">
      <xdr:nvSpPr>
        <xdr:cNvPr id="120" name="テキスト ボックス 119"/>
        <xdr:cNvSpPr txBox="1"/>
      </xdr:nvSpPr>
      <xdr:spPr>
        <a:xfrm>
          <a:off x="3530111" y="92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79418</xdr:rowOff>
    </xdr:from>
    <xdr:to>
      <xdr:col>15</xdr:col>
      <xdr:colOff>50800</xdr:colOff>
      <xdr:row>58</xdr:row>
      <xdr:rowOff>86482</xdr:rowOff>
    </xdr:to>
    <xdr:cxnSp macro="">
      <xdr:nvCxnSpPr>
        <xdr:cNvPr id="121" name="直線コネクタ 120"/>
        <xdr:cNvCxnSpPr/>
      </xdr:nvCxnSpPr>
      <xdr:spPr>
        <a:xfrm flipV="1">
          <a:off x="2019300" y="10023518"/>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166853</xdr:rowOff>
    </xdr:from>
    <xdr:to>
      <xdr:col>15</xdr:col>
      <xdr:colOff>101600</xdr:colOff>
      <xdr:row>56</xdr:row>
      <xdr:rowOff>97003</xdr:rowOff>
    </xdr:to>
    <xdr:sp macro="" textlink="">
      <xdr:nvSpPr>
        <xdr:cNvPr id="122" name="フローチャート: 判断 121"/>
        <xdr:cNvSpPr/>
      </xdr:nvSpPr>
      <xdr:spPr>
        <a:xfrm>
          <a:off x="2857500" y="959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113530</xdr:rowOff>
    </xdr:from>
    <xdr:ext cx="534377" cy="259045"/>
    <xdr:sp macro="" textlink="">
      <xdr:nvSpPr>
        <xdr:cNvPr id="123" name="テキスト ボックス 122"/>
        <xdr:cNvSpPr txBox="1"/>
      </xdr:nvSpPr>
      <xdr:spPr>
        <a:xfrm>
          <a:off x="2641111" y="93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86482</xdr:rowOff>
    </xdr:from>
    <xdr:to>
      <xdr:col>10</xdr:col>
      <xdr:colOff>114300</xdr:colOff>
      <xdr:row>58</xdr:row>
      <xdr:rowOff>116177</xdr:rowOff>
    </xdr:to>
    <xdr:cxnSp macro="">
      <xdr:nvCxnSpPr>
        <xdr:cNvPr id="124" name="直線コネクタ 123"/>
        <xdr:cNvCxnSpPr/>
      </xdr:nvCxnSpPr>
      <xdr:spPr>
        <a:xfrm flipV="1">
          <a:off x="1130300" y="10030582"/>
          <a:ext cx="889000" cy="2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6284</xdr:rowOff>
    </xdr:from>
    <xdr:to>
      <xdr:col>10</xdr:col>
      <xdr:colOff>165100</xdr:colOff>
      <xdr:row>56</xdr:row>
      <xdr:rowOff>107884</xdr:rowOff>
    </xdr:to>
    <xdr:sp macro="" textlink="">
      <xdr:nvSpPr>
        <xdr:cNvPr id="125" name="フローチャート: 判断 124"/>
        <xdr:cNvSpPr/>
      </xdr:nvSpPr>
      <xdr:spPr>
        <a:xfrm>
          <a:off x="1968500" y="960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124411</xdr:rowOff>
    </xdr:from>
    <xdr:ext cx="534377" cy="259045"/>
    <xdr:sp macro="" textlink="">
      <xdr:nvSpPr>
        <xdr:cNvPr id="126" name="テキスト ボックス 125"/>
        <xdr:cNvSpPr txBox="1"/>
      </xdr:nvSpPr>
      <xdr:spPr>
        <a:xfrm>
          <a:off x="1752111" y="93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40437</xdr:rowOff>
    </xdr:from>
    <xdr:to>
      <xdr:col>6</xdr:col>
      <xdr:colOff>38100</xdr:colOff>
      <xdr:row>56</xdr:row>
      <xdr:rowOff>142037</xdr:rowOff>
    </xdr:to>
    <xdr:sp macro="" textlink="">
      <xdr:nvSpPr>
        <xdr:cNvPr id="127" name="フローチャート: 判断 126"/>
        <xdr:cNvSpPr/>
      </xdr:nvSpPr>
      <xdr:spPr>
        <a:xfrm>
          <a:off x="1079500" y="964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158564</xdr:rowOff>
    </xdr:from>
    <xdr:ext cx="534377" cy="259045"/>
    <xdr:sp macro="" textlink="">
      <xdr:nvSpPr>
        <xdr:cNvPr id="128" name="テキスト ボックス 127"/>
        <xdr:cNvSpPr txBox="1"/>
      </xdr:nvSpPr>
      <xdr:spPr>
        <a:xfrm>
          <a:off x="863111" y="94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58245</xdr:rowOff>
    </xdr:from>
    <xdr:to>
      <xdr:col>24</xdr:col>
      <xdr:colOff>114300</xdr:colOff>
      <xdr:row>57</xdr:row>
      <xdr:rowOff>159845</xdr:rowOff>
    </xdr:to>
    <xdr:sp macro="" textlink="">
      <xdr:nvSpPr>
        <xdr:cNvPr id="134" name="楕円 133"/>
        <xdr:cNvSpPr/>
      </xdr:nvSpPr>
      <xdr:spPr>
        <a:xfrm>
          <a:off x="4584700" y="983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144622</xdr:rowOff>
    </xdr:from>
    <xdr:ext cx="534377" cy="259045"/>
    <xdr:sp macro="" textlink="">
      <xdr:nvSpPr>
        <xdr:cNvPr id="135" name="物件費該当値テキスト"/>
        <xdr:cNvSpPr txBox="1"/>
      </xdr:nvSpPr>
      <xdr:spPr>
        <a:xfrm>
          <a:off x="4686300" y="974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134643</xdr:rowOff>
    </xdr:from>
    <xdr:to>
      <xdr:col>20</xdr:col>
      <xdr:colOff>38100</xdr:colOff>
      <xdr:row>58</xdr:row>
      <xdr:rowOff>64793</xdr:rowOff>
    </xdr:to>
    <xdr:sp macro="" textlink="">
      <xdr:nvSpPr>
        <xdr:cNvPr id="136" name="楕円 135"/>
        <xdr:cNvSpPr/>
      </xdr:nvSpPr>
      <xdr:spPr>
        <a:xfrm>
          <a:off x="3746500" y="99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55920</xdr:rowOff>
    </xdr:from>
    <xdr:ext cx="534377" cy="259045"/>
    <xdr:sp macro="" textlink="">
      <xdr:nvSpPr>
        <xdr:cNvPr id="137" name="テキスト ボックス 136"/>
        <xdr:cNvSpPr txBox="1"/>
      </xdr:nvSpPr>
      <xdr:spPr>
        <a:xfrm>
          <a:off x="3530111" y="1000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28618</xdr:rowOff>
    </xdr:from>
    <xdr:to>
      <xdr:col>15</xdr:col>
      <xdr:colOff>101600</xdr:colOff>
      <xdr:row>58</xdr:row>
      <xdr:rowOff>130218</xdr:rowOff>
    </xdr:to>
    <xdr:sp macro="" textlink="">
      <xdr:nvSpPr>
        <xdr:cNvPr id="138" name="楕円 137"/>
        <xdr:cNvSpPr/>
      </xdr:nvSpPr>
      <xdr:spPr>
        <a:xfrm>
          <a:off x="2857500" y="99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121345</xdr:rowOff>
    </xdr:from>
    <xdr:ext cx="534377" cy="259045"/>
    <xdr:sp macro="" textlink="">
      <xdr:nvSpPr>
        <xdr:cNvPr id="139" name="テキスト ボックス 138"/>
        <xdr:cNvSpPr txBox="1"/>
      </xdr:nvSpPr>
      <xdr:spPr>
        <a:xfrm>
          <a:off x="2641111" y="1006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35682</xdr:rowOff>
    </xdr:from>
    <xdr:to>
      <xdr:col>10</xdr:col>
      <xdr:colOff>165100</xdr:colOff>
      <xdr:row>58</xdr:row>
      <xdr:rowOff>137282</xdr:rowOff>
    </xdr:to>
    <xdr:sp macro="" textlink="">
      <xdr:nvSpPr>
        <xdr:cNvPr id="140" name="楕円 139"/>
        <xdr:cNvSpPr/>
      </xdr:nvSpPr>
      <xdr:spPr>
        <a:xfrm>
          <a:off x="1968500" y="99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128409</xdr:rowOff>
    </xdr:from>
    <xdr:ext cx="534377" cy="259045"/>
    <xdr:sp macro="" textlink="">
      <xdr:nvSpPr>
        <xdr:cNvPr id="141" name="テキスト ボックス 140"/>
        <xdr:cNvSpPr txBox="1"/>
      </xdr:nvSpPr>
      <xdr:spPr>
        <a:xfrm>
          <a:off x="1752111" y="1007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65377</xdr:rowOff>
    </xdr:from>
    <xdr:to>
      <xdr:col>6</xdr:col>
      <xdr:colOff>38100</xdr:colOff>
      <xdr:row>58</xdr:row>
      <xdr:rowOff>166977</xdr:rowOff>
    </xdr:to>
    <xdr:sp macro="" textlink="">
      <xdr:nvSpPr>
        <xdr:cNvPr id="142" name="楕円 141"/>
        <xdr:cNvSpPr/>
      </xdr:nvSpPr>
      <xdr:spPr>
        <a:xfrm>
          <a:off x="1079500" y="1000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158104</xdr:rowOff>
    </xdr:from>
    <xdr:ext cx="534377" cy="259045"/>
    <xdr:sp macro="" textlink="">
      <xdr:nvSpPr>
        <xdr:cNvPr id="143" name="テキスト ボックス 142"/>
        <xdr:cNvSpPr txBox="1"/>
      </xdr:nvSpPr>
      <xdr:spPr>
        <a:xfrm>
          <a:off x="863111" y="10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4" name="直線コネクタ 153"/>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5" name="テキスト ボックス 154"/>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8" name="直線コネクタ 15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59" name="テキスト ボックス 158"/>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1" name="テキスト ボックス 16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133871</xdr:rowOff>
    </xdr:from>
    <xdr:to>
      <xdr:col>24</xdr:col>
      <xdr:colOff>62865</xdr:colOff>
      <xdr:row>77</xdr:row>
      <xdr:rowOff>151816</xdr:rowOff>
    </xdr:to>
    <xdr:cxnSp macro="">
      <xdr:nvCxnSpPr>
        <xdr:cNvPr id="163" name="直線コネクタ 162"/>
        <xdr:cNvCxnSpPr/>
      </xdr:nvCxnSpPr>
      <xdr:spPr>
        <a:xfrm flipV="1">
          <a:off x="4633595" y="12135371"/>
          <a:ext cx="1270" cy="121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155643</xdr:rowOff>
    </xdr:from>
    <xdr:ext cx="378565" cy="259045"/>
    <xdr:sp macro="" textlink="">
      <xdr:nvSpPr>
        <xdr:cNvPr id="164" name="維持補修費最小値テキスト"/>
        <xdr:cNvSpPr txBox="1"/>
      </xdr:nvSpPr>
      <xdr:spPr>
        <a:xfrm>
          <a:off x="4686300" y="1335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151816</xdr:rowOff>
    </xdr:from>
    <xdr:to>
      <xdr:col>24</xdr:col>
      <xdr:colOff>152400</xdr:colOff>
      <xdr:row>77</xdr:row>
      <xdr:rowOff>151816</xdr:rowOff>
    </xdr:to>
    <xdr:cxnSp macro="">
      <xdr:nvCxnSpPr>
        <xdr:cNvPr id="165" name="直線コネクタ 164"/>
        <xdr:cNvCxnSpPr/>
      </xdr:nvCxnSpPr>
      <xdr:spPr>
        <a:xfrm>
          <a:off x="4546600" y="1335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80548</xdr:rowOff>
    </xdr:from>
    <xdr:ext cx="534377" cy="259045"/>
    <xdr:sp macro="" textlink="">
      <xdr:nvSpPr>
        <xdr:cNvPr id="166" name="維持補修費最大値テキスト"/>
        <xdr:cNvSpPr txBox="1"/>
      </xdr:nvSpPr>
      <xdr:spPr>
        <a:xfrm>
          <a:off x="4686300" y="11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133871</xdr:rowOff>
    </xdr:from>
    <xdr:to>
      <xdr:col>24</xdr:col>
      <xdr:colOff>152400</xdr:colOff>
      <xdr:row>70</xdr:row>
      <xdr:rowOff>133871</xdr:rowOff>
    </xdr:to>
    <xdr:cxnSp macro="">
      <xdr:nvCxnSpPr>
        <xdr:cNvPr id="167" name="直線コネクタ 166"/>
        <xdr:cNvCxnSpPr/>
      </xdr:nvCxnSpPr>
      <xdr:spPr>
        <a:xfrm>
          <a:off x="4546600" y="121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104496</xdr:rowOff>
    </xdr:from>
    <xdr:to>
      <xdr:col>24</xdr:col>
      <xdr:colOff>63500</xdr:colOff>
      <xdr:row>77</xdr:row>
      <xdr:rowOff>106153</xdr:rowOff>
    </xdr:to>
    <xdr:cxnSp macro="">
      <xdr:nvCxnSpPr>
        <xdr:cNvPr id="168" name="直線コネクタ 167"/>
        <xdr:cNvCxnSpPr/>
      </xdr:nvCxnSpPr>
      <xdr:spPr>
        <a:xfrm>
          <a:off x="3797300" y="13306146"/>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132351</xdr:rowOff>
    </xdr:from>
    <xdr:ext cx="469744" cy="259045"/>
    <xdr:sp macro="" textlink="">
      <xdr:nvSpPr>
        <xdr:cNvPr id="169" name="維持補修費平均値テキスト"/>
        <xdr:cNvSpPr txBox="1"/>
      </xdr:nvSpPr>
      <xdr:spPr>
        <a:xfrm>
          <a:off x="4686300" y="1281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109474</xdr:rowOff>
    </xdr:from>
    <xdr:to>
      <xdr:col>24</xdr:col>
      <xdr:colOff>114300</xdr:colOff>
      <xdr:row>76</xdr:row>
      <xdr:rowOff>39624</xdr:rowOff>
    </xdr:to>
    <xdr:sp macro="" textlink="">
      <xdr:nvSpPr>
        <xdr:cNvPr id="170" name="フローチャート: 判断 169"/>
        <xdr:cNvSpPr/>
      </xdr:nvSpPr>
      <xdr:spPr>
        <a:xfrm>
          <a:off x="45847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89179</xdr:rowOff>
    </xdr:from>
    <xdr:to>
      <xdr:col>19</xdr:col>
      <xdr:colOff>177800</xdr:colOff>
      <xdr:row>77</xdr:row>
      <xdr:rowOff>104496</xdr:rowOff>
    </xdr:to>
    <xdr:cxnSp macro="">
      <xdr:nvCxnSpPr>
        <xdr:cNvPr id="171" name="直線コネクタ 170"/>
        <xdr:cNvCxnSpPr/>
      </xdr:nvCxnSpPr>
      <xdr:spPr>
        <a:xfrm>
          <a:off x="2908300" y="13290829"/>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28493</xdr:rowOff>
    </xdr:from>
    <xdr:to>
      <xdr:col>20</xdr:col>
      <xdr:colOff>38100</xdr:colOff>
      <xdr:row>76</xdr:row>
      <xdr:rowOff>130093</xdr:rowOff>
    </xdr:to>
    <xdr:sp macro="" textlink="">
      <xdr:nvSpPr>
        <xdr:cNvPr id="172" name="フローチャート: 判断 171"/>
        <xdr:cNvSpPr/>
      </xdr:nvSpPr>
      <xdr:spPr>
        <a:xfrm>
          <a:off x="3746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146620</xdr:rowOff>
    </xdr:from>
    <xdr:ext cx="469744" cy="259045"/>
    <xdr:sp macro="" textlink="">
      <xdr:nvSpPr>
        <xdr:cNvPr id="173" name="テキスト ボックス 172"/>
        <xdr:cNvSpPr txBox="1"/>
      </xdr:nvSpPr>
      <xdr:spPr>
        <a:xfrm>
          <a:off x="3562428" y="128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89179</xdr:rowOff>
    </xdr:from>
    <xdr:to>
      <xdr:col>15</xdr:col>
      <xdr:colOff>50800</xdr:colOff>
      <xdr:row>77</xdr:row>
      <xdr:rowOff>116897</xdr:rowOff>
    </xdr:to>
    <xdr:cxnSp macro="">
      <xdr:nvCxnSpPr>
        <xdr:cNvPr id="174" name="直線コネクタ 173"/>
        <xdr:cNvCxnSpPr/>
      </xdr:nvCxnSpPr>
      <xdr:spPr>
        <a:xfrm flipV="1">
          <a:off x="2019300" y="13290829"/>
          <a:ext cx="889000" cy="2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7519</xdr:rowOff>
    </xdr:from>
    <xdr:to>
      <xdr:col>15</xdr:col>
      <xdr:colOff>101600</xdr:colOff>
      <xdr:row>76</xdr:row>
      <xdr:rowOff>109119</xdr:rowOff>
    </xdr:to>
    <xdr:sp macro="" textlink="">
      <xdr:nvSpPr>
        <xdr:cNvPr id="175" name="フローチャート: 判断 174"/>
        <xdr:cNvSpPr/>
      </xdr:nvSpPr>
      <xdr:spPr>
        <a:xfrm>
          <a:off x="2857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125645</xdr:rowOff>
    </xdr:from>
    <xdr:ext cx="469744" cy="259045"/>
    <xdr:sp macro="" textlink="">
      <xdr:nvSpPr>
        <xdr:cNvPr id="176" name="テキスト ボックス 175"/>
        <xdr:cNvSpPr txBox="1"/>
      </xdr:nvSpPr>
      <xdr:spPr>
        <a:xfrm>
          <a:off x="2673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116897</xdr:rowOff>
    </xdr:from>
    <xdr:to>
      <xdr:col>10</xdr:col>
      <xdr:colOff>114300</xdr:colOff>
      <xdr:row>77</xdr:row>
      <xdr:rowOff>119983</xdr:rowOff>
    </xdr:to>
    <xdr:cxnSp macro="">
      <xdr:nvCxnSpPr>
        <xdr:cNvPr id="177" name="直線コネクタ 176"/>
        <xdr:cNvCxnSpPr/>
      </xdr:nvCxnSpPr>
      <xdr:spPr>
        <a:xfrm flipV="1">
          <a:off x="1130300" y="13318547"/>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160565</xdr:rowOff>
    </xdr:from>
    <xdr:to>
      <xdr:col>10</xdr:col>
      <xdr:colOff>165100</xdr:colOff>
      <xdr:row>76</xdr:row>
      <xdr:rowOff>90715</xdr:rowOff>
    </xdr:to>
    <xdr:sp macro="" textlink="">
      <xdr:nvSpPr>
        <xdr:cNvPr id="178" name="フローチャート: 判断 177"/>
        <xdr:cNvSpPr/>
      </xdr:nvSpPr>
      <xdr:spPr>
        <a:xfrm>
          <a:off x="1968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107243</xdr:rowOff>
    </xdr:from>
    <xdr:ext cx="469744" cy="259045"/>
    <xdr:sp macro="" textlink="">
      <xdr:nvSpPr>
        <xdr:cNvPr id="179" name="テキスト ボックス 178"/>
        <xdr:cNvSpPr txBox="1"/>
      </xdr:nvSpPr>
      <xdr:spPr>
        <a:xfrm>
          <a:off x="1784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26836</xdr:rowOff>
    </xdr:from>
    <xdr:to>
      <xdr:col>6</xdr:col>
      <xdr:colOff>38100</xdr:colOff>
      <xdr:row>76</xdr:row>
      <xdr:rowOff>128436</xdr:rowOff>
    </xdr:to>
    <xdr:sp macro="" textlink="">
      <xdr:nvSpPr>
        <xdr:cNvPr id="180" name="フローチャート: 判断 179"/>
        <xdr:cNvSpPr/>
      </xdr:nvSpPr>
      <xdr:spPr>
        <a:xfrm>
          <a:off x="1079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144962</xdr:rowOff>
    </xdr:from>
    <xdr:ext cx="469744" cy="259045"/>
    <xdr:sp macro="" textlink="">
      <xdr:nvSpPr>
        <xdr:cNvPr id="181" name="テキスト ボックス 180"/>
        <xdr:cNvSpPr txBox="1"/>
      </xdr:nvSpPr>
      <xdr:spPr>
        <a:xfrm>
          <a:off x="895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55353</xdr:rowOff>
    </xdr:from>
    <xdr:to>
      <xdr:col>24</xdr:col>
      <xdr:colOff>114300</xdr:colOff>
      <xdr:row>77</xdr:row>
      <xdr:rowOff>156953</xdr:rowOff>
    </xdr:to>
    <xdr:sp macro="" textlink="">
      <xdr:nvSpPr>
        <xdr:cNvPr id="187" name="楕円 186"/>
        <xdr:cNvSpPr/>
      </xdr:nvSpPr>
      <xdr:spPr>
        <a:xfrm>
          <a:off x="4584700" y="132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141730</xdr:rowOff>
    </xdr:from>
    <xdr:ext cx="469744" cy="259045"/>
    <xdr:sp macro="" textlink="">
      <xdr:nvSpPr>
        <xdr:cNvPr id="188" name="維持補修費該当値テキスト"/>
        <xdr:cNvSpPr txBox="1"/>
      </xdr:nvSpPr>
      <xdr:spPr>
        <a:xfrm>
          <a:off x="4686300" y="1317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53696</xdr:rowOff>
    </xdr:from>
    <xdr:to>
      <xdr:col>20</xdr:col>
      <xdr:colOff>38100</xdr:colOff>
      <xdr:row>77</xdr:row>
      <xdr:rowOff>155296</xdr:rowOff>
    </xdr:to>
    <xdr:sp macro="" textlink="">
      <xdr:nvSpPr>
        <xdr:cNvPr id="189" name="楕円 188"/>
        <xdr:cNvSpPr/>
      </xdr:nvSpPr>
      <xdr:spPr>
        <a:xfrm>
          <a:off x="37465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146423</xdr:rowOff>
    </xdr:from>
    <xdr:ext cx="469744" cy="259045"/>
    <xdr:sp macro="" textlink="">
      <xdr:nvSpPr>
        <xdr:cNvPr id="190" name="テキスト ボックス 189"/>
        <xdr:cNvSpPr txBox="1"/>
      </xdr:nvSpPr>
      <xdr:spPr>
        <a:xfrm>
          <a:off x="3562428" y="1334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38379</xdr:rowOff>
    </xdr:from>
    <xdr:to>
      <xdr:col>15</xdr:col>
      <xdr:colOff>101600</xdr:colOff>
      <xdr:row>77</xdr:row>
      <xdr:rowOff>139979</xdr:rowOff>
    </xdr:to>
    <xdr:sp macro="" textlink="">
      <xdr:nvSpPr>
        <xdr:cNvPr id="191" name="楕円 190"/>
        <xdr:cNvSpPr/>
      </xdr:nvSpPr>
      <xdr:spPr>
        <a:xfrm>
          <a:off x="2857500" y="132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131106</xdr:rowOff>
    </xdr:from>
    <xdr:ext cx="469744" cy="259045"/>
    <xdr:sp macro="" textlink="">
      <xdr:nvSpPr>
        <xdr:cNvPr id="192" name="テキスト ボックス 191"/>
        <xdr:cNvSpPr txBox="1"/>
      </xdr:nvSpPr>
      <xdr:spPr>
        <a:xfrm>
          <a:off x="2673428" y="1333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66097</xdr:rowOff>
    </xdr:from>
    <xdr:to>
      <xdr:col>10</xdr:col>
      <xdr:colOff>165100</xdr:colOff>
      <xdr:row>77</xdr:row>
      <xdr:rowOff>167697</xdr:rowOff>
    </xdr:to>
    <xdr:sp macro="" textlink="">
      <xdr:nvSpPr>
        <xdr:cNvPr id="193" name="楕円 192"/>
        <xdr:cNvSpPr/>
      </xdr:nvSpPr>
      <xdr:spPr>
        <a:xfrm>
          <a:off x="1968500" y="132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158824</xdr:rowOff>
    </xdr:from>
    <xdr:ext cx="469744" cy="259045"/>
    <xdr:sp macro="" textlink="">
      <xdr:nvSpPr>
        <xdr:cNvPr id="194" name="テキスト ボックス 193"/>
        <xdr:cNvSpPr txBox="1"/>
      </xdr:nvSpPr>
      <xdr:spPr>
        <a:xfrm>
          <a:off x="1784428" y="1336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69183</xdr:rowOff>
    </xdr:from>
    <xdr:to>
      <xdr:col>6</xdr:col>
      <xdr:colOff>38100</xdr:colOff>
      <xdr:row>77</xdr:row>
      <xdr:rowOff>170783</xdr:rowOff>
    </xdr:to>
    <xdr:sp macro="" textlink="">
      <xdr:nvSpPr>
        <xdr:cNvPr id="195" name="楕円 194"/>
        <xdr:cNvSpPr/>
      </xdr:nvSpPr>
      <xdr:spPr>
        <a:xfrm>
          <a:off x="1079500" y="1327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161910</xdr:rowOff>
    </xdr:from>
    <xdr:ext cx="469744" cy="259045"/>
    <xdr:sp macro="" textlink="">
      <xdr:nvSpPr>
        <xdr:cNvPr id="196" name="テキスト ボックス 195"/>
        <xdr:cNvSpPr txBox="1"/>
      </xdr:nvSpPr>
      <xdr:spPr>
        <a:xfrm>
          <a:off x="895428" y="1336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8" name="正方形/長方形 19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9" name="正方形/長方形 19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0" name="正方形/長方形 19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1" name="正方形/長方形 20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2" name="正方形/長方形 20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3" name="正方形/長方形 20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4" name="正方形/長方形 20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5" name="テキスト ボックス 20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7" name="テキスト ボックス 20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9" name="テキスト ボックス 20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1" name="テキスト ボックス 21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3" name="テキスト ボックス 21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5" name="テキスト ボックス 21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7" name="テキスト ボックス 21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100761</xdr:rowOff>
    </xdr:from>
    <xdr:to>
      <xdr:col>24</xdr:col>
      <xdr:colOff>62865</xdr:colOff>
      <xdr:row>99</xdr:row>
      <xdr:rowOff>36361</xdr:rowOff>
    </xdr:to>
    <xdr:cxnSp macro="">
      <xdr:nvCxnSpPr>
        <xdr:cNvPr id="221" name="直線コネクタ 220"/>
        <xdr:cNvCxnSpPr/>
      </xdr:nvCxnSpPr>
      <xdr:spPr>
        <a:xfrm flipV="1">
          <a:off x="4633595" y="15531261"/>
          <a:ext cx="1270" cy="147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40188</xdr:rowOff>
    </xdr:from>
    <xdr:ext cx="534377" cy="259045"/>
    <xdr:sp macro="" textlink="">
      <xdr:nvSpPr>
        <xdr:cNvPr id="222" name="扶助費最小値テキスト"/>
        <xdr:cNvSpPr txBox="1"/>
      </xdr:nvSpPr>
      <xdr:spPr>
        <a:xfrm>
          <a:off x="4686300" y="170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36361</xdr:rowOff>
    </xdr:from>
    <xdr:to>
      <xdr:col>24</xdr:col>
      <xdr:colOff>152400</xdr:colOff>
      <xdr:row>99</xdr:row>
      <xdr:rowOff>36361</xdr:rowOff>
    </xdr:to>
    <xdr:cxnSp macro="">
      <xdr:nvCxnSpPr>
        <xdr:cNvPr id="223" name="直線コネクタ 222"/>
        <xdr:cNvCxnSpPr/>
      </xdr:nvCxnSpPr>
      <xdr:spPr>
        <a:xfrm>
          <a:off x="4546600" y="1700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47438</xdr:rowOff>
    </xdr:from>
    <xdr:ext cx="599010" cy="259045"/>
    <xdr:sp macro="" textlink="">
      <xdr:nvSpPr>
        <xdr:cNvPr id="224" name="扶助費最大値テキスト"/>
        <xdr:cNvSpPr txBox="1"/>
      </xdr:nvSpPr>
      <xdr:spPr>
        <a:xfrm>
          <a:off x="4686300" y="153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100761</xdr:rowOff>
    </xdr:from>
    <xdr:to>
      <xdr:col>24</xdr:col>
      <xdr:colOff>152400</xdr:colOff>
      <xdr:row>90</xdr:row>
      <xdr:rowOff>100761</xdr:rowOff>
    </xdr:to>
    <xdr:cxnSp macro="">
      <xdr:nvCxnSpPr>
        <xdr:cNvPr id="225" name="直線コネクタ 224"/>
        <xdr:cNvCxnSpPr/>
      </xdr:nvCxnSpPr>
      <xdr:spPr>
        <a:xfrm>
          <a:off x="4546600" y="1553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122010</xdr:rowOff>
    </xdr:from>
    <xdr:to>
      <xdr:col>24</xdr:col>
      <xdr:colOff>63500</xdr:colOff>
      <xdr:row>98</xdr:row>
      <xdr:rowOff>162674</xdr:rowOff>
    </xdr:to>
    <xdr:cxnSp macro="">
      <xdr:nvCxnSpPr>
        <xdr:cNvPr id="226" name="直線コネクタ 225"/>
        <xdr:cNvCxnSpPr/>
      </xdr:nvCxnSpPr>
      <xdr:spPr>
        <a:xfrm flipV="1">
          <a:off x="3797300" y="16924110"/>
          <a:ext cx="8382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94963</xdr:rowOff>
    </xdr:from>
    <xdr:ext cx="599010" cy="259045"/>
    <xdr:sp macro="" textlink="">
      <xdr:nvSpPr>
        <xdr:cNvPr id="227" name="扶助費平均値テキスト"/>
        <xdr:cNvSpPr txBox="1"/>
      </xdr:nvSpPr>
      <xdr:spPr>
        <a:xfrm>
          <a:off x="4686300" y="16382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72086</xdr:rowOff>
    </xdr:from>
    <xdr:to>
      <xdr:col>24</xdr:col>
      <xdr:colOff>114300</xdr:colOff>
      <xdr:row>97</xdr:row>
      <xdr:rowOff>2236</xdr:rowOff>
    </xdr:to>
    <xdr:sp macro="" textlink="">
      <xdr:nvSpPr>
        <xdr:cNvPr id="228" name="フローチャート: 判断 227"/>
        <xdr:cNvSpPr/>
      </xdr:nvSpPr>
      <xdr:spPr>
        <a:xfrm>
          <a:off x="4584700" y="165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162674</xdr:rowOff>
    </xdr:from>
    <xdr:to>
      <xdr:col>19</xdr:col>
      <xdr:colOff>177800</xdr:colOff>
      <xdr:row>99</xdr:row>
      <xdr:rowOff>76073</xdr:rowOff>
    </xdr:to>
    <xdr:cxnSp macro="">
      <xdr:nvCxnSpPr>
        <xdr:cNvPr id="229" name="直線コネクタ 228"/>
        <xdr:cNvCxnSpPr/>
      </xdr:nvCxnSpPr>
      <xdr:spPr>
        <a:xfrm flipV="1">
          <a:off x="2908300" y="16964774"/>
          <a:ext cx="8890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163627</xdr:rowOff>
    </xdr:from>
    <xdr:to>
      <xdr:col>20</xdr:col>
      <xdr:colOff>38100</xdr:colOff>
      <xdr:row>97</xdr:row>
      <xdr:rowOff>93777</xdr:rowOff>
    </xdr:to>
    <xdr:sp macro="" textlink="">
      <xdr:nvSpPr>
        <xdr:cNvPr id="230" name="フローチャート: 判断 229"/>
        <xdr:cNvSpPr/>
      </xdr:nvSpPr>
      <xdr:spPr>
        <a:xfrm>
          <a:off x="37465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110304</xdr:rowOff>
    </xdr:from>
    <xdr:ext cx="599010" cy="259045"/>
    <xdr:sp macro="" textlink="">
      <xdr:nvSpPr>
        <xdr:cNvPr id="231" name="テキスト ボックス 230"/>
        <xdr:cNvSpPr txBox="1"/>
      </xdr:nvSpPr>
      <xdr:spPr>
        <a:xfrm>
          <a:off x="3497795" y="1639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76073</xdr:rowOff>
    </xdr:from>
    <xdr:to>
      <xdr:col>15</xdr:col>
      <xdr:colOff>50800</xdr:colOff>
      <xdr:row>99</xdr:row>
      <xdr:rowOff>95186</xdr:rowOff>
    </xdr:to>
    <xdr:cxnSp macro="">
      <xdr:nvCxnSpPr>
        <xdr:cNvPr id="232" name="直線コネクタ 231"/>
        <xdr:cNvCxnSpPr/>
      </xdr:nvCxnSpPr>
      <xdr:spPr>
        <a:xfrm flipV="1">
          <a:off x="2019300" y="17049623"/>
          <a:ext cx="889000" cy="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65697</xdr:rowOff>
    </xdr:from>
    <xdr:to>
      <xdr:col>15</xdr:col>
      <xdr:colOff>101600</xdr:colOff>
      <xdr:row>97</xdr:row>
      <xdr:rowOff>167297</xdr:rowOff>
    </xdr:to>
    <xdr:sp macro="" textlink="">
      <xdr:nvSpPr>
        <xdr:cNvPr id="233" name="フローチャート: 判断 232"/>
        <xdr:cNvSpPr/>
      </xdr:nvSpPr>
      <xdr:spPr>
        <a:xfrm>
          <a:off x="2857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12374</xdr:rowOff>
    </xdr:from>
    <xdr:ext cx="599010" cy="259045"/>
    <xdr:sp macro="" textlink="">
      <xdr:nvSpPr>
        <xdr:cNvPr id="234" name="テキスト ボックス 233"/>
        <xdr:cNvSpPr txBox="1"/>
      </xdr:nvSpPr>
      <xdr:spPr>
        <a:xfrm>
          <a:off x="2608795" y="1647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95186</xdr:rowOff>
    </xdr:from>
    <xdr:to>
      <xdr:col>10</xdr:col>
      <xdr:colOff>114300</xdr:colOff>
      <xdr:row>99</xdr:row>
      <xdr:rowOff>105969</xdr:rowOff>
    </xdr:to>
    <xdr:cxnSp macro="">
      <xdr:nvCxnSpPr>
        <xdr:cNvPr id="235" name="直線コネクタ 234"/>
        <xdr:cNvCxnSpPr/>
      </xdr:nvCxnSpPr>
      <xdr:spPr>
        <a:xfrm flipV="1">
          <a:off x="1130300" y="17068736"/>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87148</xdr:rowOff>
    </xdr:from>
    <xdr:to>
      <xdr:col>10</xdr:col>
      <xdr:colOff>165100</xdr:colOff>
      <xdr:row>98</xdr:row>
      <xdr:rowOff>17298</xdr:rowOff>
    </xdr:to>
    <xdr:sp macro="" textlink="">
      <xdr:nvSpPr>
        <xdr:cNvPr id="236" name="フローチャート: 判断 235"/>
        <xdr:cNvSpPr/>
      </xdr:nvSpPr>
      <xdr:spPr>
        <a:xfrm>
          <a:off x="1968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33825</xdr:rowOff>
    </xdr:from>
    <xdr:ext cx="599010" cy="259045"/>
    <xdr:sp macro="" textlink="">
      <xdr:nvSpPr>
        <xdr:cNvPr id="237" name="テキスト ボックス 236"/>
        <xdr:cNvSpPr txBox="1"/>
      </xdr:nvSpPr>
      <xdr:spPr>
        <a:xfrm>
          <a:off x="1719795" y="1649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116167</xdr:rowOff>
    </xdr:from>
    <xdr:to>
      <xdr:col>6</xdr:col>
      <xdr:colOff>38100</xdr:colOff>
      <xdr:row>98</xdr:row>
      <xdr:rowOff>46317</xdr:rowOff>
    </xdr:to>
    <xdr:sp macro="" textlink="">
      <xdr:nvSpPr>
        <xdr:cNvPr id="238" name="フローチャート: 判断 237"/>
        <xdr:cNvSpPr/>
      </xdr:nvSpPr>
      <xdr:spPr>
        <a:xfrm>
          <a:off x="1079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62844</xdr:rowOff>
    </xdr:from>
    <xdr:ext cx="599010" cy="259045"/>
    <xdr:sp macro="" textlink="">
      <xdr:nvSpPr>
        <xdr:cNvPr id="239" name="テキスト ボックス 238"/>
        <xdr:cNvSpPr txBox="1"/>
      </xdr:nvSpPr>
      <xdr:spPr>
        <a:xfrm>
          <a:off x="830795" y="1652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71210</xdr:rowOff>
    </xdr:from>
    <xdr:to>
      <xdr:col>24</xdr:col>
      <xdr:colOff>114300</xdr:colOff>
      <xdr:row>99</xdr:row>
      <xdr:rowOff>1360</xdr:rowOff>
    </xdr:to>
    <xdr:sp macro="" textlink="">
      <xdr:nvSpPr>
        <xdr:cNvPr id="245" name="楕円 244"/>
        <xdr:cNvSpPr/>
      </xdr:nvSpPr>
      <xdr:spPr>
        <a:xfrm>
          <a:off x="4584700" y="168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157587</xdr:rowOff>
    </xdr:from>
    <xdr:ext cx="534377" cy="259045"/>
    <xdr:sp macro="" textlink="">
      <xdr:nvSpPr>
        <xdr:cNvPr id="246" name="扶助費該当値テキスト"/>
        <xdr:cNvSpPr txBox="1"/>
      </xdr:nvSpPr>
      <xdr:spPr>
        <a:xfrm>
          <a:off x="4686300" y="1678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111874</xdr:rowOff>
    </xdr:from>
    <xdr:to>
      <xdr:col>20</xdr:col>
      <xdr:colOff>38100</xdr:colOff>
      <xdr:row>99</xdr:row>
      <xdr:rowOff>42024</xdr:rowOff>
    </xdr:to>
    <xdr:sp macro="" textlink="">
      <xdr:nvSpPr>
        <xdr:cNvPr id="247" name="楕円 246"/>
        <xdr:cNvSpPr/>
      </xdr:nvSpPr>
      <xdr:spPr>
        <a:xfrm>
          <a:off x="3746500" y="169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33151</xdr:rowOff>
    </xdr:from>
    <xdr:ext cx="534377" cy="259045"/>
    <xdr:sp macro="" textlink="">
      <xdr:nvSpPr>
        <xdr:cNvPr id="248" name="テキスト ボックス 247"/>
        <xdr:cNvSpPr txBox="1"/>
      </xdr:nvSpPr>
      <xdr:spPr>
        <a:xfrm>
          <a:off x="3530111" y="1700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25273</xdr:rowOff>
    </xdr:from>
    <xdr:to>
      <xdr:col>15</xdr:col>
      <xdr:colOff>101600</xdr:colOff>
      <xdr:row>99</xdr:row>
      <xdr:rowOff>126873</xdr:rowOff>
    </xdr:to>
    <xdr:sp macro="" textlink="">
      <xdr:nvSpPr>
        <xdr:cNvPr id="249" name="楕円 248"/>
        <xdr:cNvSpPr/>
      </xdr:nvSpPr>
      <xdr:spPr>
        <a:xfrm>
          <a:off x="2857500" y="1699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118000</xdr:rowOff>
    </xdr:from>
    <xdr:ext cx="534377" cy="259045"/>
    <xdr:sp macro="" textlink="">
      <xdr:nvSpPr>
        <xdr:cNvPr id="250" name="テキスト ボックス 249"/>
        <xdr:cNvSpPr txBox="1"/>
      </xdr:nvSpPr>
      <xdr:spPr>
        <a:xfrm>
          <a:off x="2641111" y="1709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44386</xdr:rowOff>
    </xdr:from>
    <xdr:to>
      <xdr:col>10</xdr:col>
      <xdr:colOff>165100</xdr:colOff>
      <xdr:row>99</xdr:row>
      <xdr:rowOff>145986</xdr:rowOff>
    </xdr:to>
    <xdr:sp macro="" textlink="">
      <xdr:nvSpPr>
        <xdr:cNvPr id="251" name="楕円 250"/>
        <xdr:cNvSpPr/>
      </xdr:nvSpPr>
      <xdr:spPr>
        <a:xfrm>
          <a:off x="1968500" y="170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137113</xdr:rowOff>
    </xdr:from>
    <xdr:ext cx="534377" cy="259045"/>
    <xdr:sp macro="" textlink="">
      <xdr:nvSpPr>
        <xdr:cNvPr id="252" name="テキスト ボックス 251"/>
        <xdr:cNvSpPr txBox="1"/>
      </xdr:nvSpPr>
      <xdr:spPr>
        <a:xfrm>
          <a:off x="1752111" y="1711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55169</xdr:rowOff>
    </xdr:from>
    <xdr:to>
      <xdr:col>6</xdr:col>
      <xdr:colOff>38100</xdr:colOff>
      <xdr:row>99</xdr:row>
      <xdr:rowOff>156769</xdr:rowOff>
    </xdr:to>
    <xdr:sp macro="" textlink="">
      <xdr:nvSpPr>
        <xdr:cNvPr id="253" name="楕円 252"/>
        <xdr:cNvSpPr/>
      </xdr:nvSpPr>
      <xdr:spPr>
        <a:xfrm>
          <a:off x="1079500" y="170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147896</xdr:rowOff>
    </xdr:from>
    <xdr:ext cx="534377" cy="259045"/>
    <xdr:sp macro="" textlink="">
      <xdr:nvSpPr>
        <xdr:cNvPr id="254" name="テキスト ボックス 253"/>
        <xdr:cNvSpPr txBox="1"/>
      </xdr:nvSpPr>
      <xdr:spPr>
        <a:xfrm>
          <a:off x="863111" y="1712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33388</xdr:rowOff>
    </xdr:from>
    <xdr:to>
      <xdr:col>54</xdr:col>
      <xdr:colOff>189865</xdr:colOff>
      <xdr:row>34</xdr:row>
      <xdr:rowOff>140288</xdr:rowOff>
    </xdr:to>
    <xdr:cxnSp macro="">
      <xdr:nvCxnSpPr>
        <xdr:cNvPr id="280" name="直線コネクタ 279"/>
        <xdr:cNvCxnSpPr/>
      </xdr:nvCxnSpPr>
      <xdr:spPr>
        <a:xfrm flipV="1">
          <a:off x="10475595" y="5348338"/>
          <a:ext cx="1270" cy="621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144115</xdr:rowOff>
    </xdr:from>
    <xdr:ext cx="599010" cy="259045"/>
    <xdr:sp macro="" textlink="">
      <xdr:nvSpPr>
        <xdr:cNvPr id="281" name="補助費等最小値テキスト"/>
        <xdr:cNvSpPr txBox="1"/>
      </xdr:nvSpPr>
      <xdr:spPr>
        <a:xfrm>
          <a:off x="10528300" y="597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140288</xdr:rowOff>
    </xdr:from>
    <xdr:to>
      <xdr:col>55</xdr:col>
      <xdr:colOff>88900</xdr:colOff>
      <xdr:row>34</xdr:row>
      <xdr:rowOff>140288</xdr:rowOff>
    </xdr:to>
    <xdr:cxnSp macro="">
      <xdr:nvCxnSpPr>
        <xdr:cNvPr id="282" name="直線コネクタ 281"/>
        <xdr:cNvCxnSpPr/>
      </xdr:nvCxnSpPr>
      <xdr:spPr>
        <a:xfrm>
          <a:off x="10388600" y="59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151515</xdr:rowOff>
    </xdr:from>
    <xdr:ext cx="599010" cy="259045"/>
    <xdr:sp macro="" textlink="">
      <xdr:nvSpPr>
        <xdr:cNvPr id="283" name="補助費等最大値テキスト"/>
        <xdr:cNvSpPr txBox="1"/>
      </xdr:nvSpPr>
      <xdr:spPr>
        <a:xfrm>
          <a:off x="10528300" y="51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33388</xdr:rowOff>
    </xdr:from>
    <xdr:to>
      <xdr:col>55</xdr:col>
      <xdr:colOff>88900</xdr:colOff>
      <xdr:row>31</xdr:row>
      <xdr:rowOff>33388</xdr:rowOff>
    </xdr:to>
    <xdr:cxnSp macro="">
      <xdr:nvCxnSpPr>
        <xdr:cNvPr id="284" name="直線コネクタ 283"/>
        <xdr:cNvCxnSpPr/>
      </xdr:nvCxnSpPr>
      <xdr:spPr>
        <a:xfrm>
          <a:off x="10388600" y="53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70650</xdr:rowOff>
    </xdr:from>
    <xdr:to>
      <xdr:col>55</xdr:col>
      <xdr:colOff>0</xdr:colOff>
      <xdr:row>38</xdr:row>
      <xdr:rowOff>39038</xdr:rowOff>
    </xdr:to>
    <xdr:cxnSp macro="">
      <xdr:nvCxnSpPr>
        <xdr:cNvPr id="285" name="直線コネクタ 284"/>
        <xdr:cNvCxnSpPr/>
      </xdr:nvCxnSpPr>
      <xdr:spPr>
        <a:xfrm flipV="1">
          <a:off x="9639300" y="5899950"/>
          <a:ext cx="838200" cy="65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31983</xdr:rowOff>
    </xdr:from>
    <xdr:ext cx="599010" cy="259045"/>
    <xdr:sp macro="" textlink="">
      <xdr:nvSpPr>
        <xdr:cNvPr id="286" name="補助費等平均値テキスト"/>
        <xdr:cNvSpPr txBox="1"/>
      </xdr:nvSpPr>
      <xdr:spPr>
        <a:xfrm>
          <a:off x="10528300" y="55183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9106</xdr:rowOff>
    </xdr:from>
    <xdr:to>
      <xdr:col>55</xdr:col>
      <xdr:colOff>50800</xdr:colOff>
      <xdr:row>33</xdr:row>
      <xdr:rowOff>110706</xdr:rowOff>
    </xdr:to>
    <xdr:sp macro="" textlink="">
      <xdr:nvSpPr>
        <xdr:cNvPr id="287" name="フローチャート: 判断 286"/>
        <xdr:cNvSpPr/>
      </xdr:nvSpPr>
      <xdr:spPr>
        <a:xfrm>
          <a:off x="10426700" y="566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39038</xdr:rowOff>
    </xdr:from>
    <xdr:to>
      <xdr:col>50</xdr:col>
      <xdr:colOff>114300</xdr:colOff>
      <xdr:row>38</xdr:row>
      <xdr:rowOff>59082</xdr:rowOff>
    </xdr:to>
    <xdr:cxnSp macro="">
      <xdr:nvCxnSpPr>
        <xdr:cNvPr id="288" name="直線コネクタ 287"/>
        <xdr:cNvCxnSpPr/>
      </xdr:nvCxnSpPr>
      <xdr:spPr>
        <a:xfrm flipV="1">
          <a:off x="8750300" y="6554138"/>
          <a:ext cx="889000" cy="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54323</xdr:rowOff>
    </xdr:from>
    <xdr:to>
      <xdr:col>50</xdr:col>
      <xdr:colOff>165100</xdr:colOff>
      <xdr:row>37</xdr:row>
      <xdr:rowOff>155923</xdr:rowOff>
    </xdr:to>
    <xdr:sp macro="" textlink="">
      <xdr:nvSpPr>
        <xdr:cNvPr id="289" name="フローチャート: 判断 288"/>
        <xdr:cNvSpPr/>
      </xdr:nvSpPr>
      <xdr:spPr>
        <a:xfrm>
          <a:off x="9588500" y="639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1000</xdr:rowOff>
    </xdr:from>
    <xdr:ext cx="534377" cy="259045"/>
    <xdr:sp macro="" textlink="">
      <xdr:nvSpPr>
        <xdr:cNvPr id="290" name="テキスト ボックス 289"/>
        <xdr:cNvSpPr txBox="1"/>
      </xdr:nvSpPr>
      <xdr:spPr>
        <a:xfrm>
          <a:off x="9372111" y="61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52381</xdr:rowOff>
    </xdr:from>
    <xdr:to>
      <xdr:col>45</xdr:col>
      <xdr:colOff>177800</xdr:colOff>
      <xdr:row>38</xdr:row>
      <xdr:rowOff>59082</xdr:rowOff>
    </xdr:to>
    <xdr:cxnSp macro="">
      <xdr:nvCxnSpPr>
        <xdr:cNvPr id="291" name="直線コネクタ 290"/>
        <xdr:cNvCxnSpPr/>
      </xdr:nvCxnSpPr>
      <xdr:spPr>
        <a:xfrm>
          <a:off x="7861300" y="6567481"/>
          <a:ext cx="889000" cy="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74139</xdr:rowOff>
    </xdr:from>
    <xdr:to>
      <xdr:col>46</xdr:col>
      <xdr:colOff>38100</xdr:colOff>
      <xdr:row>38</xdr:row>
      <xdr:rowOff>4289</xdr:rowOff>
    </xdr:to>
    <xdr:sp macro="" textlink="">
      <xdr:nvSpPr>
        <xdr:cNvPr id="292" name="フローチャート: 判断 291"/>
        <xdr:cNvSpPr/>
      </xdr:nvSpPr>
      <xdr:spPr>
        <a:xfrm>
          <a:off x="8699500" y="641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20816</xdr:rowOff>
    </xdr:from>
    <xdr:ext cx="534377" cy="259045"/>
    <xdr:sp macro="" textlink="">
      <xdr:nvSpPr>
        <xdr:cNvPr id="293" name="テキスト ボックス 292"/>
        <xdr:cNvSpPr txBox="1"/>
      </xdr:nvSpPr>
      <xdr:spPr>
        <a:xfrm>
          <a:off x="8483111" y="61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52381</xdr:rowOff>
    </xdr:from>
    <xdr:to>
      <xdr:col>41</xdr:col>
      <xdr:colOff>50800</xdr:colOff>
      <xdr:row>38</xdr:row>
      <xdr:rowOff>53798</xdr:rowOff>
    </xdr:to>
    <xdr:cxnSp macro="">
      <xdr:nvCxnSpPr>
        <xdr:cNvPr id="294" name="直線コネクタ 293"/>
        <xdr:cNvCxnSpPr/>
      </xdr:nvCxnSpPr>
      <xdr:spPr>
        <a:xfrm flipV="1">
          <a:off x="6972300" y="6567481"/>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80520</xdr:rowOff>
    </xdr:from>
    <xdr:to>
      <xdr:col>41</xdr:col>
      <xdr:colOff>101600</xdr:colOff>
      <xdr:row>38</xdr:row>
      <xdr:rowOff>10671</xdr:rowOff>
    </xdr:to>
    <xdr:sp macro="" textlink="">
      <xdr:nvSpPr>
        <xdr:cNvPr id="295" name="フローチャート: 判断 294"/>
        <xdr:cNvSpPr/>
      </xdr:nvSpPr>
      <xdr:spPr>
        <a:xfrm>
          <a:off x="7810500" y="64241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27197</xdr:rowOff>
    </xdr:from>
    <xdr:ext cx="534377" cy="259045"/>
    <xdr:sp macro="" textlink="">
      <xdr:nvSpPr>
        <xdr:cNvPr id="296" name="テキスト ボックス 295"/>
        <xdr:cNvSpPr txBox="1"/>
      </xdr:nvSpPr>
      <xdr:spPr>
        <a:xfrm>
          <a:off x="7594111" y="61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103067</xdr:rowOff>
    </xdr:from>
    <xdr:to>
      <xdr:col>36</xdr:col>
      <xdr:colOff>165100</xdr:colOff>
      <xdr:row>38</xdr:row>
      <xdr:rowOff>33217</xdr:rowOff>
    </xdr:to>
    <xdr:sp macro="" textlink="">
      <xdr:nvSpPr>
        <xdr:cNvPr id="297" name="フローチャート: 判断 296"/>
        <xdr:cNvSpPr/>
      </xdr:nvSpPr>
      <xdr:spPr>
        <a:xfrm>
          <a:off x="6921500" y="644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49744</xdr:rowOff>
    </xdr:from>
    <xdr:ext cx="534377" cy="259045"/>
    <xdr:sp macro="" textlink="">
      <xdr:nvSpPr>
        <xdr:cNvPr id="298" name="テキスト ボックス 297"/>
        <xdr:cNvSpPr txBox="1"/>
      </xdr:nvSpPr>
      <xdr:spPr>
        <a:xfrm>
          <a:off x="6705111" y="622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19850</xdr:rowOff>
    </xdr:from>
    <xdr:to>
      <xdr:col>55</xdr:col>
      <xdr:colOff>50800</xdr:colOff>
      <xdr:row>34</xdr:row>
      <xdr:rowOff>121450</xdr:rowOff>
    </xdr:to>
    <xdr:sp macro="" textlink="">
      <xdr:nvSpPr>
        <xdr:cNvPr id="304" name="楕円 303"/>
        <xdr:cNvSpPr/>
      </xdr:nvSpPr>
      <xdr:spPr>
        <a:xfrm>
          <a:off x="10426700" y="584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106227</xdr:rowOff>
    </xdr:from>
    <xdr:ext cx="599010" cy="259045"/>
    <xdr:sp macro="" textlink="">
      <xdr:nvSpPr>
        <xdr:cNvPr id="305" name="補助費等該当値テキスト"/>
        <xdr:cNvSpPr txBox="1"/>
      </xdr:nvSpPr>
      <xdr:spPr>
        <a:xfrm>
          <a:off x="10528300" y="576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159688</xdr:rowOff>
    </xdr:from>
    <xdr:to>
      <xdr:col>50</xdr:col>
      <xdr:colOff>165100</xdr:colOff>
      <xdr:row>38</xdr:row>
      <xdr:rowOff>89838</xdr:rowOff>
    </xdr:to>
    <xdr:sp macro="" textlink="">
      <xdr:nvSpPr>
        <xdr:cNvPr id="306" name="楕円 305"/>
        <xdr:cNvSpPr/>
      </xdr:nvSpPr>
      <xdr:spPr>
        <a:xfrm>
          <a:off x="9588500" y="65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80965</xdr:rowOff>
    </xdr:from>
    <xdr:ext cx="534377" cy="259045"/>
    <xdr:sp macro="" textlink="">
      <xdr:nvSpPr>
        <xdr:cNvPr id="307" name="テキスト ボックス 306"/>
        <xdr:cNvSpPr txBox="1"/>
      </xdr:nvSpPr>
      <xdr:spPr>
        <a:xfrm>
          <a:off x="9372111" y="659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8282</xdr:rowOff>
    </xdr:from>
    <xdr:to>
      <xdr:col>46</xdr:col>
      <xdr:colOff>38100</xdr:colOff>
      <xdr:row>38</xdr:row>
      <xdr:rowOff>109882</xdr:rowOff>
    </xdr:to>
    <xdr:sp macro="" textlink="">
      <xdr:nvSpPr>
        <xdr:cNvPr id="308" name="楕円 307"/>
        <xdr:cNvSpPr/>
      </xdr:nvSpPr>
      <xdr:spPr>
        <a:xfrm>
          <a:off x="8699500" y="65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101009</xdr:rowOff>
    </xdr:from>
    <xdr:ext cx="534377" cy="259045"/>
    <xdr:sp macro="" textlink="">
      <xdr:nvSpPr>
        <xdr:cNvPr id="309" name="テキスト ボックス 308"/>
        <xdr:cNvSpPr txBox="1"/>
      </xdr:nvSpPr>
      <xdr:spPr>
        <a:xfrm>
          <a:off x="8483111" y="661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1581</xdr:rowOff>
    </xdr:from>
    <xdr:to>
      <xdr:col>41</xdr:col>
      <xdr:colOff>101600</xdr:colOff>
      <xdr:row>38</xdr:row>
      <xdr:rowOff>103181</xdr:rowOff>
    </xdr:to>
    <xdr:sp macro="" textlink="">
      <xdr:nvSpPr>
        <xdr:cNvPr id="310" name="楕円 309"/>
        <xdr:cNvSpPr/>
      </xdr:nvSpPr>
      <xdr:spPr>
        <a:xfrm>
          <a:off x="7810500" y="651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94308</xdr:rowOff>
    </xdr:from>
    <xdr:ext cx="534377" cy="259045"/>
    <xdr:sp macro="" textlink="">
      <xdr:nvSpPr>
        <xdr:cNvPr id="311" name="テキスト ボックス 310"/>
        <xdr:cNvSpPr txBox="1"/>
      </xdr:nvSpPr>
      <xdr:spPr>
        <a:xfrm>
          <a:off x="7594111" y="660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2998</xdr:rowOff>
    </xdr:from>
    <xdr:to>
      <xdr:col>36</xdr:col>
      <xdr:colOff>165100</xdr:colOff>
      <xdr:row>38</xdr:row>
      <xdr:rowOff>104598</xdr:rowOff>
    </xdr:to>
    <xdr:sp macro="" textlink="">
      <xdr:nvSpPr>
        <xdr:cNvPr id="312" name="楕円 311"/>
        <xdr:cNvSpPr/>
      </xdr:nvSpPr>
      <xdr:spPr>
        <a:xfrm>
          <a:off x="6921500" y="651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95725</xdr:rowOff>
    </xdr:from>
    <xdr:ext cx="534377" cy="259045"/>
    <xdr:sp macro="" textlink="">
      <xdr:nvSpPr>
        <xdr:cNvPr id="313" name="テキスト ボックス 312"/>
        <xdr:cNvSpPr txBox="1"/>
      </xdr:nvSpPr>
      <xdr:spPr>
        <a:xfrm>
          <a:off x="6705111" y="661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4" name="テキスト ボックス 32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157391</xdr:rowOff>
    </xdr:from>
    <xdr:to>
      <xdr:col>54</xdr:col>
      <xdr:colOff>189865</xdr:colOff>
      <xdr:row>59</xdr:row>
      <xdr:rowOff>64415</xdr:rowOff>
    </xdr:to>
    <xdr:cxnSp macro="">
      <xdr:nvCxnSpPr>
        <xdr:cNvPr id="338" name="直線コネクタ 337"/>
        <xdr:cNvCxnSpPr/>
      </xdr:nvCxnSpPr>
      <xdr:spPr>
        <a:xfrm flipV="1">
          <a:off x="10475595" y="8558441"/>
          <a:ext cx="1270" cy="162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68242</xdr:rowOff>
    </xdr:from>
    <xdr:ext cx="534377" cy="259045"/>
    <xdr:sp macro="" textlink="">
      <xdr:nvSpPr>
        <xdr:cNvPr id="339" name="普通建設事業費最小値テキスト"/>
        <xdr:cNvSpPr txBox="1"/>
      </xdr:nvSpPr>
      <xdr:spPr>
        <a:xfrm>
          <a:off x="10528300" y="101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64415</xdr:rowOff>
    </xdr:from>
    <xdr:to>
      <xdr:col>55</xdr:col>
      <xdr:colOff>88900</xdr:colOff>
      <xdr:row>59</xdr:row>
      <xdr:rowOff>64415</xdr:rowOff>
    </xdr:to>
    <xdr:cxnSp macro="">
      <xdr:nvCxnSpPr>
        <xdr:cNvPr id="340" name="直線コネクタ 339"/>
        <xdr:cNvCxnSpPr/>
      </xdr:nvCxnSpPr>
      <xdr:spPr>
        <a:xfrm>
          <a:off x="10388600" y="1017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104068</xdr:rowOff>
    </xdr:from>
    <xdr:ext cx="599010" cy="259045"/>
    <xdr:sp macro="" textlink="">
      <xdr:nvSpPr>
        <xdr:cNvPr id="341" name="普通建設事業費最大値テキスト"/>
        <xdr:cNvSpPr txBox="1"/>
      </xdr:nvSpPr>
      <xdr:spPr>
        <a:xfrm>
          <a:off x="10528300" y="833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157391</xdr:rowOff>
    </xdr:from>
    <xdr:to>
      <xdr:col>55</xdr:col>
      <xdr:colOff>88900</xdr:colOff>
      <xdr:row>49</xdr:row>
      <xdr:rowOff>157391</xdr:rowOff>
    </xdr:to>
    <xdr:cxnSp macro="">
      <xdr:nvCxnSpPr>
        <xdr:cNvPr id="342" name="直線コネクタ 341"/>
        <xdr:cNvCxnSpPr/>
      </xdr:nvCxnSpPr>
      <xdr:spPr>
        <a:xfrm>
          <a:off x="10388600" y="85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134455</xdr:rowOff>
    </xdr:from>
    <xdr:to>
      <xdr:col>55</xdr:col>
      <xdr:colOff>0</xdr:colOff>
      <xdr:row>59</xdr:row>
      <xdr:rowOff>13576</xdr:rowOff>
    </xdr:to>
    <xdr:cxnSp macro="">
      <xdr:nvCxnSpPr>
        <xdr:cNvPr id="343" name="直線コネクタ 342"/>
        <xdr:cNvCxnSpPr/>
      </xdr:nvCxnSpPr>
      <xdr:spPr>
        <a:xfrm flipV="1">
          <a:off x="9639300" y="10078555"/>
          <a:ext cx="838200" cy="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159326</xdr:rowOff>
    </xdr:from>
    <xdr:ext cx="534377" cy="259045"/>
    <xdr:sp macro="" textlink="">
      <xdr:nvSpPr>
        <xdr:cNvPr id="344" name="普通建設事業費平均値テキスト"/>
        <xdr:cNvSpPr txBox="1"/>
      </xdr:nvSpPr>
      <xdr:spPr>
        <a:xfrm>
          <a:off x="10528300" y="9417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136449</xdr:rowOff>
    </xdr:from>
    <xdr:to>
      <xdr:col>55</xdr:col>
      <xdr:colOff>50800</xdr:colOff>
      <xdr:row>56</xdr:row>
      <xdr:rowOff>66599</xdr:rowOff>
    </xdr:to>
    <xdr:sp macro="" textlink="">
      <xdr:nvSpPr>
        <xdr:cNvPr id="345" name="フローチャート: 判断 344"/>
        <xdr:cNvSpPr/>
      </xdr:nvSpPr>
      <xdr:spPr>
        <a:xfrm>
          <a:off x="104267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6604</xdr:rowOff>
    </xdr:from>
    <xdr:to>
      <xdr:col>50</xdr:col>
      <xdr:colOff>114300</xdr:colOff>
      <xdr:row>59</xdr:row>
      <xdr:rowOff>13576</xdr:rowOff>
    </xdr:to>
    <xdr:cxnSp macro="">
      <xdr:nvCxnSpPr>
        <xdr:cNvPr id="346" name="直線コネクタ 345"/>
        <xdr:cNvCxnSpPr/>
      </xdr:nvCxnSpPr>
      <xdr:spPr>
        <a:xfrm>
          <a:off x="8750300" y="10122154"/>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145402</xdr:rowOff>
    </xdr:from>
    <xdr:to>
      <xdr:col>50</xdr:col>
      <xdr:colOff>165100</xdr:colOff>
      <xdr:row>56</xdr:row>
      <xdr:rowOff>75552</xdr:rowOff>
    </xdr:to>
    <xdr:sp macro="" textlink="">
      <xdr:nvSpPr>
        <xdr:cNvPr id="347" name="フローチャート: 判断 346"/>
        <xdr:cNvSpPr/>
      </xdr:nvSpPr>
      <xdr:spPr>
        <a:xfrm>
          <a:off x="9588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92079</xdr:rowOff>
    </xdr:from>
    <xdr:ext cx="534377" cy="259045"/>
    <xdr:sp macro="" textlink="">
      <xdr:nvSpPr>
        <xdr:cNvPr id="348" name="テキスト ボックス 347"/>
        <xdr:cNvSpPr txBox="1"/>
      </xdr:nvSpPr>
      <xdr:spPr>
        <a:xfrm>
          <a:off x="9372111" y="93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117932</xdr:rowOff>
    </xdr:from>
    <xdr:to>
      <xdr:col>45</xdr:col>
      <xdr:colOff>177800</xdr:colOff>
      <xdr:row>59</xdr:row>
      <xdr:rowOff>6604</xdr:rowOff>
    </xdr:to>
    <xdr:cxnSp macro="">
      <xdr:nvCxnSpPr>
        <xdr:cNvPr id="349" name="直線コネクタ 348"/>
        <xdr:cNvCxnSpPr/>
      </xdr:nvCxnSpPr>
      <xdr:spPr>
        <a:xfrm>
          <a:off x="7861300" y="10062032"/>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39840</xdr:rowOff>
    </xdr:from>
    <xdr:to>
      <xdr:col>46</xdr:col>
      <xdr:colOff>38100</xdr:colOff>
      <xdr:row>56</xdr:row>
      <xdr:rowOff>141440</xdr:rowOff>
    </xdr:to>
    <xdr:sp macro="" textlink="">
      <xdr:nvSpPr>
        <xdr:cNvPr id="350" name="フローチャート: 判断 349"/>
        <xdr:cNvSpPr/>
      </xdr:nvSpPr>
      <xdr:spPr>
        <a:xfrm>
          <a:off x="8699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157967</xdr:rowOff>
    </xdr:from>
    <xdr:ext cx="534377" cy="259045"/>
    <xdr:sp macro="" textlink="">
      <xdr:nvSpPr>
        <xdr:cNvPr id="351" name="テキスト ボックス 350"/>
        <xdr:cNvSpPr txBox="1"/>
      </xdr:nvSpPr>
      <xdr:spPr>
        <a:xfrm>
          <a:off x="8483111" y="94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117932</xdr:rowOff>
    </xdr:from>
    <xdr:to>
      <xdr:col>41</xdr:col>
      <xdr:colOff>50800</xdr:colOff>
      <xdr:row>58</xdr:row>
      <xdr:rowOff>133007</xdr:rowOff>
    </xdr:to>
    <xdr:cxnSp macro="">
      <xdr:nvCxnSpPr>
        <xdr:cNvPr id="352" name="直線コネクタ 351"/>
        <xdr:cNvCxnSpPr/>
      </xdr:nvCxnSpPr>
      <xdr:spPr>
        <a:xfrm flipV="1">
          <a:off x="6972300" y="10062032"/>
          <a:ext cx="889000" cy="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xdr:rowOff>
    </xdr:from>
    <xdr:to>
      <xdr:col>41</xdr:col>
      <xdr:colOff>101600</xdr:colOff>
      <xdr:row>56</xdr:row>
      <xdr:rowOff>118681</xdr:rowOff>
    </xdr:to>
    <xdr:sp macro="" textlink="">
      <xdr:nvSpPr>
        <xdr:cNvPr id="353" name="フローチャート: 判断 352"/>
        <xdr:cNvSpPr/>
      </xdr:nvSpPr>
      <xdr:spPr>
        <a:xfrm>
          <a:off x="7810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135208</xdr:rowOff>
    </xdr:from>
    <xdr:ext cx="534377" cy="259045"/>
    <xdr:sp macro="" textlink="">
      <xdr:nvSpPr>
        <xdr:cNvPr id="354" name="テキスト ボックス 353"/>
        <xdr:cNvSpPr txBox="1"/>
      </xdr:nvSpPr>
      <xdr:spPr>
        <a:xfrm>
          <a:off x="7594111" y="93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51536</xdr:rowOff>
    </xdr:from>
    <xdr:to>
      <xdr:col>36</xdr:col>
      <xdr:colOff>165100</xdr:colOff>
      <xdr:row>56</xdr:row>
      <xdr:rowOff>153136</xdr:rowOff>
    </xdr:to>
    <xdr:sp macro="" textlink="">
      <xdr:nvSpPr>
        <xdr:cNvPr id="355" name="フローチャート: 判断 354"/>
        <xdr:cNvSpPr/>
      </xdr:nvSpPr>
      <xdr:spPr>
        <a:xfrm>
          <a:off x="6921500" y="96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169663</xdr:rowOff>
    </xdr:from>
    <xdr:ext cx="534377" cy="259045"/>
    <xdr:sp macro="" textlink="">
      <xdr:nvSpPr>
        <xdr:cNvPr id="356" name="テキスト ボックス 355"/>
        <xdr:cNvSpPr txBox="1"/>
      </xdr:nvSpPr>
      <xdr:spPr>
        <a:xfrm>
          <a:off x="6705111" y="94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83655</xdr:rowOff>
    </xdr:from>
    <xdr:to>
      <xdr:col>55</xdr:col>
      <xdr:colOff>50800</xdr:colOff>
      <xdr:row>59</xdr:row>
      <xdr:rowOff>13805</xdr:rowOff>
    </xdr:to>
    <xdr:sp macro="" textlink="">
      <xdr:nvSpPr>
        <xdr:cNvPr id="362" name="楕円 361"/>
        <xdr:cNvSpPr/>
      </xdr:nvSpPr>
      <xdr:spPr>
        <a:xfrm>
          <a:off x="10426700" y="100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170032</xdr:rowOff>
    </xdr:from>
    <xdr:ext cx="534377" cy="259045"/>
    <xdr:sp macro="" textlink="">
      <xdr:nvSpPr>
        <xdr:cNvPr id="363" name="普通建設事業費該当値テキスト"/>
        <xdr:cNvSpPr txBox="1"/>
      </xdr:nvSpPr>
      <xdr:spPr>
        <a:xfrm>
          <a:off x="10528300" y="99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134226</xdr:rowOff>
    </xdr:from>
    <xdr:to>
      <xdr:col>50</xdr:col>
      <xdr:colOff>165100</xdr:colOff>
      <xdr:row>59</xdr:row>
      <xdr:rowOff>64376</xdr:rowOff>
    </xdr:to>
    <xdr:sp macro="" textlink="">
      <xdr:nvSpPr>
        <xdr:cNvPr id="364" name="楕円 363"/>
        <xdr:cNvSpPr/>
      </xdr:nvSpPr>
      <xdr:spPr>
        <a:xfrm>
          <a:off x="9588500" y="100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55503</xdr:rowOff>
    </xdr:from>
    <xdr:ext cx="534377" cy="259045"/>
    <xdr:sp macro="" textlink="">
      <xdr:nvSpPr>
        <xdr:cNvPr id="365" name="テキスト ボックス 364"/>
        <xdr:cNvSpPr txBox="1"/>
      </xdr:nvSpPr>
      <xdr:spPr>
        <a:xfrm>
          <a:off x="9372111" y="101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127254</xdr:rowOff>
    </xdr:from>
    <xdr:to>
      <xdr:col>46</xdr:col>
      <xdr:colOff>38100</xdr:colOff>
      <xdr:row>59</xdr:row>
      <xdr:rowOff>57404</xdr:rowOff>
    </xdr:to>
    <xdr:sp macro="" textlink="">
      <xdr:nvSpPr>
        <xdr:cNvPr id="366" name="楕円 365"/>
        <xdr:cNvSpPr/>
      </xdr:nvSpPr>
      <xdr:spPr>
        <a:xfrm>
          <a:off x="8699500" y="100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48531</xdr:rowOff>
    </xdr:from>
    <xdr:ext cx="534377" cy="259045"/>
    <xdr:sp macro="" textlink="">
      <xdr:nvSpPr>
        <xdr:cNvPr id="367" name="テキスト ボックス 366"/>
        <xdr:cNvSpPr txBox="1"/>
      </xdr:nvSpPr>
      <xdr:spPr>
        <a:xfrm>
          <a:off x="8483111" y="101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67132</xdr:rowOff>
    </xdr:from>
    <xdr:to>
      <xdr:col>41</xdr:col>
      <xdr:colOff>101600</xdr:colOff>
      <xdr:row>58</xdr:row>
      <xdr:rowOff>168732</xdr:rowOff>
    </xdr:to>
    <xdr:sp macro="" textlink="">
      <xdr:nvSpPr>
        <xdr:cNvPr id="368" name="楕円 367"/>
        <xdr:cNvSpPr/>
      </xdr:nvSpPr>
      <xdr:spPr>
        <a:xfrm>
          <a:off x="7810500" y="100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159859</xdr:rowOff>
    </xdr:from>
    <xdr:ext cx="534377" cy="259045"/>
    <xdr:sp macro="" textlink="">
      <xdr:nvSpPr>
        <xdr:cNvPr id="369" name="テキスト ボックス 368"/>
        <xdr:cNvSpPr txBox="1"/>
      </xdr:nvSpPr>
      <xdr:spPr>
        <a:xfrm>
          <a:off x="7594111" y="101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82207</xdr:rowOff>
    </xdr:from>
    <xdr:to>
      <xdr:col>36</xdr:col>
      <xdr:colOff>165100</xdr:colOff>
      <xdr:row>59</xdr:row>
      <xdr:rowOff>12357</xdr:rowOff>
    </xdr:to>
    <xdr:sp macro="" textlink="">
      <xdr:nvSpPr>
        <xdr:cNvPr id="370" name="楕円 369"/>
        <xdr:cNvSpPr/>
      </xdr:nvSpPr>
      <xdr:spPr>
        <a:xfrm>
          <a:off x="6921500" y="1002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3484</xdr:rowOff>
    </xdr:from>
    <xdr:ext cx="534377" cy="259045"/>
    <xdr:sp macro="" textlink="">
      <xdr:nvSpPr>
        <xdr:cNvPr id="371" name="テキスト ボックス 370"/>
        <xdr:cNvSpPr txBox="1"/>
      </xdr:nvSpPr>
      <xdr:spPr>
        <a:xfrm>
          <a:off x="6705111" y="1011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xdr:rowOff>
    </xdr:from>
    <xdr:to>
      <xdr:col>54</xdr:col>
      <xdr:colOff>189865</xdr:colOff>
      <xdr:row>78</xdr:row>
      <xdr:rowOff>152406</xdr:rowOff>
    </xdr:to>
    <xdr:cxnSp macro="">
      <xdr:nvCxnSpPr>
        <xdr:cNvPr id="395" name="直線コネクタ 394"/>
        <xdr:cNvCxnSpPr/>
      </xdr:nvCxnSpPr>
      <xdr:spPr>
        <a:xfrm flipV="1">
          <a:off x="10475595" y="12001506"/>
          <a:ext cx="127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156233</xdr:rowOff>
    </xdr:from>
    <xdr:ext cx="469744" cy="259045"/>
    <xdr:sp macro="" textlink="">
      <xdr:nvSpPr>
        <xdr:cNvPr id="396" name="普通建設事業費 （ うち新規整備　）最小値テキスト"/>
        <xdr:cNvSpPr txBox="1"/>
      </xdr:nvSpPr>
      <xdr:spPr>
        <a:xfrm>
          <a:off x="10528300"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152406</xdr:rowOff>
    </xdr:from>
    <xdr:to>
      <xdr:col>55</xdr:col>
      <xdr:colOff>88900</xdr:colOff>
      <xdr:row>78</xdr:row>
      <xdr:rowOff>152406</xdr:rowOff>
    </xdr:to>
    <xdr:cxnSp macro="">
      <xdr:nvCxnSpPr>
        <xdr:cNvPr id="397" name="直線コネクタ 396"/>
        <xdr:cNvCxnSpPr/>
      </xdr:nvCxnSpPr>
      <xdr:spPr>
        <a:xfrm>
          <a:off x="10388600" y="13525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118133</xdr:rowOff>
    </xdr:from>
    <xdr:ext cx="534377" cy="259045"/>
    <xdr:sp macro="" textlink="">
      <xdr:nvSpPr>
        <xdr:cNvPr id="398" name="普通建設事業費 （ うち新規整備　）最大値テキスト"/>
        <xdr:cNvSpPr txBox="1"/>
      </xdr:nvSpPr>
      <xdr:spPr>
        <a:xfrm>
          <a:off x="10528300" y="117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xdr:rowOff>
    </xdr:from>
    <xdr:to>
      <xdr:col>55</xdr:col>
      <xdr:colOff>88900</xdr:colOff>
      <xdr:row>70</xdr:row>
      <xdr:rowOff>6</xdr:rowOff>
    </xdr:to>
    <xdr:cxnSp macro="">
      <xdr:nvCxnSpPr>
        <xdr:cNvPr id="399" name="直線コネクタ 398"/>
        <xdr:cNvCxnSpPr/>
      </xdr:nvCxnSpPr>
      <xdr:spPr>
        <a:xfrm>
          <a:off x="10388600" y="1200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152406</xdr:rowOff>
    </xdr:from>
    <xdr:to>
      <xdr:col>55</xdr:col>
      <xdr:colOff>0</xdr:colOff>
      <xdr:row>79</xdr:row>
      <xdr:rowOff>33706</xdr:rowOff>
    </xdr:to>
    <xdr:cxnSp macro="">
      <xdr:nvCxnSpPr>
        <xdr:cNvPr id="400" name="直線コネクタ 399"/>
        <xdr:cNvCxnSpPr/>
      </xdr:nvCxnSpPr>
      <xdr:spPr>
        <a:xfrm flipV="1">
          <a:off x="9639300" y="13525506"/>
          <a:ext cx="838200" cy="5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163670</xdr:rowOff>
    </xdr:from>
    <xdr:ext cx="534377" cy="259045"/>
    <xdr:sp macro="" textlink="">
      <xdr:nvSpPr>
        <xdr:cNvPr id="401" name="普通建設事業費 （ うち新規整備　）平均値テキスト"/>
        <xdr:cNvSpPr txBox="1"/>
      </xdr:nvSpPr>
      <xdr:spPr>
        <a:xfrm>
          <a:off x="10528300" y="130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140793</xdr:rowOff>
    </xdr:from>
    <xdr:to>
      <xdr:col>55</xdr:col>
      <xdr:colOff>50800</xdr:colOff>
      <xdr:row>77</xdr:row>
      <xdr:rowOff>70943</xdr:rowOff>
    </xdr:to>
    <xdr:sp macro="" textlink="">
      <xdr:nvSpPr>
        <xdr:cNvPr id="402" name="フローチャート: 判断 401"/>
        <xdr:cNvSpPr/>
      </xdr:nvSpPr>
      <xdr:spPr>
        <a:xfrm>
          <a:off x="104267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33706</xdr:rowOff>
    </xdr:from>
    <xdr:to>
      <xdr:col>50</xdr:col>
      <xdr:colOff>114300</xdr:colOff>
      <xdr:row>79</xdr:row>
      <xdr:rowOff>42965</xdr:rowOff>
    </xdr:to>
    <xdr:cxnSp macro="">
      <xdr:nvCxnSpPr>
        <xdr:cNvPr id="403" name="直線コネクタ 402"/>
        <xdr:cNvCxnSpPr/>
      </xdr:nvCxnSpPr>
      <xdr:spPr>
        <a:xfrm flipV="1">
          <a:off x="8750300" y="13578256"/>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60173</xdr:rowOff>
    </xdr:from>
    <xdr:to>
      <xdr:col>50</xdr:col>
      <xdr:colOff>165100</xdr:colOff>
      <xdr:row>77</xdr:row>
      <xdr:rowOff>161773</xdr:rowOff>
    </xdr:to>
    <xdr:sp macro="" textlink="">
      <xdr:nvSpPr>
        <xdr:cNvPr id="404" name="フローチャート: 判断 403"/>
        <xdr:cNvSpPr/>
      </xdr:nvSpPr>
      <xdr:spPr>
        <a:xfrm>
          <a:off x="9588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6850</xdr:rowOff>
    </xdr:from>
    <xdr:ext cx="534377" cy="259045"/>
    <xdr:sp macro="" textlink="">
      <xdr:nvSpPr>
        <xdr:cNvPr id="405" name="テキスト ボックス 404"/>
        <xdr:cNvSpPr txBox="1"/>
      </xdr:nvSpPr>
      <xdr:spPr>
        <a:xfrm>
          <a:off x="9372111" y="130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42965</xdr:rowOff>
    </xdr:from>
    <xdr:to>
      <xdr:col>45</xdr:col>
      <xdr:colOff>177800</xdr:colOff>
      <xdr:row>79</xdr:row>
      <xdr:rowOff>44450</xdr:rowOff>
    </xdr:to>
    <xdr:cxnSp macro="">
      <xdr:nvCxnSpPr>
        <xdr:cNvPr id="406" name="直線コネクタ 405"/>
        <xdr:cNvCxnSpPr/>
      </xdr:nvCxnSpPr>
      <xdr:spPr>
        <a:xfrm flipV="1">
          <a:off x="7861300" y="13587515"/>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105263</xdr:rowOff>
    </xdr:from>
    <xdr:to>
      <xdr:col>46</xdr:col>
      <xdr:colOff>38100</xdr:colOff>
      <xdr:row>78</xdr:row>
      <xdr:rowOff>35413</xdr:rowOff>
    </xdr:to>
    <xdr:sp macro="" textlink="">
      <xdr:nvSpPr>
        <xdr:cNvPr id="407" name="フローチャート: 判断 406"/>
        <xdr:cNvSpPr/>
      </xdr:nvSpPr>
      <xdr:spPr>
        <a:xfrm>
          <a:off x="8699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51940</xdr:rowOff>
    </xdr:from>
    <xdr:ext cx="534377" cy="259045"/>
    <xdr:sp macro="" textlink="">
      <xdr:nvSpPr>
        <xdr:cNvPr id="408" name="テキスト ボックス 407"/>
        <xdr:cNvSpPr txBox="1"/>
      </xdr:nvSpPr>
      <xdr:spPr>
        <a:xfrm>
          <a:off x="8483111" y="130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135186</xdr:rowOff>
    </xdr:from>
    <xdr:to>
      <xdr:col>41</xdr:col>
      <xdr:colOff>50800</xdr:colOff>
      <xdr:row>79</xdr:row>
      <xdr:rowOff>44450</xdr:rowOff>
    </xdr:to>
    <xdr:cxnSp macro="">
      <xdr:nvCxnSpPr>
        <xdr:cNvPr id="409" name="直線コネクタ 408"/>
        <xdr:cNvCxnSpPr/>
      </xdr:nvCxnSpPr>
      <xdr:spPr>
        <a:xfrm>
          <a:off x="6972300" y="13508286"/>
          <a:ext cx="889000" cy="8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47237</xdr:rowOff>
    </xdr:from>
    <xdr:to>
      <xdr:col>41</xdr:col>
      <xdr:colOff>101600</xdr:colOff>
      <xdr:row>77</xdr:row>
      <xdr:rowOff>148837</xdr:rowOff>
    </xdr:to>
    <xdr:sp macro="" textlink="">
      <xdr:nvSpPr>
        <xdr:cNvPr id="410" name="フローチャート: 判断 409"/>
        <xdr:cNvSpPr/>
      </xdr:nvSpPr>
      <xdr:spPr>
        <a:xfrm>
          <a:off x="7810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165364</xdr:rowOff>
    </xdr:from>
    <xdr:ext cx="534377" cy="259045"/>
    <xdr:sp macro="" textlink="">
      <xdr:nvSpPr>
        <xdr:cNvPr id="411" name="テキスト ボックス 410"/>
        <xdr:cNvSpPr txBox="1"/>
      </xdr:nvSpPr>
      <xdr:spPr>
        <a:xfrm>
          <a:off x="7594111" y="130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4871</xdr:rowOff>
    </xdr:from>
    <xdr:to>
      <xdr:col>36</xdr:col>
      <xdr:colOff>165100</xdr:colOff>
      <xdr:row>77</xdr:row>
      <xdr:rowOff>106471</xdr:rowOff>
    </xdr:to>
    <xdr:sp macro="" textlink="">
      <xdr:nvSpPr>
        <xdr:cNvPr id="412" name="フローチャート: 判断 411"/>
        <xdr:cNvSpPr/>
      </xdr:nvSpPr>
      <xdr:spPr>
        <a:xfrm>
          <a:off x="6921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122998</xdr:rowOff>
    </xdr:from>
    <xdr:ext cx="534377" cy="259045"/>
    <xdr:sp macro="" textlink="">
      <xdr:nvSpPr>
        <xdr:cNvPr id="413" name="テキスト ボックス 412"/>
        <xdr:cNvSpPr txBox="1"/>
      </xdr:nvSpPr>
      <xdr:spPr>
        <a:xfrm>
          <a:off x="6705111" y="129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101606</xdr:rowOff>
    </xdr:from>
    <xdr:to>
      <xdr:col>55</xdr:col>
      <xdr:colOff>50800</xdr:colOff>
      <xdr:row>79</xdr:row>
      <xdr:rowOff>31756</xdr:rowOff>
    </xdr:to>
    <xdr:sp macro="" textlink="">
      <xdr:nvSpPr>
        <xdr:cNvPr id="419" name="楕円 418"/>
        <xdr:cNvSpPr/>
      </xdr:nvSpPr>
      <xdr:spPr>
        <a:xfrm>
          <a:off x="10426700" y="134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16533</xdr:rowOff>
    </xdr:from>
    <xdr:ext cx="469744" cy="259045"/>
    <xdr:sp macro="" textlink="">
      <xdr:nvSpPr>
        <xdr:cNvPr id="420" name="普通建設事業費 （ うち新規整備　）該当値テキスト"/>
        <xdr:cNvSpPr txBox="1"/>
      </xdr:nvSpPr>
      <xdr:spPr>
        <a:xfrm>
          <a:off x="10528300" y="1338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154356</xdr:rowOff>
    </xdr:from>
    <xdr:to>
      <xdr:col>50</xdr:col>
      <xdr:colOff>165100</xdr:colOff>
      <xdr:row>79</xdr:row>
      <xdr:rowOff>84506</xdr:rowOff>
    </xdr:to>
    <xdr:sp macro="" textlink="">
      <xdr:nvSpPr>
        <xdr:cNvPr id="421" name="楕円 420"/>
        <xdr:cNvSpPr/>
      </xdr:nvSpPr>
      <xdr:spPr>
        <a:xfrm>
          <a:off x="9588500" y="135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75633</xdr:rowOff>
    </xdr:from>
    <xdr:ext cx="378565" cy="259045"/>
    <xdr:sp macro="" textlink="">
      <xdr:nvSpPr>
        <xdr:cNvPr id="422" name="テキスト ボックス 421"/>
        <xdr:cNvSpPr txBox="1"/>
      </xdr:nvSpPr>
      <xdr:spPr>
        <a:xfrm>
          <a:off x="9450017" y="13620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163615</xdr:rowOff>
    </xdr:from>
    <xdr:to>
      <xdr:col>46</xdr:col>
      <xdr:colOff>38100</xdr:colOff>
      <xdr:row>79</xdr:row>
      <xdr:rowOff>93765</xdr:rowOff>
    </xdr:to>
    <xdr:sp macro="" textlink="">
      <xdr:nvSpPr>
        <xdr:cNvPr id="423" name="楕円 422"/>
        <xdr:cNvSpPr/>
      </xdr:nvSpPr>
      <xdr:spPr>
        <a:xfrm>
          <a:off x="8699500" y="135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84892</xdr:rowOff>
    </xdr:from>
    <xdr:ext cx="313932" cy="259045"/>
    <xdr:sp macro="" textlink="">
      <xdr:nvSpPr>
        <xdr:cNvPr id="424" name="テキスト ボックス 423"/>
        <xdr:cNvSpPr txBox="1"/>
      </xdr:nvSpPr>
      <xdr:spPr>
        <a:xfrm>
          <a:off x="8593333" y="13629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5" name="楕円 424"/>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6" name="テキスト ボックス 425"/>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84386</xdr:rowOff>
    </xdr:from>
    <xdr:to>
      <xdr:col>36</xdr:col>
      <xdr:colOff>165100</xdr:colOff>
      <xdr:row>79</xdr:row>
      <xdr:rowOff>14536</xdr:rowOff>
    </xdr:to>
    <xdr:sp macro="" textlink="">
      <xdr:nvSpPr>
        <xdr:cNvPr id="427" name="楕円 426"/>
        <xdr:cNvSpPr/>
      </xdr:nvSpPr>
      <xdr:spPr>
        <a:xfrm>
          <a:off x="6921500" y="134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5663</xdr:rowOff>
    </xdr:from>
    <xdr:ext cx="469744" cy="259045"/>
    <xdr:sp macro="" textlink="">
      <xdr:nvSpPr>
        <xdr:cNvPr id="428" name="テキスト ボックス 427"/>
        <xdr:cNvSpPr txBox="1"/>
      </xdr:nvSpPr>
      <xdr:spPr>
        <a:xfrm>
          <a:off x="6737428" y="1355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168300</xdr:rowOff>
    </xdr:from>
    <xdr:to>
      <xdr:col>54</xdr:col>
      <xdr:colOff>189865</xdr:colOff>
      <xdr:row>98</xdr:row>
      <xdr:rowOff>75298</xdr:rowOff>
    </xdr:to>
    <xdr:cxnSp macro="">
      <xdr:nvCxnSpPr>
        <xdr:cNvPr id="452" name="直線コネクタ 451"/>
        <xdr:cNvCxnSpPr/>
      </xdr:nvCxnSpPr>
      <xdr:spPr>
        <a:xfrm flipV="1">
          <a:off x="10475595" y="15598800"/>
          <a:ext cx="1270" cy="127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79125</xdr:rowOff>
    </xdr:from>
    <xdr:ext cx="534377" cy="259045"/>
    <xdr:sp macro="" textlink="">
      <xdr:nvSpPr>
        <xdr:cNvPr id="453" name="普通建設事業費 （ うち更新整備　）最小値テキスト"/>
        <xdr:cNvSpPr txBox="1"/>
      </xdr:nvSpPr>
      <xdr:spPr>
        <a:xfrm>
          <a:off x="10528300" y="168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75298</xdr:rowOff>
    </xdr:from>
    <xdr:to>
      <xdr:col>55</xdr:col>
      <xdr:colOff>88900</xdr:colOff>
      <xdr:row>98</xdr:row>
      <xdr:rowOff>75298</xdr:rowOff>
    </xdr:to>
    <xdr:cxnSp macro="">
      <xdr:nvCxnSpPr>
        <xdr:cNvPr id="454" name="直線コネクタ 453"/>
        <xdr:cNvCxnSpPr/>
      </xdr:nvCxnSpPr>
      <xdr:spPr>
        <a:xfrm>
          <a:off x="10388600" y="1687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114977</xdr:rowOff>
    </xdr:from>
    <xdr:ext cx="599010" cy="259045"/>
    <xdr:sp macro="" textlink="">
      <xdr:nvSpPr>
        <xdr:cNvPr id="455" name="普通建設事業費 （ うち更新整備　）最大値テキスト"/>
        <xdr:cNvSpPr txBox="1"/>
      </xdr:nvSpPr>
      <xdr:spPr>
        <a:xfrm>
          <a:off x="10528300" y="1537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168300</xdr:rowOff>
    </xdr:from>
    <xdr:to>
      <xdr:col>55</xdr:col>
      <xdr:colOff>88900</xdr:colOff>
      <xdr:row>90</xdr:row>
      <xdr:rowOff>168300</xdr:rowOff>
    </xdr:to>
    <xdr:cxnSp macro="">
      <xdr:nvCxnSpPr>
        <xdr:cNvPr id="456" name="直線コネクタ 455"/>
        <xdr:cNvCxnSpPr/>
      </xdr:nvCxnSpPr>
      <xdr:spPr>
        <a:xfrm>
          <a:off x="10388600" y="1559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4483</xdr:rowOff>
    </xdr:from>
    <xdr:to>
      <xdr:col>55</xdr:col>
      <xdr:colOff>0</xdr:colOff>
      <xdr:row>97</xdr:row>
      <xdr:rowOff>54330</xdr:rowOff>
    </xdr:to>
    <xdr:cxnSp macro="">
      <xdr:nvCxnSpPr>
        <xdr:cNvPr id="457" name="直線コネクタ 456"/>
        <xdr:cNvCxnSpPr/>
      </xdr:nvCxnSpPr>
      <xdr:spPr>
        <a:xfrm flipV="1">
          <a:off x="9639300" y="16635133"/>
          <a:ext cx="838200" cy="4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45471</xdr:rowOff>
    </xdr:from>
    <xdr:ext cx="534377" cy="259045"/>
    <xdr:sp macro="" textlink="">
      <xdr:nvSpPr>
        <xdr:cNvPr id="458" name="普通建設事業費 （ うち更新整備　）平均値テキスト"/>
        <xdr:cNvSpPr txBox="1"/>
      </xdr:nvSpPr>
      <xdr:spPr>
        <a:xfrm>
          <a:off x="10528300" y="1633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22594</xdr:rowOff>
    </xdr:from>
    <xdr:to>
      <xdr:col>55</xdr:col>
      <xdr:colOff>50800</xdr:colOff>
      <xdr:row>96</xdr:row>
      <xdr:rowOff>124194</xdr:rowOff>
    </xdr:to>
    <xdr:sp macro="" textlink="">
      <xdr:nvSpPr>
        <xdr:cNvPr id="459" name="フローチャート: 判断 458"/>
        <xdr:cNvSpPr/>
      </xdr:nvSpPr>
      <xdr:spPr>
        <a:xfrm>
          <a:off x="10426700" y="164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40639</xdr:rowOff>
    </xdr:from>
    <xdr:to>
      <xdr:col>50</xdr:col>
      <xdr:colOff>114300</xdr:colOff>
      <xdr:row>97</xdr:row>
      <xdr:rowOff>54330</xdr:rowOff>
    </xdr:to>
    <xdr:cxnSp macro="">
      <xdr:nvCxnSpPr>
        <xdr:cNvPr id="460" name="直線コネクタ 459"/>
        <xdr:cNvCxnSpPr/>
      </xdr:nvCxnSpPr>
      <xdr:spPr>
        <a:xfrm>
          <a:off x="8750300" y="16671289"/>
          <a:ext cx="889000" cy="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121692</xdr:rowOff>
    </xdr:from>
    <xdr:to>
      <xdr:col>50</xdr:col>
      <xdr:colOff>165100</xdr:colOff>
      <xdr:row>96</xdr:row>
      <xdr:rowOff>51842</xdr:rowOff>
    </xdr:to>
    <xdr:sp macro="" textlink="">
      <xdr:nvSpPr>
        <xdr:cNvPr id="461" name="フローチャート: 判断 460"/>
        <xdr:cNvSpPr/>
      </xdr:nvSpPr>
      <xdr:spPr>
        <a:xfrm>
          <a:off x="9588500" y="1640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68369</xdr:rowOff>
    </xdr:from>
    <xdr:ext cx="534377" cy="259045"/>
    <xdr:sp macro="" textlink="">
      <xdr:nvSpPr>
        <xdr:cNvPr id="462" name="テキスト ボックス 461"/>
        <xdr:cNvSpPr txBox="1"/>
      </xdr:nvSpPr>
      <xdr:spPr>
        <a:xfrm>
          <a:off x="9372111" y="161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32589</xdr:rowOff>
    </xdr:from>
    <xdr:to>
      <xdr:col>45</xdr:col>
      <xdr:colOff>177800</xdr:colOff>
      <xdr:row>97</xdr:row>
      <xdr:rowOff>40639</xdr:rowOff>
    </xdr:to>
    <xdr:cxnSp macro="">
      <xdr:nvCxnSpPr>
        <xdr:cNvPr id="463" name="直線コネクタ 462"/>
        <xdr:cNvCxnSpPr/>
      </xdr:nvCxnSpPr>
      <xdr:spPr>
        <a:xfrm>
          <a:off x="7861300" y="16663239"/>
          <a:ext cx="889000" cy="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15367</xdr:rowOff>
    </xdr:from>
    <xdr:to>
      <xdr:col>46</xdr:col>
      <xdr:colOff>38100</xdr:colOff>
      <xdr:row>96</xdr:row>
      <xdr:rowOff>116967</xdr:rowOff>
    </xdr:to>
    <xdr:sp macro="" textlink="">
      <xdr:nvSpPr>
        <xdr:cNvPr id="464" name="フローチャート: 判断 463"/>
        <xdr:cNvSpPr/>
      </xdr:nvSpPr>
      <xdr:spPr>
        <a:xfrm>
          <a:off x="8699500" y="164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133494</xdr:rowOff>
    </xdr:from>
    <xdr:ext cx="534377" cy="259045"/>
    <xdr:sp macro="" textlink="">
      <xdr:nvSpPr>
        <xdr:cNvPr id="465" name="テキスト ボックス 464"/>
        <xdr:cNvSpPr txBox="1"/>
      </xdr:nvSpPr>
      <xdr:spPr>
        <a:xfrm>
          <a:off x="8483111" y="162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32589</xdr:rowOff>
    </xdr:from>
    <xdr:to>
      <xdr:col>41</xdr:col>
      <xdr:colOff>50800</xdr:colOff>
      <xdr:row>97</xdr:row>
      <xdr:rowOff>77915</xdr:rowOff>
    </xdr:to>
    <xdr:cxnSp macro="">
      <xdr:nvCxnSpPr>
        <xdr:cNvPr id="466" name="直線コネクタ 465"/>
        <xdr:cNvCxnSpPr/>
      </xdr:nvCxnSpPr>
      <xdr:spPr>
        <a:xfrm flipV="1">
          <a:off x="6972300" y="16663239"/>
          <a:ext cx="889000" cy="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50164</xdr:rowOff>
    </xdr:from>
    <xdr:to>
      <xdr:col>41</xdr:col>
      <xdr:colOff>101600</xdr:colOff>
      <xdr:row>96</xdr:row>
      <xdr:rowOff>151764</xdr:rowOff>
    </xdr:to>
    <xdr:sp macro="" textlink="">
      <xdr:nvSpPr>
        <xdr:cNvPr id="467" name="フローチャート: 判断 466"/>
        <xdr:cNvSpPr/>
      </xdr:nvSpPr>
      <xdr:spPr>
        <a:xfrm>
          <a:off x="7810500" y="165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168291</xdr:rowOff>
    </xdr:from>
    <xdr:ext cx="534377" cy="259045"/>
    <xdr:sp macro="" textlink="">
      <xdr:nvSpPr>
        <xdr:cNvPr id="468" name="テキスト ボックス 467"/>
        <xdr:cNvSpPr txBox="1"/>
      </xdr:nvSpPr>
      <xdr:spPr>
        <a:xfrm>
          <a:off x="7594111" y="162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113754</xdr:rowOff>
    </xdr:from>
    <xdr:to>
      <xdr:col>36</xdr:col>
      <xdr:colOff>165100</xdr:colOff>
      <xdr:row>97</xdr:row>
      <xdr:rowOff>43904</xdr:rowOff>
    </xdr:to>
    <xdr:sp macro="" textlink="">
      <xdr:nvSpPr>
        <xdr:cNvPr id="469" name="フローチャート: 判断 468"/>
        <xdr:cNvSpPr/>
      </xdr:nvSpPr>
      <xdr:spPr>
        <a:xfrm>
          <a:off x="6921500" y="1657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60431</xdr:rowOff>
    </xdr:from>
    <xdr:ext cx="534377" cy="259045"/>
    <xdr:sp macro="" textlink="">
      <xdr:nvSpPr>
        <xdr:cNvPr id="470" name="テキスト ボックス 469"/>
        <xdr:cNvSpPr txBox="1"/>
      </xdr:nvSpPr>
      <xdr:spPr>
        <a:xfrm>
          <a:off x="6705111" y="163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125133</xdr:rowOff>
    </xdr:from>
    <xdr:to>
      <xdr:col>55</xdr:col>
      <xdr:colOff>50800</xdr:colOff>
      <xdr:row>97</xdr:row>
      <xdr:rowOff>55283</xdr:rowOff>
    </xdr:to>
    <xdr:sp macro="" textlink="">
      <xdr:nvSpPr>
        <xdr:cNvPr id="476" name="楕円 475"/>
        <xdr:cNvSpPr/>
      </xdr:nvSpPr>
      <xdr:spPr>
        <a:xfrm>
          <a:off x="10426700" y="1658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103560</xdr:rowOff>
    </xdr:from>
    <xdr:ext cx="534377" cy="259045"/>
    <xdr:sp macro="" textlink="">
      <xdr:nvSpPr>
        <xdr:cNvPr id="477" name="普通建設事業費 （ うち更新整備　）該当値テキスト"/>
        <xdr:cNvSpPr txBox="1"/>
      </xdr:nvSpPr>
      <xdr:spPr>
        <a:xfrm>
          <a:off x="10528300" y="1656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3530</xdr:rowOff>
    </xdr:from>
    <xdr:to>
      <xdr:col>50</xdr:col>
      <xdr:colOff>165100</xdr:colOff>
      <xdr:row>97</xdr:row>
      <xdr:rowOff>105130</xdr:rowOff>
    </xdr:to>
    <xdr:sp macro="" textlink="">
      <xdr:nvSpPr>
        <xdr:cNvPr id="478" name="楕円 477"/>
        <xdr:cNvSpPr/>
      </xdr:nvSpPr>
      <xdr:spPr>
        <a:xfrm>
          <a:off x="9588500" y="166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96257</xdr:rowOff>
    </xdr:from>
    <xdr:ext cx="534377" cy="259045"/>
    <xdr:sp macro="" textlink="">
      <xdr:nvSpPr>
        <xdr:cNvPr id="479" name="テキスト ボックス 478"/>
        <xdr:cNvSpPr txBox="1"/>
      </xdr:nvSpPr>
      <xdr:spPr>
        <a:xfrm>
          <a:off x="9372111" y="1672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161289</xdr:rowOff>
    </xdr:from>
    <xdr:to>
      <xdr:col>46</xdr:col>
      <xdr:colOff>38100</xdr:colOff>
      <xdr:row>97</xdr:row>
      <xdr:rowOff>91439</xdr:rowOff>
    </xdr:to>
    <xdr:sp macro="" textlink="">
      <xdr:nvSpPr>
        <xdr:cNvPr id="480" name="楕円 479"/>
        <xdr:cNvSpPr/>
      </xdr:nvSpPr>
      <xdr:spPr>
        <a:xfrm>
          <a:off x="8699500" y="166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82566</xdr:rowOff>
    </xdr:from>
    <xdr:ext cx="534377" cy="259045"/>
    <xdr:sp macro="" textlink="">
      <xdr:nvSpPr>
        <xdr:cNvPr id="481" name="テキスト ボックス 480"/>
        <xdr:cNvSpPr txBox="1"/>
      </xdr:nvSpPr>
      <xdr:spPr>
        <a:xfrm>
          <a:off x="8483111" y="1671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153239</xdr:rowOff>
    </xdr:from>
    <xdr:to>
      <xdr:col>41</xdr:col>
      <xdr:colOff>101600</xdr:colOff>
      <xdr:row>97</xdr:row>
      <xdr:rowOff>83389</xdr:rowOff>
    </xdr:to>
    <xdr:sp macro="" textlink="">
      <xdr:nvSpPr>
        <xdr:cNvPr id="482" name="楕円 481"/>
        <xdr:cNvSpPr/>
      </xdr:nvSpPr>
      <xdr:spPr>
        <a:xfrm>
          <a:off x="7810500" y="166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74516</xdr:rowOff>
    </xdr:from>
    <xdr:ext cx="534377" cy="259045"/>
    <xdr:sp macro="" textlink="">
      <xdr:nvSpPr>
        <xdr:cNvPr id="483" name="テキスト ボックス 482"/>
        <xdr:cNvSpPr txBox="1"/>
      </xdr:nvSpPr>
      <xdr:spPr>
        <a:xfrm>
          <a:off x="7594111" y="1670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27115</xdr:rowOff>
    </xdr:from>
    <xdr:to>
      <xdr:col>36</xdr:col>
      <xdr:colOff>165100</xdr:colOff>
      <xdr:row>97</xdr:row>
      <xdr:rowOff>128715</xdr:rowOff>
    </xdr:to>
    <xdr:sp macro="" textlink="">
      <xdr:nvSpPr>
        <xdr:cNvPr id="484" name="楕円 483"/>
        <xdr:cNvSpPr/>
      </xdr:nvSpPr>
      <xdr:spPr>
        <a:xfrm>
          <a:off x="6921500" y="166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119842</xdr:rowOff>
    </xdr:from>
    <xdr:ext cx="534377" cy="259045"/>
    <xdr:sp macro="" textlink="">
      <xdr:nvSpPr>
        <xdr:cNvPr id="485" name="テキスト ボックス 484"/>
        <xdr:cNvSpPr txBox="1"/>
      </xdr:nvSpPr>
      <xdr:spPr>
        <a:xfrm>
          <a:off x="6705111" y="1675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145453</xdr:rowOff>
    </xdr:from>
    <xdr:to>
      <xdr:col>85</xdr:col>
      <xdr:colOff>126364</xdr:colOff>
      <xdr:row>39</xdr:row>
      <xdr:rowOff>44450</xdr:rowOff>
    </xdr:to>
    <xdr:cxnSp macro="">
      <xdr:nvCxnSpPr>
        <xdr:cNvPr id="509" name="直線コネクタ 508"/>
        <xdr:cNvCxnSpPr/>
      </xdr:nvCxnSpPr>
      <xdr:spPr>
        <a:xfrm flipV="1">
          <a:off x="16317595" y="5117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92130</xdr:rowOff>
    </xdr:from>
    <xdr:ext cx="534377" cy="259045"/>
    <xdr:sp macro="" textlink="">
      <xdr:nvSpPr>
        <xdr:cNvPr id="512" name="災害復旧事業費最大値テキスト"/>
        <xdr:cNvSpPr txBox="1"/>
      </xdr:nvSpPr>
      <xdr:spPr>
        <a:xfrm>
          <a:off x="16370300" y="48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145453</xdr:rowOff>
    </xdr:from>
    <xdr:to>
      <xdr:col>86</xdr:col>
      <xdr:colOff>25400</xdr:colOff>
      <xdr:row>29</xdr:row>
      <xdr:rowOff>145453</xdr:rowOff>
    </xdr:to>
    <xdr:cxnSp macro="">
      <xdr:nvCxnSpPr>
        <xdr:cNvPr id="513" name="直線コネクタ 512"/>
        <xdr:cNvCxnSpPr/>
      </xdr:nvCxnSpPr>
      <xdr:spPr>
        <a:xfrm>
          <a:off x="16230600" y="511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166256</xdr:rowOff>
    </xdr:from>
    <xdr:to>
      <xdr:col>85</xdr:col>
      <xdr:colOff>127000</xdr:colOff>
      <xdr:row>39</xdr:row>
      <xdr:rowOff>43688</xdr:rowOff>
    </xdr:to>
    <xdr:cxnSp macro="">
      <xdr:nvCxnSpPr>
        <xdr:cNvPr id="514" name="直線コネクタ 513"/>
        <xdr:cNvCxnSpPr/>
      </xdr:nvCxnSpPr>
      <xdr:spPr>
        <a:xfrm flipV="1">
          <a:off x="15481300" y="6681356"/>
          <a:ext cx="8382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23233</xdr:rowOff>
    </xdr:from>
    <xdr:ext cx="469744" cy="259045"/>
    <xdr:sp macro="" textlink="">
      <xdr:nvSpPr>
        <xdr:cNvPr id="515" name="災害復旧事業費平均値テキスト"/>
        <xdr:cNvSpPr txBox="1"/>
      </xdr:nvSpPr>
      <xdr:spPr>
        <a:xfrm>
          <a:off x="16370300" y="6366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xdr:rowOff>
    </xdr:from>
    <xdr:to>
      <xdr:col>85</xdr:col>
      <xdr:colOff>177800</xdr:colOff>
      <xdr:row>38</xdr:row>
      <xdr:rowOff>101956</xdr:rowOff>
    </xdr:to>
    <xdr:sp macro="" textlink="">
      <xdr:nvSpPr>
        <xdr:cNvPr id="516" name="フローチャート: 判断 515"/>
        <xdr:cNvSpPr/>
      </xdr:nvSpPr>
      <xdr:spPr>
        <a:xfrm>
          <a:off x="16268700" y="65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43688</xdr:rowOff>
    </xdr:from>
    <xdr:to>
      <xdr:col>81</xdr:col>
      <xdr:colOff>50800</xdr:colOff>
      <xdr:row>39</xdr:row>
      <xdr:rowOff>44450</xdr:rowOff>
    </xdr:to>
    <xdr:cxnSp macro="">
      <xdr:nvCxnSpPr>
        <xdr:cNvPr id="517" name="直線コネクタ 516"/>
        <xdr:cNvCxnSpPr/>
      </xdr:nvCxnSpPr>
      <xdr:spPr>
        <a:xfrm flipV="1">
          <a:off x="14592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19748</xdr:rowOff>
    </xdr:from>
    <xdr:to>
      <xdr:col>81</xdr:col>
      <xdr:colOff>101600</xdr:colOff>
      <xdr:row>38</xdr:row>
      <xdr:rowOff>121348</xdr:rowOff>
    </xdr:to>
    <xdr:sp macro="" textlink="">
      <xdr:nvSpPr>
        <xdr:cNvPr id="518" name="フローチャート: 判断 517"/>
        <xdr:cNvSpPr/>
      </xdr:nvSpPr>
      <xdr:spPr>
        <a:xfrm>
          <a:off x="15430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137875</xdr:rowOff>
    </xdr:from>
    <xdr:ext cx="469744" cy="259045"/>
    <xdr:sp macro="" textlink="">
      <xdr:nvSpPr>
        <xdr:cNvPr id="519" name="テキスト ボックス 518"/>
        <xdr:cNvSpPr txBox="1"/>
      </xdr:nvSpPr>
      <xdr:spPr>
        <a:xfrm>
          <a:off x="15246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80023</xdr:rowOff>
    </xdr:from>
    <xdr:to>
      <xdr:col>76</xdr:col>
      <xdr:colOff>165100</xdr:colOff>
      <xdr:row>39</xdr:row>
      <xdr:rowOff>10173</xdr:rowOff>
    </xdr:to>
    <xdr:sp macro="" textlink="">
      <xdr:nvSpPr>
        <xdr:cNvPr id="521" name="フローチャート: 判断 520"/>
        <xdr:cNvSpPr/>
      </xdr:nvSpPr>
      <xdr:spPr>
        <a:xfrm>
          <a:off x="14541500" y="65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26700</xdr:rowOff>
    </xdr:from>
    <xdr:ext cx="469744" cy="259045"/>
    <xdr:sp macro="" textlink="">
      <xdr:nvSpPr>
        <xdr:cNvPr id="522" name="テキスト ボックス 521"/>
        <xdr:cNvSpPr txBox="1"/>
      </xdr:nvSpPr>
      <xdr:spPr>
        <a:xfrm>
          <a:off x="14357428" y="637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128270</xdr:rowOff>
    </xdr:from>
    <xdr:to>
      <xdr:col>71</xdr:col>
      <xdr:colOff>177800</xdr:colOff>
      <xdr:row>39</xdr:row>
      <xdr:rowOff>44450</xdr:rowOff>
    </xdr:to>
    <xdr:cxnSp macro="">
      <xdr:nvCxnSpPr>
        <xdr:cNvPr id="523" name="直線コネクタ 522"/>
        <xdr:cNvCxnSpPr/>
      </xdr:nvCxnSpPr>
      <xdr:spPr>
        <a:xfrm>
          <a:off x="12814300" y="64719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95491</xdr:rowOff>
    </xdr:from>
    <xdr:to>
      <xdr:col>72</xdr:col>
      <xdr:colOff>38100</xdr:colOff>
      <xdr:row>39</xdr:row>
      <xdr:rowOff>25641</xdr:rowOff>
    </xdr:to>
    <xdr:sp macro="" textlink="">
      <xdr:nvSpPr>
        <xdr:cNvPr id="524" name="フローチャート: 判断 523"/>
        <xdr:cNvSpPr/>
      </xdr:nvSpPr>
      <xdr:spPr>
        <a:xfrm>
          <a:off x="13652500" y="66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42168</xdr:rowOff>
    </xdr:from>
    <xdr:ext cx="469744" cy="259045"/>
    <xdr:sp macro="" textlink="">
      <xdr:nvSpPr>
        <xdr:cNvPr id="525" name="テキスト ボックス 524"/>
        <xdr:cNvSpPr txBox="1"/>
      </xdr:nvSpPr>
      <xdr:spPr>
        <a:xfrm>
          <a:off x="13468428" y="63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64059</xdr:rowOff>
    </xdr:from>
    <xdr:to>
      <xdr:col>67</xdr:col>
      <xdr:colOff>101600</xdr:colOff>
      <xdr:row>38</xdr:row>
      <xdr:rowOff>165659</xdr:rowOff>
    </xdr:to>
    <xdr:sp macro="" textlink="">
      <xdr:nvSpPr>
        <xdr:cNvPr id="526" name="フローチャート: 判断 525"/>
        <xdr:cNvSpPr/>
      </xdr:nvSpPr>
      <xdr:spPr>
        <a:xfrm>
          <a:off x="12763500" y="657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156786</xdr:rowOff>
    </xdr:from>
    <xdr:ext cx="469744" cy="259045"/>
    <xdr:sp macro="" textlink="">
      <xdr:nvSpPr>
        <xdr:cNvPr id="527" name="テキスト ボックス 526"/>
        <xdr:cNvSpPr txBox="1"/>
      </xdr:nvSpPr>
      <xdr:spPr>
        <a:xfrm>
          <a:off x="12579428"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115456</xdr:rowOff>
    </xdr:from>
    <xdr:to>
      <xdr:col>85</xdr:col>
      <xdr:colOff>177800</xdr:colOff>
      <xdr:row>39</xdr:row>
      <xdr:rowOff>45606</xdr:rowOff>
    </xdr:to>
    <xdr:sp macro="" textlink="">
      <xdr:nvSpPr>
        <xdr:cNvPr id="533" name="楕円 532"/>
        <xdr:cNvSpPr/>
      </xdr:nvSpPr>
      <xdr:spPr>
        <a:xfrm>
          <a:off x="16268700" y="663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30383</xdr:rowOff>
    </xdr:from>
    <xdr:ext cx="469744" cy="259045"/>
    <xdr:sp macro="" textlink="">
      <xdr:nvSpPr>
        <xdr:cNvPr id="534" name="災害復旧事業費該当値テキスト"/>
        <xdr:cNvSpPr txBox="1"/>
      </xdr:nvSpPr>
      <xdr:spPr>
        <a:xfrm>
          <a:off x="16370300" y="654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164338</xdr:rowOff>
    </xdr:from>
    <xdr:to>
      <xdr:col>81</xdr:col>
      <xdr:colOff>101600</xdr:colOff>
      <xdr:row>39</xdr:row>
      <xdr:rowOff>94488</xdr:rowOff>
    </xdr:to>
    <xdr:sp macro="" textlink="">
      <xdr:nvSpPr>
        <xdr:cNvPr id="535" name="楕円 534"/>
        <xdr:cNvSpPr/>
      </xdr:nvSpPr>
      <xdr:spPr>
        <a:xfrm>
          <a:off x="1543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85615</xdr:rowOff>
    </xdr:from>
    <xdr:ext cx="313932" cy="259045"/>
    <xdr:sp macro="" textlink="">
      <xdr:nvSpPr>
        <xdr:cNvPr id="536" name="テキスト ボックス 535"/>
        <xdr:cNvSpPr txBox="1"/>
      </xdr:nvSpPr>
      <xdr:spPr>
        <a:xfrm>
          <a:off x="15324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77470</xdr:rowOff>
    </xdr:from>
    <xdr:to>
      <xdr:col>67</xdr:col>
      <xdr:colOff>101600</xdr:colOff>
      <xdr:row>38</xdr:row>
      <xdr:rowOff>7620</xdr:rowOff>
    </xdr:to>
    <xdr:sp macro="" textlink="">
      <xdr:nvSpPr>
        <xdr:cNvPr id="541" name="楕円 540"/>
        <xdr:cNvSpPr/>
      </xdr:nvSpPr>
      <xdr:spPr>
        <a:xfrm>
          <a:off x="12763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24147</xdr:rowOff>
    </xdr:from>
    <xdr:ext cx="469744" cy="259045"/>
    <xdr:sp macro="" textlink="">
      <xdr:nvSpPr>
        <xdr:cNvPr id="542" name="テキスト ボックス 541"/>
        <xdr:cNvSpPr txBox="1"/>
      </xdr:nvSpPr>
      <xdr:spPr>
        <a:xfrm>
          <a:off x="12579428" y="619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4" name="テキスト ボックス 60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71634</xdr:rowOff>
    </xdr:from>
    <xdr:to>
      <xdr:col>85</xdr:col>
      <xdr:colOff>126364</xdr:colOff>
      <xdr:row>79</xdr:row>
      <xdr:rowOff>33096</xdr:rowOff>
    </xdr:to>
    <xdr:cxnSp macro="">
      <xdr:nvCxnSpPr>
        <xdr:cNvPr id="616" name="直線コネクタ 615"/>
        <xdr:cNvCxnSpPr/>
      </xdr:nvCxnSpPr>
      <xdr:spPr>
        <a:xfrm flipV="1">
          <a:off x="16317595" y="12244584"/>
          <a:ext cx="1269" cy="133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36923</xdr:rowOff>
    </xdr:from>
    <xdr:ext cx="534377" cy="259045"/>
    <xdr:sp macro="" textlink="">
      <xdr:nvSpPr>
        <xdr:cNvPr id="617" name="公債費最小値テキスト"/>
        <xdr:cNvSpPr txBox="1"/>
      </xdr:nvSpPr>
      <xdr:spPr>
        <a:xfrm>
          <a:off x="16370300" y="135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33096</xdr:rowOff>
    </xdr:from>
    <xdr:to>
      <xdr:col>86</xdr:col>
      <xdr:colOff>25400</xdr:colOff>
      <xdr:row>79</xdr:row>
      <xdr:rowOff>33096</xdr:rowOff>
    </xdr:to>
    <xdr:cxnSp macro="">
      <xdr:nvCxnSpPr>
        <xdr:cNvPr id="618" name="直線コネクタ 617"/>
        <xdr:cNvCxnSpPr/>
      </xdr:nvCxnSpPr>
      <xdr:spPr>
        <a:xfrm>
          <a:off x="16230600" y="1357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18311</xdr:rowOff>
    </xdr:from>
    <xdr:ext cx="534377" cy="259045"/>
    <xdr:sp macro="" textlink="">
      <xdr:nvSpPr>
        <xdr:cNvPr id="619" name="公債費最大値テキスト"/>
        <xdr:cNvSpPr txBox="1"/>
      </xdr:nvSpPr>
      <xdr:spPr>
        <a:xfrm>
          <a:off x="16370300" y="120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71634</xdr:rowOff>
    </xdr:from>
    <xdr:to>
      <xdr:col>86</xdr:col>
      <xdr:colOff>25400</xdr:colOff>
      <xdr:row>71</xdr:row>
      <xdr:rowOff>71634</xdr:rowOff>
    </xdr:to>
    <xdr:cxnSp macro="">
      <xdr:nvCxnSpPr>
        <xdr:cNvPr id="620" name="直線コネクタ 619"/>
        <xdr:cNvCxnSpPr/>
      </xdr:nvCxnSpPr>
      <xdr:spPr>
        <a:xfrm>
          <a:off x="16230600" y="1224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139433</xdr:rowOff>
    </xdr:from>
    <xdr:to>
      <xdr:col>85</xdr:col>
      <xdr:colOff>127000</xdr:colOff>
      <xdr:row>78</xdr:row>
      <xdr:rowOff>150864</xdr:rowOff>
    </xdr:to>
    <xdr:cxnSp macro="">
      <xdr:nvCxnSpPr>
        <xdr:cNvPr id="621" name="直線コネクタ 620"/>
        <xdr:cNvCxnSpPr/>
      </xdr:nvCxnSpPr>
      <xdr:spPr>
        <a:xfrm flipV="1">
          <a:off x="15481300" y="13512533"/>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52855</xdr:rowOff>
    </xdr:from>
    <xdr:ext cx="534377" cy="259045"/>
    <xdr:sp macro="" textlink="">
      <xdr:nvSpPr>
        <xdr:cNvPr id="622" name="公債費平均値テキスト"/>
        <xdr:cNvSpPr txBox="1"/>
      </xdr:nvSpPr>
      <xdr:spPr>
        <a:xfrm>
          <a:off x="16370300" y="12911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29978</xdr:rowOff>
    </xdr:from>
    <xdr:to>
      <xdr:col>85</xdr:col>
      <xdr:colOff>177800</xdr:colOff>
      <xdr:row>76</xdr:row>
      <xdr:rowOff>131578</xdr:rowOff>
    </xdr:to>
    <xdr:sp macro="" textlink="">
      <xdr:nvSpPr>
        <xdr:cNvPr id="623" name="フローチャート: 判断 622"/>
        <xdr:cNvSpPr/>
      </xdr:nvSpPr>
      <xdr:spPr>
        <a:xfrm>
          <a:off x="162687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142557</xdr:rowOff>
    </xdr:from>
    <xdr:to>
      <xdr:col>81</xdr:col>
      <xdr:colOff>50800</xdr:colOff>
      <xdr:row>78</xdr:row>
      <xdr:rowOff>150864</xdr:rowOff>
    </xdr:to>
    <xdr:cxnSp macro="">
      <xdr:nvCxnSpPr>
        <xdr:cNvPr id="624" name="直線コネクタ 623"/>
        <xdr:cNvCxnSpPr/>
      </xdr:nvCxnSpPr>
      <xdr:spPr>
        <a:xfrm>
          <a:off x="14592300" y="13515657"/>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16490</xdr:rowOff>
    </xdr:from>
    <xdr:to>
      <xdr:col>81</xdr:col>
      <xdr:colOff>101600</xdr:colOff>
      <xdr:row>76</xdr:row>
      <xdr:rowOff>118090</xdr:rowOff>
    </xdr:to>
    <xdr:sp macro="" textlink="">
      <xdr:nvSpPr>
        <xdr:cNvPr id="625" name="フローチャート: 判断 624"/>
        <xdr:cNvSpPr/>
      </xdr:nvSpPr>
      <xdr:spPr>
        <a:xfrm>
          <a:off x="15430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134618</xdr:rowOff>
    </xdr:from>
    <xdr:ext cx="534377" cy="259045"/>
    <xdr:sp macro="" textlink="">
      <xdr:nvSpPr>
        <xdr:cNvPr id="626" name="テキスト ボックス 625"/>
        <xdr:cNvSpPr txBox="1"/>
      </xdr:nvSpPr>
      <xdr:spPr>
        <a:xfrm>
          <a:off x="15214111" y="128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142557</xdr:rowOff>
    </xdr:from>
    <xdr:to>
      <xdr:col>76</xdr:col>
      <xdr:colOff>114300</xdr:colOff>
      <xdr:row>78</xdr:row>
      <xdr:rowOff>148844</xdr:rowOff>
    </xdr:to>
    <xdr:cxnSp macro="">
      <xdr:nvCxnSpPr>
        <xdr:cNvPr id="627" name="直線コネクタ 626"/>
        <xdr:cNvCxnSpPr/>
      </xdr:nvCxnSpPr>
      <xdr:spPr>
        <a:xfrm flipV="1">
          <a:off x="13703300" y="13515657"/>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171138</xdr:rowOff>
    </xdr:from>
    <xdr:to>
      <xdr:col>76</xdr:col>
      <xdr:colOff>165100</xdr:colOff>
      <xdr:row>76</xdr:row>
      <xdr:rowOff>101288</xdr:rowOff>
    </xdr:to>
    <xdr:sp macro="" textlink="">
      <xdr:nvSpPr>
        <xdr:cNvPr id="628" name="フローチャート: 判断 627"/>
        <xdr:cNvSpPr/>
      </xdr:nvSpPr>
      <xdr:spPr>
        <a:xfrm>
          <a:off x="14541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117816</xdr:rowOff>
    </xdr:from>
    <xdr:ext cx="534377" cy="259045"/>
    <xdr:sp macro="" textlink="">
      <xdr:nvSpPr>
        <xdr:cNvPr id="629" name="テキスト ボックス 628"/>
        <xdr:cNvSpPr txBox="1"/>
      </xdr:nvSpPr>
      <xdr:spPr>
        <a:xfrm>
          <a:off x="14325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148844</xdr:rowOff>
    </xdr:from>
    <xdr:to>
      <xdr:col>71</xdr:col>
      <xdr:colOff>177800</xdr:colOff>
      <xdr:row>78</xdr:row>
      <xdr:rowOff>154349</xdr:rowOff>
    </xdr:to>
    <xdr:cxnSp macro="">
      <xdr:nvCxnSpPr>
        <xdr:cNvPr id="630" name="直線コネクタ 629"/>
        <xdr:cNvCxnSpPr/>
      </xdr:nvCxnSpPr>
      <xdr:spPr>
        <a:xfrm flipV="1">
          <a:off x="12814300" y="13521944"/>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20796</xdr:rowOff>
    </xdr:from>
    <xdr:to>
      <xdr:col>72</xdr:col>
      <xdr:colOff>38100</xdr:colOff>
      <xdr:row>76</xdr:row>
      <xdr:rowOff>122396</xdr:rowOff>
    </xdr:to>
    <xdr:sp macro="" textlink="">
      <xdr:nvSpPr>
        <xdr:cNvPr id="631" name="フローチャート: 判断 630"/>
        <xdr:cNvSpPr/>
      </xdr:nvSpPr>
      <xdr:spPr>
        <a:xfrm>
          <a:off x="13652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138923</xdr:rowOff>
    </xdr:from>
    <xdr:ext cx="534377" cy="259045"/>
    <xdr:sp macro="" textlink="">
      <xdr:nvSpPr>
        <xdr:cNvPr id="632" name="テキスト ボックス 631"/>
        <xdr:cNvSpPr txBox="1"/>
      </xdr:nvSpPr>
      <xdr:spPr>
        <a:xfrm>
          <a:off x="13436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23825</xdr:rowOff>
    </xdr:from>
    <xdr:to>
      <xdr:col>67</xdr:col>
      <xdr:colOff>101600</xdr:colOff>
      <xdr:row>76</xdr:row>
      <xdr:rowOff>125425</xdr:rowOff>
    </xdr:to>
    <xdr:sp macro="" textlink="">
      <xdr:nvSpPr>
        <xdr:cNvPr id="633" name="フローチャート: 判断 632"/>
        <xdr:cNvSpPr/>
      </xdr:nvSpPr>
      <xdr:spPr>
        <a:xfrm>
          <a:off x="12763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141952</xdr:rowOff>
    </xdr:from>
    <xdr:ext cx="534377" cy="259045"/>
    <xdr:sp macro="" textlink="">
      <xdr:nvSpPr>
        <xdr:cNvPr id="634" name="テキスト ボックス 633"/>
        <xdr:cNvSpPr txBox="1"/>
      </xdr:nvSpPr>
      <xdr:spPr>
        <a:xfrm>
          <a:off x="12547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88633</xdr:rowOff>
    </xdr:from>
    <xdr:to>
      <xdr:col>85</xdr:col>
      <xdr:colOff>177800</xdr:colOff>
      <xdr:row>79</xdr:row>
      <xdr:rowOff>18783</xdr:rowOff>
    </xdr:to>
    <xdr:sp macro="" textlink="">
      <xdr:nvSpPr>
        <xdr:cNvPr id="640" name="楕円 639"/>
        <xdr:cNvSpPr/>
      </xdr:nvSpPr>
      <xdr:spPr>
        <a:xfrm>
          <a:off x="16268700" y="134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3560</xdr:rowOff>
    </xdr:from>
    <xdr:ext cx="534377" cy="259045"/>
    <xdr:sp macro="" textlink="">
      <xdr:nvSpPr>
        <xdr:cNvPr id="641" name="公債費該当値テキスト"/>
        <xdr:cNvSpPr txBox="1"/>
      </xdr:nvSpPr>
      <xdr:spPr>
        <a:xfrm>
          <a:off x="16370300" y="1337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100064</xdr:rowOff>
    </xdr:from>
    <xdr:to>
      <xdr:col>81</xdr:col>
      <xdr:colOff>101600</xdr:colOff>
      <xdr:row>79</xdr:row>
      <xdr:rowOff>30214</xdr:rowOff>
    </xdr:to>
    <xdr:sp macro="" textlink="">
      <xdr:nvSpPr>
        <xdr:cNvPr id="642" name="楕円 641"/>
        <xdr:cNvSpPr/>
      </xdr:nvSpPr>
      <xdr:spPr>
        <a:xfrm>
          <a:off x="15430500" y="134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21341</xdr:rowOff>
    </xdr:from>
    <xdr:ext cx="534377" cy="259045"/>
    <xdr:sp macro="" textlink="">
      <xdr:nvSpPr>
        <xdr:cNvPr id="643" name="テキスト ボックス 642"/>
        <xdr:cNvSpPr txBox="1"/>
      </xdr:nvSpPr>
      <xdr:spPr>
        <a:xfrm>
          <a:off x="15214111" y="1356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91757</xdr:rowOff>
    </xdr:from>
    <xdr:to>
      <xdr:col>76</xdr:col>
      <xdr:colOff>165100</xdr:colOff>
      <xdr:row>79</xdr:row>
      <xdr:rowOff>21907</xdr:rowOff>
    </xdr:to>
    <xdr:sp macro="" textlink="">
      <xdr:nvSpPr>
        <xdr:cNvPr id="644" name="楕円 643"/>
        <xdr:cNvSpPr/>
      </xdr:nvSpPr>
      <xdr:spPr>
        <a:xfrm>
          <a:off x="14541500" y="134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13034</xdr:rowOff>
    </xdr:from>
    <xdr:ext cx="534377" cy="259045"/>
    <xdr:sp macro="" textlink="">
      <xdr:nvSpPr>
        <xdr:cNvPr id="645" name="テキスト ボックス 644"/>
        <xdr:cNvSpPr txBox="1"/>
      </xdr:nvSpPr>
      <xdr:spPr>
        <a:xfrm>
          <a:off x="14325111" y="1355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98044</xdr:rowOff>
    </xdr:from>
    <xdr:to>
      <xdr:col>72</xdr:col>
      <xdr:colOff>38100</xdr:colOff>
      <xdr:row>79</xdr:row>
      <xdr:rowOff>28194</xdr:rowOff>
    </xdr:to>
    <xdr:sp macro="" textlink="">
      <xdr:nvSpPr>
        <xdr:cNvPr id="646" name="楕円 645"/>
        <xdr:cNvSpPr/>
      </xdr:nvSpPr>
      <xdr:spPr>
        <a:xfrm>
          <a:off x="136525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19321</xdr:rowOff>
    </xdr:from>
    <xdr:ext cx="534377" cy="259045"/>
    <xdr:sp macro="" textlink="">
      <xdr:nvSpPr>
        <xdr:cNvPr id="647" name="テキスト ボックス 646"/>
        <xdr:cNvSpPr txBox="1"/>
      </xdr:nvSpPr>
      <xdr:spPr>
        <a:xfrm>
          <a:off x="13436111" y="135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103549</xdr:rowOff>
    </xdr:from>
    <xdr:to>
      <xdr:col>67</xdr:col>
      <xdr:colOff>101600</xdr:colOff>
      <xdr:row>79</xdr:row>
      <xdr:rowOff>33699</xdr:rowOff>
    </xdr:to>
    <xdr:sp macro="" textlink="">
      <xdr:nvSpPr>
        <xdr:cNvPr id="648" name="楕円 647"/>
        <xdr:cNvSpPr/>
      </xdr:nvSpPr>
      <xdr:spPr>
        <a:xfrm>
          <a:off x="12763500" y="134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24826</xdr:rowOff>
    </xdr:from>
    <xdr:ext cx="534377" cy="259045"/>
    <xdr:sp macro="" textlink="">
      <xdr:nvSpPr>
        <xdr:cNvPr id="649" name="テキスト ボックス 648"/>
        <xdr:cNvSpPr txBox="1"/>
      </xdr:nvSpPr>
      <xdr:spPr>
        <a:xfrm>
          <a:off x="12547111" y="1356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49701</xdr:rowOff>
    </xdr:from>
    <xdr:to>
      <xdr:col>85</xdr:col>
      <xdr:colOff>126364</xdr:colOff>
      <xdr:row>98</xdr:row>
      <xdr:rowOff>132224</xdr:rowOff>
    </xdr:to>
    <xdr:cxnSp macro="">
      <xdr:nvCxnSpPr>
        <xdr:cNvPr id="671" name="直線コネクタ 670"/>
        <xdr:cNvCxnSpPr/>
      </xdr:nvCxnSpPr>
      <xdr:spPr>
        <a:xfrm flipV="1">
          <a:off x="16317595" y="15651651"/>
          <a:ext cx="1269" cy="128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136051</xdr:rowOff>
    </xdr:from>
    <xdr:ext cx="378565" cy="259045"/>
    <xdr:sp macro="" textlink="">
      <xdr:nvSpPr>
        <xdr:cNvPr id="672" name="積立金最小値テキスト"/>
        <xdr:cNvSpPr txBox="1"/>
      </xdr:nvSpPr>
      <xdr:spPr>
        <a:xfrm>
          <a:off x="16370300" y="1693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132224</xdr:rowOff>
    </xdr:from>
    <xdr:to>
      <xdr:col>86</xdr:col>
      <xdr:colOff>25400</xdr:colOff>
      <xdr:row>98</xdr:row>
      <xdr:rowOff>132224</xdr:rowOff>
    </xdr:to>
    <xdr:cxnSp macro="">
      <xdr:nvCxnSpPr>
        <xdr:cNvPr id="673" name="直線コネクタ 672"/>
        <xdr:cNvCxnSpPr/>
      </xdr:nvCxnSpPr>
      <xdr:spPr>
        <a:xfrm>
          <a:off x="16230600" y="1693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167828</xdr:rowOff>
    </xdr:from>
    <xdr:ext cx="534377" cy="259045"/>
    <xdr:sp macro="" textlink="">
      <xdr:nvSpPr>
        <xdr:cNvPr id="674" name="積立金最大値テキスト"/>
        <xdr:cNvSpPr txBox="1"/>
      </xdr:nvSpPr>
      <xdr:spPr>
        <a:xfrm>
          <a:off x="16370300" y="154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49701</xdr:rowOff>
    </xdr:from>
    <xdr:to>
      <xdr:col>86</xdr:col>
      <xdr:colOff>25400</xdr:colOff>
      <xdr:row>91</xdr:row>
      <xdr:rowOff>49701</xdr:rowOff>
    </xdr:to>
    <xdr:cxnSp macro="">
      <xdr:nvCxnSpPr>
        <xdr:cNvPr id="675" name="直線コネクタ 674"/>
        <xdr:cNvCxnSpPr/>
      </xdr:nvCxnSpPr>
      <xdr:spPr>
        <a:xfrm>
          <a:off x="16230600" y="156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53586</xdr:rowOff>
    </xdr:from>
    <xdr:to>
      <xdr:col>85</xdr:col>
      <xdr:colOff>127000</xdr:colOff>
      <xdr:row>98</xdr:row>
      <xdr:rowOff>132224</xdr:rowOff>
    </xdr:to>
    <xdr:cxnSp macro="">
      <xdr:nvCxnSpPr>
        <xdr:cNvPr id="676" name="直線コネクタ 675"/>
        <xdr:cNvCxnSpPr/>
      </xdr:nvCxnSpPr>
      <xdr:spPr>
        <a:xfrm>
          <a:off x="15481300" y="16855686"/>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89465</xdr:rowOff>
    </xdr:from>
    <xdr:ext cx="534377" cy="259045"/>
    <xdr:sp macro="" textlink="">
      <xdr:nvSpPr>
        <xdr:cNvPr id="677" name="積立金平均値テキスト"/>
        <xdr:cNvSpPr txBox="1"/>
      </xdr:nvSpPr>
      <xdr:spPr>
        <a:xfrm>
          <a:off x="16370300" y="16377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66588</xdr:rowOff>
    </xdr:from>
    <xdr:to>
      <xdr:col>85</xdr:col>
      <xdr:colOff>177800</xdr:colOff>
      <xdr:row>96</xdr:row>
      <xdr:rowOff>168188</xdr:rowOff>
    </xdr:to>
    <xdr:sp macro="" textlink="">
      <xdr:nvSpPr>
        <xdr:cNvPr id="678" name="フローチャート: 判断 677"/>
        <xdr:cNvSpPr/>
      </xdr:nvSpPr>
      <xdr:spPr>
        <a:xfrm>
          <a:off x="16268700" y="1652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15914</xdr:rowOff>
    </xdr:from>
    <xdr:to>
      <xdr:col>81</xdr:col>
      <xdr:colOff>50800</xdr:colOff>
      <xdr:row>98</xdr:row>
      <xdr:rowOff>53586</xdr:rowOff>
    </xdr:to>
    <xdr:cxnSp macro="">
      <xdr:nvCxnSpPr>
        <xdr:cNvPr id="679" name="直線コネクタ 678"/>
        <xdr:cNvCxnSpPr/>
      </xdr:nvCxnSpPr>
      <xdr:spPr>
        <a:xfrm>
          <a:off x="14592300" y="16818014"/>
          <a:ext cx="889000" cy="3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170190</xdr:rowOff>
    </xdr:from>
    <xdr:to>
      <xdr:col>81</xdr:col>
      <xdr:colOff>101600</xdr:colOff>
      <xdr:row>97</xdr:row>
      <xdr:rowOff>100340</xdr:rowOff>
    </xdr:to>
    <xdr:sp macro="" textlink="">
      <xdr:nvSpPr>
        <xdr:cNvPr id="680" name="フローチャート: 判断 679"/>
        <xdr:cNvSpPr/>
      </xdr:nvSpPr>
      <xdr:spPr>
        <a:xfrm>
          <a:off x="15430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116867</xdr:rowOff>
    </xdr:from>
    <xdr:ext cx="534377" cy="259045"/>
    <xdr:sp macro="" textlink="">
      <xdr:nvSpPr>
        <xdr:cNvPr id="681" name="テキスト ボックス 680"/>
        <xdr:cNvSpPr txBox="1"/>
      </xdr:nvSpPr>
      <xdr:spPr>
        <a:xfrm>
          <a:off x="15214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15914</xdr:rowOff>
    </xdr:from>
    <xdr:to>
      <xdr:col>76</xdr:col>
      <xdr:colOff>114300</xdr:colOff>
      <xdr:row>98</xdr:row>
      <xdr:rowOff>80721</xdr:rowOff>
    </xdr:to>
    <xdr:cxnSp macro="">
      <xdr:nvCxnSpPr>
        <xdr:cNvPr id="682" name="直線コネクタ 681"/>
        <xdr:cNvCxnSpPr/>
      </xdr:nvCxnSpPr>
      <xdr:spPr>
        <a:xfrm flipV="1">
          <a:off x="13703300" y="16818014"/>
          <a:ext cx="889000" cy="6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119075</xdr:rowOff>
    </xdr:from>
    <xdr:to>
      <xdr:col>76</xdr:col>
      <xdr:colOff>165100</xdr:colOff>
      <xdr:row>97</xdr:row>
      <xdr:rowOff>49225</xdr:rowOff>
    </xdr:to>
    <xdr:sp macro="" textlink="">
      <xdr:nvSpPr>
        <xdr:cNvPr id="683" name="フローチャート: 判断 682"/>
        <xdr:cNvSpPr/>
      </xdr:nvSpPr>
      <xdr:spPr>
        <a:xfrm>
          <a:off x="14541500" y="165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65752</xdr:rowOff>
    </xdr:from>
    <xdr:ext cx="534377" cy="259045"/>
    <xdr:sp macro="" textlink="">
      <xdr:nvSpPr>
        <xdr:cNvPr id="684" name="テキスト ボックス 683"/>
        <xdr:cNvSpPr txBox="1"/>
      </xdr:nvSpPr>
      <xdr:spPr>
        <a:xfrm>
          <a:off x="14325111" y="163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33767</xdr:rowOff>
    </xdr:from>
    <xdr:to>
      <xdr:col>71</xdr:col>
      <xdr:colOff>177800</xdr:colOff>
      <xdr:row>98</xdr:row>
      <xdr:rowOff>80721</xdr:rowOff>
    </xdr:to>
    <xdr:cxnSp macro="">
      <xdr:nvCxnSpPr>
        <xdr:cNvPr id="685" name="直線コネクタ 684"/>
        <xdr:cNvCxnSpPr/>
      </xdr:nvCxnSpPr>
      <xdr:spPr>
        <a:xfrm>
          <a:off x="12814300" y="16835867"/>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128150</xdr:rowOff>
    </xdr:from>
    <xdr:to>
      <xdr:col>72</xdr:col>
      <xdr:colOff>38100</xdr:colOff>
      <xdr:row>97</xdr:row>
      <xdr:rowOff>58300</xdr:rowOff>
    </xdr:to>
    <xdr:sp macro="" textlink="">
      <xdr:nvSpPr>
        <xdr:cNvPr id="686" name="フローチャート: 判断 685"/>
        <xdr:cNvSpPr/>
      </xdr:nvSpPr>
      <xdr:spPr>
        <a:xfrm>
          <a:off x="13652500" y="165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74827</xdr:rowOff>
    </xdr:from>
    <xdr:ext cx="534377" cy="259045"/>
    <xdr:sp macro="" textlink="">
      <xdr:nvSpPr>
        <xdr:cNvPr id="687" name="テキスト ボックス 686"/>
        <xdr:cNvSpPr txBox="1"/>
      </xdr:nvSpPr>
      <xdr:spPr>
        <a:xfrm>
          <a:off x="13436111" y="163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84854</xdr:rowOff>
    </xdr:from>
    <xdr:to>
      <xdr:col>67</xdr:col>
      <xdr:colOff>101600</xdr:colOff>
      <xdr:row>97</xdr:row>
      <xdr:rowOff>15004</xdr:rowOff>
    </xdr:to>
    <xdr:sp macro="" textlink="">
      <xdr:nvSpPr>
        <xdr:cNvPr id="688" name="フローチャート: 判断 687"/>
        <xdr:cNvSpPr/>
      </xdr:nvSpPr>
      <xdr:spPr>
        <a:xfrm>
          <a:off x="12763500" y="1654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31531</xdr:rowOff>
    </xdr:from>
    <xdr:ext cx="534377" cy="259045"/>
    <xdr:sp macro="" textlink="">
      <xdr:nvSpPr>
        <xdr:cNvPr id="689" name="テキスト ボックス 688"/>
        <xdr:cNvSpPr txBox="1"/>
      </xdr:nvSpPr>
      <xdr:spPr>
        <a:xfrm>
          <a:off x="12547111" y="163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81424</xdr:rowOff>
    </xdr:from>
    <xdr:to>
      <xdr:col>85</xdr:col>
      <xdr:colOff>177800</xdr:colOff>
      <xdr:row>99</xdr:row>
      <xdr:rowOff>11574</xdr:rowOff>
    </xdr:to>
    <xdr:sp macro="" textlink="">
      <xdr:nvSpPr>
        <xdr:cNvPr id="695" name="楕円 694"/>
        <xdr:cNvSpPr/>
      </xdr:nvSpPr>
      <xdr:spPr>
        <a:xfrm>
          <a:off x="16268700" y="1688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167801</xdr:rowOff>
    </xdr:from>
    <xdr:ext cx="378565" cy="259045"/>
    <xdr:sp macro="" textlink="">
      <xdr:nvSpPr>
        <xdr:cNvPr id="696" name="積立金該当値テキスト"/>
        <xdr:cNvSpPr txBox="1"/>
      </xdr:nvSpPr>
      <xdr:spPr>
        <a:xfrm>
          <a:off x="16370300" y="16798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2786</xdr:rowOff>
    </xdr:from>
    <xdr:to>
      <xdr:col>81</xdr:col>
      <xdr:colOff>101600</xdr:colOff>
      <xdr:row>98</xdr:row>
      <xdr:rowOff>104386</xdr:rowOff>
    </xdr:to>
    <xdr:sp macro="" textlink="">
      <xdr:nvSpPr>
        <xdr:cNvPr id="697" name="楕円 696"/>
        <xdr:cNvSpPr/>
      </xdr:nvSpPr>
      <xdr:spPr>
        <a:xfrm>
          <a:off x="15430500" y="1680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95513</xdr:rowOff>
    </xdr:from>
    <xdr:ext cx="469744" cy="259045"/>
    <xdr:sp macro="" textlink="">
      <xdr:nvSpPr>
        <xdr:cNvPr id="698" name="テキスト ボックス 697"/>
        <xdr:cNvSpPr txBox="1"/>
      </xdr:nvSpPr>
      <xdr:spPr>
        <a:xfrm>
          <a:off x="15246428" y="1689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136564</xdr:rowOff>
    </xdr:from>
    <xdr:to>
      <xdr:col>76</xdr:col>
      <xdr:colOff>165100</xdr:colOff>
      <xdr:row>98</xdr:row>
      <xdr:rowOff>66714</xdr:rowOff>
    </xdr:to>
    <xdr:sp macro="" textlink="">
      <xdr:nvSpPr>
        <xdr:cNvPr id="699" name="楕円 698"/>
        <xdr:cNvSpPr/>
      </xdr:nvSpPr>
      <xdr:spPr>
        <a:xfrm>
          <a:off x="14541500" y="167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57841</xdr:rowOff>
    </xdr:from>
    <xdr:ext cx="469744" cy="259045"/>
    <xdr:sp macro="" textlink="">
      <xdr:nvSpPr>
        <xdr:cNvPr id="700" name="テキスト ボックス 699"/>
        <xdr:cNvSpPr txBox="1"/>
      </xdr:nvSpPr>
      <xdr:spPr>
        <a:xfrm>
          <a:off x="14357428" y="1685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29921</xdr:rowOff>
    </xdr:from>
    <xdr:to>
      <xdr:col>72</xdr:col>
      <xdr:colOff>38100</xdr:colOff>
      <xdr:row>98</xdr:row>
      <xdr:rowOff>131521</xdr:rowOff>
    </xdr:to>
    <xdr:sp macro="" textlink="">
      <xdr:nvSpPr>
        <xdr:cNvPr id="701" name="楕円 700"/>
        <xdr:cNvSpPr/>
      </xdr:nvSpPr>
      <xdr:spPr>
        <a:xfrm>
          <a:off x="13652500" y="168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122648</xdr:rowOff>
    </xdr:from>
    <xdr:ext cx="469744" cy="259045"/>
    <xdr:sp macro="" textlink="">
      <xdr:nvSpPr>
        <xdr:cNvPr id="702" name="テキスト ボックス 701"/>
        <xdr:cNvSpPr txBox="1"/>
      </xdr:nvSpPr>
      <xdr:spPr>
        <a:xfrm>
          <a:off x="13468428" y="169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154417</xdr:rowOff>
    </xdr:from>
    <xdr:to>
      <xdr:col>67</xdr:col>
      <xdr:colOff>101600</xdr:colOff>
      <xdr:row>98</xdr:row>
      <xdr:rowOff>84567</xdr:rowOff>
    </xdr:to>
    <xdr:sp macro="" textlink="">
      <xdr:nvSpPr>
        <xdr:cNvPr id="703" name="楕円 702"/>
        <xdr:cNvSpPr/>
      </xdr:nvSpPr>
      <xdr:spPr>
        <a:xfrm>
          <a:off x="12763500" y="167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75694</xdr:rowOff>
    </xdr:from>
    <xdr:ext cx="469744" cy="259045"/>
    <xdr:sp macro="" textlink="">
      <xdr:nvSpPr>
        <xdr:cNvPr id="704" name="テキスト ボックス 703"/>
        <xdr:cNvSpPr txBox="1"/>
      </xdr:nvSpPr>
      <xdr:spPr>
        <a:xfrm>
          <a:off x="12579428" y="1687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29428</xdr:rowOff>
    </xdr:from>
    <xdr:to>
      <xdr:col>116</xdr:col>
      <xdr:colOff>62864</xdr:colOff>
      <xdr:row>39</xdr:row>
      <xdr:rowOff>98878</xdr:rowOff>
    </xdr:to>
    <xdr:cxnSp macro="">
      <xdr:nvCxnSpPr>
        <xdr:cNvPr id="730" name="直線コネクタ 729"/>
        <xdr:cNvCxnSpPr/>
      </xdr:nvCxnSpPr>
      <xdr:spPr>
        <a:xfrm flipV="1">
          <a:off x="22159595" y="5344378"/>
          <a:ext cx="1269" cy="14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147555</xdr:rowOff>
    </xdr:from>
    <xdr:ext cx="534377" cy="259045"/>
    <xdr:sp macro="" textlink="">
      <xdr:nvSpPr>
        <xdr:cNvPr id="733" name="投資及び出資金最大値テキスト"/>
        <xdr:cNvSpPr txBox="1"/>
      </xdr:nvSpPr>
      <xdr:spPr>
        <a:xfrm>
          <a:off x="22212300" y="51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29428</xdr:rowOff>
    </xdr:from>
    <xdr:to>
      <xdr:col>116</xdr:col>
      <xdr:colOff>152400</xdr:colOff>
      <xdr:row>31</xdr:row>
      <xdr:rowOff>29428</xdr:rowOff>
    </xdr:to>
    <xdr:cxnSp macro="">
      <xdr:nvCxnSpPr>
        <xdr:cNvPr id="734" name="直線コネクタ 733"/>
        <xdr:cNvCxnSpPr/>
      </xdr:nvCxnSpPr>
      <xdr:spPr>
        <a:xfrm>
          <a:off x="22072600" y="534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157279</xdr:rowOff>
    </xdr:from>
    <xdr:ext cx="469744" cy="259045"/>
    <xdr:sp macro="" textlink="">
      <xdr:nvSpPr>
        <xdr:cNvPr id="736" name="投資及び出資金平均値テキスト"/>
        <xdr:cNvSpPr txBox="1"/>
      </xdr:nvSpPr>
      <xdr:spPr>
        <a:xfrm>
          <a:off x="22212300" y="6329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134402</xdr:rowOff>
    </xdr:from>
    <xdr:to>
      <xdr:col>116</xdr:col>
      <xdr:colOff>114300</xdr:colOff>
      <xdr:row>38</xdr:row>
      <xdr:rowOff>64553</xdr:rowOff>
    </xdr:to>
    <xdr:sp macro="" textlink="">
      <xdr:nvSpPr>
        <xdr:cNvPr id="737" name="フローチャート: 判断 736"/>
        <xdr:cNvSpPr/>
      </xdr:nvSpPr>
      <xdr:spPr>
        <a:xfrm>
          <a:off x="22110700" y="64780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51018</xdr:rowOff>
    </xdr:from>
    <xdr:to>
      <xdr:col>112</xdr:col>
      <xdr:colOff>38100</xdr:colOff>
      <xdr:row>38</xdr:row>
      <xdr:rowOff>152618</xdr:rowOff>
    </xdr:to>
    <xdr:sp macro="" textlink="">
      <xdr:nvSpPr>
        <xdr:cNvPr id="739" name="フローチャート: 判断 738"/>
        <xdr:cNvSpPr/>
      </xdr:nvSpPr>
      <xdr:spPr>
        <a:xfrm>
          <a:off x="21272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169145</xdr:rowOff>
    </xdr:from>
    <xdr:ext cx="469744" cy="259045"/>
    <xdr:sp macro="" textlink="">
      <xdr:nvSpPr>
        <xdr:cNvPr id="740" name="テキスト ボックス 739"/>
        <xdr:cNvSpPr txBox="1"/>
      </xdr:nvSpPr>
      <xdr:spPr>
        <a:xfrm>
          <a:off x="21088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54284</xdr:rowOff>
    </xdr:from>
    <xdr:to>
      <xdr:col>107</xdr:col>
      <xdr:colOff>101600</xdr:colOff>
      <xdr:row>38</xdr:row>
      <xdr:rowOff>155884</xdr:rowOff>
    </xdr:to>
    <xdr:sp macro="" textlink="">
      <xdr:nvSpPr>
        <xdr:cNvPr id="742" name="フローチャート: 判断 741"/>
        <xdr:cNvSpPr/>
      </xdr:nvSpPr>
      <xdr:spPr>
        <a:xfrm>
          <a:off x="203835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961</xdr:rowOff>
    </xdr:from>
    <xdr:ext cx="469744" cy="259045"/>
    <xdr:sp macro="" textlink="">
      <xdr:nvSpPr>
        <xdr:cNvPr id="743" name="テキスト ボックス 742"/>
        <xdr:cNvSpPr txBox="1"/>
      </xdr:nvSpPr>
      <xdr:spPr>
        <a:xfrm>
          <a:off x="20199428" y="634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48296</xdr:rowOff>
    </xdr:from>
    <xdr:to>
      <xdr:col>102</xdr:col>
      <xdr:colOff>165100</xdr:colOff>
      <xdr:row>38</xdr:row>
      <xdr:rowOff>149896</xdr:rowOff>
    </xdr:to>
    <xdr:sp macro="" textlink="">
      <xdr:nvSpPr>
        <xdr:cNvPr id="745" name="フローチャート: 判断 744"/>
        <xdr:cNvSpPr/>
      </xdr:nvSpPr>
      <xdr:spPr>
        <a:xfrm>
          <a:off x="19494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166423</xdr:rowOff>
    </xdr:from>
    <xdr:ext cx="469744" cy="259045"/>
    <xdr:sp macro="" textlink="">
      <xdr:nvSpPr>
        <xdr:cNvPr id="746" name="テキスト ボックス 745"/>
        <xdr:cNvSpPr txBox="1"/>
      </xdr:nvSpPr>
      <xdr:spPr>
        <a:xfrm>
          <a:off x="19310428" y="633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63427</xdr:rowOff>
    </xdr:from>
    <xdr:to>
      <xdr:col>98</xdr:col>
      <xdr:colOff>38100</xdr:colOff>
      <xdr:row>38</xdr:row>
      <xdr:rowOff>165027</xdr:rowOff>
    </xdr:to>
    <xdr:sp macro="" textlink="">
      <xdr:nvSpPr>
        <xdr:cNvPr id="747" name="フローチャート: 判断 746"/>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10105</xdr:rowOff>
    </xdr:from>
    <xdr:ext cx="469744" cy="259045"/>
    <xdr:sp macro="" textlink="">
      <xdr:nvSpPr>
        <xdr:cNvPr id="748" name="テキスト ボックス 747"/>
        <xdr:cNvSpPr txBox="1"/>
      </xdr:nvSpPr>
      <xdr:spPr>
        <a:xfrm>
          <a:off x="18421428" y="63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98689</xdr:rowOff>
    </xdr:from>
    <xdr:to>
      <xdr:col>116</xdr:col>
      <xdr:colOff>62864</xdr:colOff>
      <xdr:row>58</xdr:row>
      <xdr:rowOff>139700</xdr:rowOff>
    </xdr:to>
    <xdr:cxnSp macro="">
      <xdr:nvCxnSpPr>
        <xdr:cNvPr id="785" name="直線コネクタ 784"/>
        <xdr:cNvCxnSpPr/>
      </xdr:nvCxnSpPr>
      <xdr:spPr>
        <a:xfrm flipV="1">
          <a:off x="22159595" y="8842639"/>
          <a:ext cx="1269" cy="124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45366</xdr:rowOff>
    </xdr:from>
    <xdr:ext cx="534377" cy="259045"/>
    <xdr:sp macro="" textlink="">
      <xdr:nvSpPr>
        <xdr:cNvPr id="788" name="貸付金最大値テキスト"/>
        <xdr:cNvSpPr txBox="1"/>
      </xdr:nvSpPr>
      <xdr:spPr>
        <a:xfrm>
          <a:off x="22212300" y="86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98689</xdr:rowOff>
    </xdr:from>
    <xdr:to>
      <xdr:col>116</xdr:col>
      <xdr:colOff>152400</xdr:colOff>
      <xdr:row>51</xdr:row>
      <xdr:rowOff>98689</xdr:rowOff>
    </xdr:to>
    <xdr:cxnSp macro="">
      <xdr:nvCxnSpPr>
        <xdr:cNvPr id="789" name="直線コネクタ 788"/>
        <xdr:cNvCxnSpPr/>
      </xdr:nvCxnSpPr>
      <xdr:spPr>
        <a:xfrm>
          <a:off x="22072600" y="884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138237</xdr:rowOff>
    </xdr:from>
    <xdr:to>
      <xdr:col>116</xdr:col>
      <xdr:colOff>63500</xdr:colOff>
      <xdr:row>58</xdr:row>
      <xdr:rowOff>138694</xdr:rowOff>
    </xdr:to>
    <xdr:cxnSp macro="">
      <xdr:nvCxnSpPr>
        <xdr:cNvPr id="790" name="直線コネクタ 789"/>
        <xdr:cNvCxnSpPr/>
      </xdr:nvCxnSpPr>
      <xdr:spPr>
        <a:xfrm flipV="1">
          <a:off x="21323300" y="1008233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5249</xdr:rowOff>
    </xdr:from>
    <xdr:ext cx="469744" cy="259045"/>
    <xdr:sp macro="" textlink="">
      <xdr:nvSpPr>
        <xdr:cNvPr id="791" name="貸付金平均値テキスト"/>
        <xdr:cNvSpPr txBox="1"/>
      </xdr:nvSpPr>
      <xdr:spPr>
        <a:xfrm>
          <a:off x="22212300" y="9606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153822</xdr:rowOff>
    </xdr:from>
    <xdr:to>
      <xdr:col>116</xdr:col>
      <xdr:colOff>114300</xdr:colOff>
      <xdr:row>57</xdr:row>
      <xdr:rowOff>83972</xdr:rowOff>
    </xdr:to>
    <xdr:sp macro="" textlink="">
      <xdr:nvSpPr>
        <xdr:cNvPr id="792" name="フローチャート: 判断 791"/>
        <xdr:cNvSpPr/>
      </xdr:nvSpPr>
      <xdr:spPr>
        <a:xfrm>
          <a:off x="221107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138511</xdr:rowOff>
    </xdr:from>
    <xdr:to>
      <xdr:col>111</xdr:col>
      <xdr:colOff>177800</xdr:colOff>
      <xdr:row>58</xdr:row>
      <xdr:rowOff>138694</xdr:rowOff>
    </xdr:to>
    <xdr:cxnSp macro="">
      <xdr:nvCxnSpPr>
        <xdr:cNvPr id="793" name="直線コネクタ 792"/>
        <xdr:cNvCxnSpPr/>
      </xdr:nvCxnSpPr>
      <xdr:spPr>
        <a:xfrm>
          <a:off x="20434300" y="1008261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2992</xdr:rowOff>
    </xdr:from>
    <xdr:to>
      <xdr:col>112</xdr:col>
      <xdr:colOff>38100</xdr:colOff>
      <xdr:row>57</xdr:row>
      <xdr:rowOff>104592</xdr:rowOff>
    </xdr:to>
    <xdr:sp macro="" textlink="">
      <xdr:nvSpPr>
        <xdr:cNvPr id="794" name="フローチャート: 判断 793"/>
        <xdr:cNvSpPr/>
      </xdr:nvSpPr>
      <xdr:spPr>
        <a:xfrm>
          <a:off x="212725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121119</xdr:rowOff>
    </xdr:from>
    <xdr:ext cx="469744" cy="259045"/>
    <xdr:sp macro="" textlink="">
      <xdr:nvSpPr>
        <xdr:cNvPr id="795" name="テキスト ボックス 794"/>
        <xdr:cNvSpPr txBox="1"/>
      </xdr:nvSpPr>
      <xdr:spPr>
        <a:xfrm>
          <a:off x="21088428" y="955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138237</xdr:rowOff>
    </xdr:from>
    <xdr:to>
      <xdr:col>107</xdr:col>
      <xdr:colOff>50800</xdr:colOff>
      <xdr:row>58</xdr:row>
      <xdr:rowOff>138511</xdr:rowOff>
    </xdr:to>
    <xdr:cxnSp macro="">
      <xdr:nvCxnSpPr>
        <xdr:cNvPr id="796" name="直線コネクタ 795"/>
        <xdr:cNvCxnSpPr/>
      </xdr:nvCxnSpPr>
      <xdr:spPr>
        <a:xfrm>
          <a:off x="19545300" y="1008233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164155</xdr:rowOff>
    </xdr:from>
    <xdr:to>
      <xdr:col>107</xdr:col>
      <xdr:colOff>101600</xdr:colOff>
      <xdr:row>57</xdr:row>
      <xdr:rowOff>94305</xdr:rowOff>
    </xdr:to>
    <xdr:sp macro="" textlink="">
      <xdr:nvSpPr>
        <xdr:cNvPr id="797" name="フローチャート: 判断 796"/>
        <xdr:cNvSpPr/>
      </xdr:nvSpPr>
      <xdr:spPr>
        <a:xfrm>
          <a:off x="20383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110832</xdr:rowOff>
    </xdr:from>
    <xdr:ext cx="469744" cy="259045"/>
    <xdr:sp macro="" textlink="">
      <xdr:nvSpPr>
        <xdr:cNvPr id="798" name="テキスト ボックス 797"/>
        <xdr:cNvSpPr txBox="1"/>
      </xdr:nvSpPr>
      <xdr:spPr>
        <a:xfrm>
          <a:off x="20199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137688</xdr:rowOff>
    </xdr:from>
    <xdr:to>
      <xdr:col>102</xdr:col>
      <xdr:colOff>114300</xdr:colOff>
      <xdr:row>58</xdr:row>
      <xdr:rowOff>138237</xdr:rowOff>
    </xdr:to>
    <xdr:cxnSp macro="">
      <xdr:nvCxnSpPr>
        <xdr:cNvPr id="799" name="直線コネクタ 798"/>
        <xdr:cNvCxnSpPr/>
      </xdr:nvCxnSpPr>
      <xdr:spPr>
        <a:xfrm>
          <a:off x="18656300" y="1008178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140243</xdr:rowOff>
    </xdr:from>
    <xdr:to>
      <xdr:col>102</xdr:col>
      <xdr:colOff>165100</xdr:colOff>
      <xdr:row>57</xdr:row>
      <xdr:rowOff>70393</xdr:rowOff>
    </xdr:to>
    <xdr:sp macro="" textlink="">
      <xdr:nvSpPr>
        <xdr:cNvPr id="800" name="フローチャート: 判断 799"/>
        <xdr:cNvSpPr/>
      </xdr:nvSpPr>
      <xdr:spPr>
        <a:xfrm>
          <a:off x="19494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86920</xdr:rowOff>
    </xdr:from>
    <xdr:ext cx="469744" cy="259045"/>
    <xdr:sp macro="" textlink="">
      <xdr:nvSpPr>
        <xdr:cNvPr id="801" name="テキスト ボックス 800"/>
        <xdr:cNvSpPr txBox="1"/>
      </xdr:nvSpPr>
      <xdr:spPr>
        <a:xfrm>
          <a:off x="19310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141661</xdr:rowOff>
    </xdr:from>
    <xdr:to>
      <xdr:col>98</xdr:col>
      <xdr:colOff>38100</xdr:colOff>
      <xdr:row>57</xdr:row>
      <xdr:rowOff>71811</xdr:rowOff>
    </xdr:to>
    <xdr:sp macro="" textlink="">
      <xdr:nvSpPr>
        <xdr:cNvPr id="802" name="フローチャート: 判断 801"/>
        <xdr:cNvSpPr/>
      </xdr:nvSpPr>
      <xdr:spPr>
        <a:xfrm>
          <a:off x="18605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88338</xdr:rowOff>
    </xdr:from>
    <xdr:ext cx="469744" cy="259045"/>
    <xdr:sp macro="" textlink="">
      <xdr:nvSpPr>
        <xdr:cNvPr id="803" name="テキスト ボックス 802"/>
        <xdr:cNvSpPr txBox="1"/>
      </xdr:nvSpPr>
      <xdr:spPr>
        <a:xfrm>
          <a:off x="18421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87437</xdr:rowOff>
    </xdr:from>
    <xdr:to>
      <xdr:col>116</xdr:col>
      <xdr:colOff>114300</xdr:colOff>
      <xdr:row>59</xdr:row>
      <xdr:rowOff>17587</xdr:rowOff>
    </xdr:to>
    <xdr:sp macro="" textlink="">
      <xdr:nvSpPr>
        <xdr:cNvPr id="809" name="楕円 808"/>
        <xdr:cNvSpPr/>
      </xdr:nvSpPr>
      <xdr:spPr>
        <a:xfrm>
          <a:off x="22110700" y="100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2364</xdr:rowOff>
    </xdr:from>
    <xdr:ext cx="313932" cy="259045"/>
    <xdr:sp macro="" textlink="">
      <xdr:nvSpPr>
        <xdr:cNvPr id="810" name="貸付金該当値テキスト"/>
        <xdr:cNvSpPr txBox="1"/>
      </xdr:nvSpPr>
      <xdr:spPr>
        <a:xfrm>
          <a:off x="22212300" y="9946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87894</xdr:rowOff>
    </xdr:from>
    <xdr:to>
      <xdr:col>112</xdr:col>
      <xdr:colOff>38100</xdr:colOff>
      <xdr:row>59</xdr:row>
      <xdr:rowOff>18044</xdr:rowOff>
    </xdr:to>
    <xdr:sp macro="" textlink="">
      <xdr:nvSpPr>
        <xdr:cNvPr id="811" name="楕円 810"/>
        <xdr:cNvSpPr/>
      </xdr:nvSpPr>
      <xdr:spPr>
        <a:xfrm>
          <a:off x="21272500" y="100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9171</xdr:rowOff>
    </xdr:from>
    <xdr:ext cx="313932" cy="259045"/>
    <xdr:sp macro="" textlink="">
      <xdr:nvSpPr>
        <xdr:cNvPr id="812" name="テキスト ボックス 811"/>
        <xdr:cNvSpPr txBox="1"/>
      </xdr:nvSpPr>
      <xdr:spPr>
        <a:xfrm>
          <a:off x="21166333" y="10124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87711</xdr:rowOff>
    </xdr:from>
    <xdr:to>
      <xdr:col>107</xdr:col>
      <xdr:colOff>101600</xdr:colOff>
      <xdr:row>59</xdr:row>
      <xdr:rowOff>17861</xdr:rowOff>
    </xdr:to>
    <xdr:sp macro="" textlink="">
      <xdr:nvSpPr>
        <xdr:cNvPr id="813" name="楕円 812"/>
        <xdr:cNvSpPr/>
      </xdr:nvSpPr>
      <xdr:spPr>
        <a:xfrm>
          <a:off x="20383500" y="100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8988</xdr:rowOff>
    </xdr:from>
    <xdr:ext cx="313932" cy="259045"/>
    <xdr:sp macro="" textlink="">
      <xdr:nvSpPr>
        <xdr:cNvPr id="814" name="テキスト ボックス 813"/>
        <xdr:cNvSpPr txBox="1"/>
      </xdr:nvSpPr>
      <xdr:spPr>
        <a:xfrm>
          <a:off x="20277333" y="1012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87437</xdr:rowOff>
    </xdr:from>
    <xdr:to>
      <xdr:col>102</xdr:col>
      <xdr:colOff>165100</xdr:colOff>
      <xdr:row>59</xdr:row>
      <xdr:rowOff>17587</xdr:rowOff>
    </xdr:to>
    <xdr:sp macro="" textlink="">
      <xdr:nvSpPr>
        <xdr:cNvPr id="815" name="楕円 814"/>
        <xdr:cNvSpPr/>
      </xdr:nvSpPr>
      <xdr:spPr>
        <a:xfrm>
          <a:off x="19494500" y="100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8714</xdr:rowOff>
    </xdr:from>
    <xdr:ext cx="313932" cy="259045"/>
    <xdr:sp macro="" textlink="">
      <xdr:nvSpPr>
        <xdr:cNvPr id="816" name="テキスト ボックス 815"/>
        <xdr:cNvSpPr txBox="1"/>
      </xdr:nvSpPr>
      <xdr:spPr>
        <a:xfrm>
          <a:off x="19388333" y="10124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86888</xdr:rowOff>
    </xdr:from>
    <xdr:to>
      <xdr:col>98</xdr:col>
      <xdr:colOff>38100</xdr:colOff>
      <xdr:row>59</xdr:row>
      <xdr:rowOff>17038</xdr:rowOff>
    </xdr:to>
    <xdr:sp macro="" textlink="">
      <xdr:nvSpPr>
        <xdr:cNvPr id="817" name="楕円 816"/>
        <xdr:cNvSpPr/>
      </xdr:nvSpPr>
      <xdr:spPr>
        <a:xfrm>
          <a:off x="18605500" y="100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8165</xdr:rowOff>
    </xdr:from>
    <xdr:ext cx="313932" cy="259045"/>
    <xdr:sp macro="" textlink="">
      <xdr:nvSpPr>
        <xdr:cNvPr id="818" name="テキスト ボックス 817"/>
        <xdr:cNvSpPr txBox="1"/>
      </xdr:nvSpPr>
      <xdr:spPr>
        <a:xfrm>
          <a:off x="18499333" y="10123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124338</xdr:rowOff>
    </xdr:from>
    <xdr:to>
      <xdr:col>116</xdr:col>
      <xdr:colOff>62864</xdr:colOff>
      <xdr:row>77</xdr:row>
      <xdr:rowOff>149575</xdr:rowOff>
    </xdr:to>
    <xdr:cxnSp macro="">
      <xdr:nvCxnSpPr>
        <xdr:cNvPr id="841" name="直線コネクタ 840"/>
        <xdr:cNvCxnSpPr/>
      </xdr:nvCxnSpPr>
      <xdr:spPr>
        <a:xfrm flipV="1">
          <a:off x="22159595" y="12125838"/>
          <a:ext cx="1269"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153402</xdr:rowOff>
    </xdr:from>
    <xdr:ext cx="534377" cy="259045"/>
    <xdr:sp macro="" textlink="">
      <xdr:nvSpPr>
        <xdr:cNvPr id="842" name="繰出金最小値テキスト"/>
        <xdr:cNvSpPr txBox="1"/>
      </xdr:nvSpPr>
      <xdr:spPr>
        <a:xfrm>
          <a:off x="22212300" y="133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149575</xdr:rowOff>
    </xdr:from>
    <xdr:to>
      <xdr:col>116</xdr:col>
      <xdr:colOff>152400</xdr:colOff>
      <xdr:row>77</xdr:row>
      <xdr:rowOff>149575</xdr:rowOff>
    </xdr:to>
    <xdr:cxnSp macro="">
      <xdr:nvCxnSpPr>
        <xdr:cNvPr id="843" name="直線コネクタ 842"/>
        <xdr:cNvCxnSpPr/>
      </xdr:nvCxnSpPr>
      <xdr:spPr>
        <a:xfrm>
          <a:off x="22072600" y="1335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71015</xdr:rowOff>
    </xdr:from>
    <xdr:ext cx="534377" cy="259045"/>
    <xdr:sp macro="" textlink="">
      <xdr:nvSpPr>
        <xdr:cNvPr id="844" name="繰出金最大値テキスト"/>
        <xdr:cNvSpPr txBox="1"/>
      </xdr:nvSpPr>
      <xdr:spPr>
        <a:xfrm>
          <a:off x="22212300" y="119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124338</xdr:rowOff>
    </xdr:from>
    <xdr:to>
      <xdr:col>116</xdr:col>
      <xdr:colOff>152400</xdr:colOff>
      <xdr:row>70</xdr:row>
      <xdr:rowOff>124338</xdr:rowOff>
    </xdr:to>
    <xdr:cxnSp macro="">
      <xdr:nvCxnSpPr>
        <xdr:cNvPr id="845" name="直線コネクタ 844"/>
        <xdr:cNvCxnSpPr/>
      </xdr:nvCxnSpPr>
      <xdr:spPr>
        <a:xfrm>
          <a:off x="22072600" y="1212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11272</xdr:rowOff>
    </xdr:from>
    <xdr:to>
      <xdr:col>116</xdr:col>
      <xdr:colOff>63500</xdr:colOff>
      <xdr:row>77</xdr:row>
      <xdr:rowOff>75921</xdr:rowOff>
    </xdr:to>
    <xdr:cxnSp macro="">
      <xdr:nvCxnSpPr>
        <xdr:cNvPr id="846" name="直線コネクタ 845"/>
        <xdr:cNvCxnSpPr/>
      </xdr:nvCxnSpPr>
      <xdr:spPr>
        <a:xfrm>
          <a:off x="21323300" y="13212922"/>
          <a:ext cx="838200" cy="6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43517</xdr:rowOff>
    </xdr:from>
    <xdr:ext cx="534377" cy="259045"/>
    <xdr:sp macro="" textlink="">
      <xdr:nvSpPr>
        <xdr:cNvPr id="847" name="繰出金平均値テキスト"/>
        <xdr:cNvSpPr txBox="1"/>
      </xdr:nvSpPr>
      <xdr:spPr>
        <a:xfrm>
          <a:off x="22212300" y="1255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20640</xdr:rowOff>
    </xdr:from>
    <xdr:to>
      <xdr:col>116</xdr:col>
      <xdr:colOff>114300</xdr:colOff>
      <xdr:row>74</xdr:row>
      <xdr:rowOff>122240</xdr:rowOff>
    </xdr:to>
    <xdr:sp macro="" textlink="">
      <xdr:nvSpPr>
        <xdr:cNvPr id="848" name="フローチャート: 判断 847"/>
        <xdr:cNvSpPr/>
      </xdr:nvSpPr>
      <xdr:spPr>
        <a:xfrm>
          <a:off x="22110700" y="1270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140202</xdr:rowOff>
    </xdr:from>
    <xdr:to>
      <xdr:col>111</xdr:col>
      <xdr:colOff>177800</xdr:colOff>
      <xdr:row>77</xdr:row>
      <xdr:rowOff>11272</xdr:rowOff>
    </xdr:to>
    <xdr:cxnSp macro="">
      <xdr:nvCxnSpPr>
        <xdr:cNvPr id="849" name="直線コネクタ 848"/>
        <xdr:cNvCxnSpPr/>
      </xdr:nvCxnSpPr>
      <xdr:spPr>
        <a:xfrm>
          <a:off x="20434300" y="13170402"/>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92558</xdr:rowOff>
    </xdr:from>
    <xdr:to>
      <xdr:col>112</xdr:col>
      <xdr:colOff>38100</xdr:colOff>
      <xdr:row>73</xdr:row>
      <xdr:rowOff>22708</xdr:rowOff>
    </xdr:to>
    <xdr:sp macro="" textlink="">
      <xdr:nvSpPr>
        <xdr:cNvPr id="850" name="フローチャート: 判断 849"/>
        <xdr:cNvSpPr/>
      </xdr:nvSpPr>
      <xdr:spPr>
        <a:xfrm>
          <a:off x="21272500" y="1243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39235</xdr:rowOff>
    </xdr:from>
    <xdr:ext cx="534377" cy="259045"/>
    <xdr:sp macro="" textlink="">
      <xdr:nvSpPr>
        <xdr:cNvPr id="851" name="テキスト ボックス 850"/>
        <xdr:cNvSpPr txBox="1"/>
      </xdr:nvSpPr>
      <xdr:spPr>
        <a:xfrm>
          <a:off x="21056111" y="1221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140202</xdr:rowOff>
    </xdr:from>
    <xdr:to>
      <xdr:col>107</xdr:col>
      <xdr:colOff>50800</xdr:colOff>
      <xdr:row>77</xdr:row>
      <xdr:rowOff>78846</xdr:rowOff>
    </xdr:to>
    <xdr:cxnSp macro="">
      <xdr:nvCxnSpPr>
        <xdr:cNvPr id="852" name="直線コネクタ 851"/>
        <xdr:cNvCxnSpPr/>
      </xdr:nvCxnSpPr>
      <xdr:spPr>
        <a:xfrm flipV="1">
          <a:off x="19545300" y="13170402"/>
          <a:ext cx="889000" cy="1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135168</xdr:rowOff>
    </xdr:from>
    <xdr:to>
      <xdr:col>107</xdr:col>
      <xdr:colOff>101600</xdr:colOff>
      <xdr:row>73</xdr:row>
      <xdr:rowOff>65318</xdr:rowOff>
    </xdr:to>
    <xdr:sp macro="" textlink="">
      <xdr:nvSpPr>
        <xdr:cNvPr id="853" name="フローチャート: 判断 852"/>
        <xdr:cNvSpPr/>
      </xdr:nvSpPr>
      <xdr:spPr>
        <a:xfrm>
          <a:off x="20383500" y="1247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81845</xdr:rowOff>
    </xdr:from>
    <xdr:ext cx="534377" cy="259045"/>
    <xdr:sp macro="" textlink="">
      <xdr:nvSpPr>
        <xdr:cNvPr id="854" name="テキスト ボックス 853"/>
        <xdr:cNvSpPr txBox="1"/>
      </xdr:nvSpPr>
      <xdr:spPr>
        <a:xfrm>
          <a:off x="20167111" y="1225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165120</xdr:rowOff>
    </xdr:from>
    <xdr:to>
      <xdr:col>102</xdr:col>
      <xdr:colOff>114300</xdr:colOff>
      <xdr:row>77</xdr:row>
      <xdr:rowOff>78846</xdr:rowOff>
    </xdr:to>
    <xdr:cxnSp macro="">
      <xdr:nvCxnSpPr>
        <xdr:cNvPr id="855" name="直線コネクタ 854"/>
        <xdr:cNvCxnSpPr/>
      </xdr:nvCxnSpPr>
      <xdr:spPr>
        <a:xfrm>
          <a:off x="18656300" y="13195320"/>
          <a:ext cx="889000" cy="8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84740</xdr:rowOff>
    </xdr:from>
    <xdr:to>
      <xdr:col>102</xdr:col>
      <xdr:colOff>165100</xdr:colOff>
      <xdr:row>73</xdr:row>
      <xdr:rowOff>14890</xdr:rowOff>
    </xdr:to>
    <xdr:sp macro="" textlink="">
      <xdr:nvSpPr>
        <xdr:cNvPr id="856" name="フローチャート: 判断 855"/>
        <xdr:cNvSpPr/>
      </xdr:nvSpPr>
      <xdr:spPr>
        <a:xfrm>
          <a:off x="19494500" y="124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31417</xdr:rowOff>
    </xdr:from>
    <xdr:ext cx="534377" cy="259045"/>
    <xdr:sp macro="" textlink="">
      <xdr:nvSpPr>
        <xdr:cNvPr id="857" name="テキスト ボックス 856"/>
        <xdr:cNvSpPr txBox="1"/>
      </xdr:nvSpPr>
      <xdr:spPr>
        <a:xfrm>
          <a:off x="19278111" y="122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159492</xdr:rowOff>
    </xdr:from>
    <xdr:to>
      <xdr:col>98</xdr:col>
      <xdr:colOff>38100</xdr:colOff>
      <xdr:row>72</xdr:row>
      <xdr:rowOff>89642</xdr:rowOff>
    </xdr:to>
    <xdr:sp macro="" textlink="">
      <xdr:nvSpPr>
        <xdr:cNvPr id="858" name="フローチャート: 判断 857"/>
        <xdr:cNvSpPr/>
      </xdr:nvSpPr>
      <xdr:spPr>
        <a:xfrm>
          <a:off x="18605500" y="1233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106169</xdr:rowOff>
    </xdr:from>
    <xdr:ext cx="534377" cy="259045"/>
    <xdr:sp macro="" textlink="">
      <xdr:nvSpPr>
        <xdr:cNvPr id="859" name="テキスト ボックス 858"/>
        <xdr:cNvSpPr txBox="1"/>
      </xdr:nvSpPr>
      <xdr:spPr>
        <a:xfrm>
          <a:off x="18389111" y="121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25121</xdr:rowOff>
    </xdr:from>
    <xdr:to>
      <xdr:col>116</xdr:col>
      <xdr:colOff>114300</xdr:colOff>
      <xdr:row>77</xdr:row>
      <xdr:rowOff>126721</xdr:rowOff>
    </xdr:to>
    <xdr:sp macro="" textlink="">
      <xdr:nvSpPr>
        <xdr:cNvPr id="865" name="楕円 864"/>
        <xdr:cNvSpPr/>
      </xdr:nvSpPr>
      <xdr:spPr>
        <a:xfrm>
          <a:off x="22110700" y="132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111498</xdr:rowOff>
    </xdr:from>
    <xdr:ext cx="534377" cy="259045"/>
    <xdr:sp macro="" textlink="">
      <xdr:nvSpPr>
        <xdr:cNvPr id="866" name="繰出金該当値テキスト"/>
        <xdr:cNvSpPr txBox="1"/>
      </xdr:nvSpPr>
      <xdr:spPr>
        <a:xfrm>
          <a:off x="22212300" y="131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131922</xdr:rowOff>
    </xdr:from>
    <xdr:to>
      <xdr:col>112</xdr:col>
      <xdr:colOff>38100</xdr:colOff>
      <xdr:row>77</xdr:row>
      <xdr:rowOff>62072</xdr:rowOff>
    </xdr:to>
    <xdr:sp macro="" textlink="">
      <xdr:nvSpPr>
        <xdr:cNvPr id="867" name="楕円 866"/>
        <xdr:cNvSpPr/>
      </xdr:nvSpPr>
      <xdr:spPr>
        <a:xfrm>
          <a:off x="21272500" y="131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53199</xdr:rowOff>
    </xdr:from>
    <xdr:ext cx="534377" cy="259045"/>
    <xdr:sp macro="" textlink="">
      <xdr:nvSpPr>
        <xdr:cNvPr id="868" name="テキスト ボックス 867"/>
        <xdr:cNvSpPr txBox="1"/>
      </xdr:nvSpPr>
      <xdr:spPr>
        <a:xfrm>
          <a:off x="21056111" y="132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89402</xdr:rowOff>
    </xdr:from>
    <xdr:to>
      <xdr:col>107</xdr:col>
      <xdr:colOff>101600</xdr:colOff>
      <xdr:row>77</xdr:row>
      <xdr:rowOff>19552</xdr:rowOff>
    </xdr:to>
    <xdr:sp macro="" textlink="">
      <xdr:nvSpPr>
        <xdr:cNvPr id="869" name="楕円 868"/>
        <xdr:cNvSpPr/>
      </xdr:nvSpPr>
      <xdr:spPr>
        <a:xfrm>
          <a:off x="20383500" y="131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10679</xdr:rowOff>
    </xdr:from>
    <xdr:ext cx="534377" cy="259045"/>
    <xdr:sp macro="" textlink="">
      <xdr:nvSpPr>
        <xdr:cNvPr id="870" name="テキスト ボックス 869"/>
        <xdr:cNvSpPr txBox="1"/>
      </xdr:nvSpPr>
      <xdr:spPr>
        <a:xfrm>
          <a:off x="20167111" y="1321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28046</xdr:rowOff>
    </xdr:from>
    <xdr:to>
      <xdr:col>102</xdr:col>
      <xdr:colOff>165100</xdr:colOff>
      <xdr:row>77</xdr:row>
      <xdr:rowOff>129646</xdr:rowOff>
    </xdr:to>
    <xdr:sp macro="" textlink="">
      <xdr:nvSpPr>
        <xdr:cNvPr id="871" name="楕円 870"/>
        <xdr:cNvSpPr/>
      </xdr:nvSpPr>
      <xdr:spPr>
        <a:xfrm>
          <a:off x="19494500" y="1322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120773</xdr:rowOff>
    </xdr:from>
    <xdr:ext cx="534377" cy="259045"/>
    <xdr:sp macro="" textlink="">
      <xdr:nvSpPr>
        <xdr:cNvPr id="872" name="テキスト ボックス 871"/>
        <xdr:cNvSpPr txBox="1"/>
      </xdr:nvSpPr>
      <xdr:spPr>
        <a:xfrm>
          <a:off x="19278111" y="1332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114320</xdr:rowOff>
    </xdr:from>
    <xdr:to>
      <xdr:col>98</xdr:col>
      <xdr:colOff>38100</xdr:colOff>
      <xdr:row>77</xdr:row>
      <xdr:rowOff>44470</xdr:rowOff>
    </xdr:to>
    <xdr:sp macro="" textlink="">
      <xdr:nvSpPr>
        <xdr:cNvPr id="873" name="楕円 872"/>
        <xdr:cNvSpPr/>
      </xdr:nvSpPr>
      <xdr:spPr>
        <a:xfrm>
          <a:off x="18605500" y="1314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35597</xdr:rowOff>
    </xdr:from>
    <xdr:ext cx="534377" cy="259045"/>
    <xdr:sp macro="" textlink="">
      <xdr:nvSpPr>
        <xdr:cNvPr id="874" name="テキスト ボックス 873"/>
        <xdr:cNvSpPr txBox="1"/>
      </xdr:nvSpPr>
      <xdr:spPr>
        <a:xfrm>
          <a:off x="18389111" y="1323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419,814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円となっており、その中で大きな割合を占めている補助費等及び扶助費はそれぞれ住民一人当たり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135,572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97,393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特別定額給付金の皆増やプレミアム付き商品券・クーポン券発行事業費補助金の皆増により増加している。また扶助費については、幼児教育・保育無償化の影響が通年になったことによる影響のほか、障害介護給付費の増加等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年度から引き続き増加している。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112,211
109,532
19.77
48,354,582
47,107,802
795,831
20,838,879
24,474,292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68377</xdr:rowOff>
    </xdr:from>
    <xdr:to>
      <xdr:col>24</xdr:col>
      <xdr:colOff>62865</xdr:colOff>
      <xdr:row>39</xdr:row>
      <xdr:rowOff>20371</xdr:rowOff>
    </xdr:to>
    <xdr:cxnSp macro="">
      <xdr:nvCxnSpPr>
        <xdr:cNvPr id="54" name="直線コネクタ 53"/>
        <xdr:cNvCxnSpPr/>
      </xdr:nvCxnSpPr>
      <xdr:spPr>
        <a:xfrm flipV="1">
          <a:off x="4633595" y="5211877"/>
          <a:ext cx="1270"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24198</xdr:rowOff>
    </xdr:from>
    <xdr:ext cx="469744" cy="259045"/>
    <xdr:sp macro="" textlink="">
      <xdr:nvSpPr>
        <xdr:cNvPr id="55" name="議会費最小値テキスト"/>
        <xdr:cNvSpPr txBox="1"/>
      </xdr:nvSpPr>
      <xdr:spPr>
        <a:xfrm>
          <a:off x="4686300" y="67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20371</xdr:rowOff>
    </xdr:from>
    <xdr:to>
      <xdr:col>24</xdr:col>
      <xdr:colOff>152400</xdr:colOff>
      <xdr:row>39</xdr:row>
      <xdr:rowOff>20371</xdr:rowOff>
    </xdr:to>
    <xdr:cxnSp macro="">
      <xdr:nvCxnSpPr>
        <xdr:cNvPr id="56" name="直線コネクタ 55"/>
        <xdr:cNvCxnSpPr/>
      </xdr:nvCxnSpPr>
      <xdr:spPr>
        <a:xfrm>
          <a:off x="4546600" y="670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15054</xdr:rowOff>
    </xdr:from>
    <xdr:ext cx="469744" cy="259045"/>
    <xdr:sp macro="" textlink="">
      <xdr:nvSpPr>
        <xdr:cNvPr id="57" name="議会費最大値テキスト"/>
        <xdr:cNvSpPr txBox="1"/>
      </xdr:nvSpPr>
      <xdr:spPr>
        <a:xfrm>
          <a:off x="4686300" y="49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68377</xdr:rowOff>
    </xdr:from>
    <xdr:to>
      <xdr:col>24</xdr:col>
      <xdr:colOff>152400</xdr:colOff>
      <xdr:row>30</xdr:row>
      <xdr:rowOff>68377</xdr:rowOff>
    </xdr:to>
    <xdr:cxnSp macro="">
      <xdr:nvCxnSpPr>
        <xdr:cNvPr id="58" name="直線コネクタ 57"/>
        <xdr:cNvCxnSpPr/>
      </xdr:nvCxnSpPr>
      <xdr:spPr>
        <a:xfrm>
          <a:off x="4546600" y="521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29972</xdr:rowOff>
    </xdr:from>
    <xdr:to>
      <xdr:col>24</xdr:col>
      <xdr:colOff>63500</xdr:colOff>
      <xdr:row>38</xdr:row>
      <xdr:rowOff>108610</xdr:rowOff>
    </xdr:to>
    <xdr:cxnSp macro="">
      <xdr:nvCxnSpPr>
        <xdr:cNvPr id="59" name="直線コネクタ 58"/>
        <xdr:cNvCxnSpPr/>
      </xdr:nvCxnSpPr>
      <xdr:spPr>
        <a:xfrm>
          <a:off x="3797300" y="6545072"/>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138295</xdr:rowOff>
    </xdr:from>
    <xdr:ext cx="469744" cy="259045"/>
    <xdr:sp macro="" textlink="">
      <xdr:nvSpPr>
        <xdr:cNvPr id="60" name="議会費平均値テキスト"/>
        <xdr:cNvSpPr txBox="1"/>
      </xdr:nvSpPr>
      <xdr:spPr>
        <a:xfrm>
          <a:off x="4686300" y="5796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115418</xdr:rowOff>
    </xdr:from>
    <xdr:to>
      <xdr:col>24</xdr:col>
      <xdr:colOff>114300</xdr:colOff>
      <xdr:row>35</xdr:row>
      <xdr:rowOff>45568</xdr:rowOff>
    </xdr:to>
    <xdr:sp macro="" textlink="">
      <xdr:nvSpPr>
        <xdr:cNvPr id="61" name="フローチャート: 判断 60"/>
        <xdr:cNvSpPr/>
      </xdr:nvSpPr>
      <xdr:spPr>
        <a:xfrm>
          <a:off x="45847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146558</xdr:rowOff>
    </xdr:from>
    <xdr:to>
      <xdr:col>19</xdr:col>
      <xdr:colOff>177800</xdr:colOff>
      <xdr:row>38</xdr:row>
      <xdr:rowOff>29972</xdr:rowOff>
    </xdr:to>
    <xdr:cxnSp macro="">
      <xdr:nvCxnSpPr>
        <xdr:cNvPr id="62" name="直線コネクタ 61"/>
        <xdr:cNvCxnSpPr/>
      </xdr:nvCxnSpPr>
      <xdr:spPr>
        <a:xfrm>
          <a:off x="2908300" y="6490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23063</xdr:rowOff>
    </xdr:from>
    <xdr:to>
      <xdr:col>20</xdr:col>
      <xdr:colOff>38100</xdr:colOff>
      <xdr:row>34</xdr:row>
      <xdr:rowOff>124663</xdr:rowOff>
    </xdr:to>
    <xdr:sp macro="" textlink="">
      <xdr:nvSpPr>
        <xdr:cNvPr id="63" name="フローチャート: 判断 62"/>
        <xdr:cNvSpPr/>
      </xdr:nvSpPr>
      <xdr:spPr>
        <a:xfrm>
          <a:off x="3746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141190</xdr:rowOff>
    </xdr:from>
    <xdr:ext cx="469744" cy="259045"/>
    <xdr:sp macro="" textlink="">
      <xdr:nvSpPr>
        <xdr:cNvPr id="64" name="テキスト ボックス 63"/>
        <xdr:cNvSpPr txBox="1"/>
      </xdr:nvSpPr>
      <xdr:spPr>
        <a:xfrm>
          <a:off x="3562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127356</xdr:rowOff>
    </xdr:from>
    <xdr:to>
      <xdr:col>15</xdr:col>
      <xdr:colOff>50800</xdr:colOff>
      <xdr:row>37</xdr:row>
      <xdr:rowOff>146558</xdr:rowOff>
    </xdr:to>
    <xdr:cxnSp macro="">
      <xdr:nvCxnSpPr>
        <xdr:cNvPr id="65" name="直線コネクタ 64"/>
        <xdr:cNvCxnSpPr/>
      </xdr:nvCxnSpPr>
      <xdr:spPr>
        <a:xfrm>
          <a:off x="2019300" y="647100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40437</xdr:rowOff>
    </xdr:from>
    <xdr:to>
      <xdr:col>15</xdr:col>
      <xdr:colOff>101600</xdr:colOff>
      <xdr:row>34</xdr:row>
      <xdr:rowOff>142037</xdr:rowOff>
    </xdr:to>
    <xdr:sp macro="" textlink="">
      <xdr:nvSpPr>
        <xdr:cNvPr id="66" name="フローチャート: 判断 65"/>
        <xdr:cNvSpPr/>
      </xdr:nvSpPr>
      <xdr:spPr>
        <a:xfrm>
          <a:off x="2857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158564</xdr:rowOff>
    </xdr:from>
    <xdr:ext cx="469744" cy="259045"/>
    <xdr:sp macro="" textlink="">
      <xdr:nvSpPr>
        <xdr:cNvPr id="67" name="テキスト ボックス 66"/>
        <xdr:cNvSpPr txBox="1"/>
      </xdr:nvSpPr>
      <xdr:spPr>
        <a:xfrm>
          <a:off x="2673428" y="56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127356</xdr:rowOff>
    </xdr:from>
    <xdr:to>
      <xdr:col>10</xdr:col>
      <xdr:colOff>114300</xdr:colOff>
      <xdr:row>37</xdr:row>
      <xdr:rowOff>136499</xdr:rowOff>
    </xdr:to>
    <xdr:cxnSp macro="">
      <xdr:nvCxnSpPr>
        <xdr:cNvPr id="68" name="直線コネクタ 67"/>
        <xdr:cNvCxnSpPr/>
      </xdr:nvCxnSpPr>
      <xdr:spPr>
        <a:xfrm flipV="1">
          <a:off x="1130300" y="647100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23978</xdr:rowOff>
    </xdr:from>
    <xdr:to>
      <xdr:col>10</xdr:col>
      <xdr:colOff>165100</xdr:colOff>
      <xdr:row>34</xdr:row>
      <xdr:rowOff>125578</xdr:rowOff>
    </xdr:to>
    <xdr:sp macro="" textlink="">
      <xdr:nvSpPr>
        <xdr:cNvPr id="69" name="フローチャート: 判断 68"/>
        <xdr:cNvSpPr/>
      </xdr:nvSpPr>
      <xdr:spPr>
        <a:xfrm>
          <a:off x="1968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142105</xdr:rowOff>
    </xdr:from>
    <xdr:ext cx="469744" cy="259045"/>
    <xdr:sp macro="" textlink="">
      <xdr:nvSpPr>
        <xdr:cNvPr id="70" name="テキスト ボックス 69"/>
        <xdr:cNvSpPr txBox="1"/>
      </xdr:nvSpPr>
      <xdr:spPr>
        <a:xfrm>
          <a:off x="1784428" y="562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46837</xdr:rowOff>
    </xdr:from>
    <xdr:to>
      <xdr:col>6</xdr:col>
      <xdr:colOff>38100</xdr:colOff>
      <xdr:row>34</xdr:row>
      <xdr:rowOff>148437</xdr:rowOff>
    </xdr:to>
    <xdr:sp macro="" textlink="">
      <xdr:nvSpPr>
        <xdr:cNvPr id="71" name="フローチャート: 判断 70"/>
        <xdr:cNvSpPr/>
      </xdr:nvSpPr>
      <xdr:spPr>
        <a:xfrm>
          <a:off x="1079500" y="58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164964</xdr:rowOff>
    </xdr:from>
    <xdr:ext cx="469744" cy="259045"/>
    <xdr:sp macro="" textlink="">
      <xdr:nvSpPr>
        <xdr:cNvPr id="72" name="テキスト ボックス 71"/>
        <xdr:cNvSpPr txBox="1"/>
      </xdr:nvSpPr>
      <xdr:spPr>
        <a:xfrm>
          <a:off x="895428" y="565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57810</xdr:rowOff>
    </xdr:from>
    <xdr:to>
      <xdr:col>24</xdr:col>
      <xdr:colOff>114300</xdr:colOff>
      <xdr:row>38</xdr:row>
      <xdr:rowOff>159410</xdr:rowOff>
    </xdr:to>
    <xdr:sp macro="" textlink="">
      <xdr:nvSpPr>
        <xdr:cNvPr id="78" name="楕円 77"/>
        <xdr:cNvSpPr/>
      </xdr:nvSpPr>
      <xdr:spPr>
        <a:xfrm>
          <a:off x="45847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144187</xdr:rowOff>
    </xdr:from>
    <xdr:ext cx="469744" cy="259045"/>
    <xdr:sp macro="" textlink="">
      <xdr:nvSpPr>
        <xdr:cNvPr id="79" name="議会費該当値テキスト"/>
        <xdr:cNvSpPr txBox="1"/>
      </xdr:nvSpPr>
      <xdr:spPr>
        <a:xfrm>
          <a:off x="4686300" y="64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150622</xdr:rowOff>
    </xdr:from>
    <xdr:to>
      <xdr:col>20</xdr:col>
      <xdr:colOff>38100</xdr:colOff>
      <xdr:row>38</xdr:row>
      <xdr:rowOff>80772</xdr:rowOff>
    </xdr:to>
    <xdr:sp macro="" textlink="">
      <xdr:nvSpPr>
        <xdr:cNvPr id="80" name="楕円 79"/>
        <xdr:cNvSpPr/>
      </xdr:nvSpPr>
      <xdr:spPr>
        <a:xfrm>
          <a:off x="3746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71899</xdr:rowOff>
    </xdr:from>
    <xdr:ext cx="469744" cy="259045"/>
    <xdr:sp macro="" textlink="">
      <xdr:nvSpPr>
        <xdr:cNvPr id="81" name="テキスト ボックス 80"/>
        <xdr:cNvSpPr txBox="1"/>
      </xdr:nvSpPr>
      <xdr:spPr>
        <a:xfrm>
          <a:off x="3562428" y="65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95758</xdr:rowOff>
    </xdr:from>
    <xdr:to>
      <xdr:col>15</xdr:col>
      <xdr:colOff>101600</xdr:colOff>
      <xdr:row>38</xdr:row>
      <xdr:rowOff>25908</xdr:rowOff>
    </xdr:to>
    <xdr:sp macro="" textlink="">
      <xdr:nvSpPr>
        <xdr:cNvPr id="82" name="楕円 81"/>
        <xdr:cNvSpPr/>
      </xdr:nvSpPr>
      <xdr:spPr>
        <a:xfrm>
          <a:off x="2857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17035</xdr:rowOff>
    </xdr:from>
    <xdr:ext cx="469744" cy="259045"/>
    <xdr:sp macro="" textlink="">
      <xdr:nvSpPr>
        <xdr:cNvPr id="83" name="テキスト ボックス 82"/>
        <xdr:cNvSpPr txBox="1"/>
      </xdr:nvSpPr>
      <xdr:spPr>
        <a:xfrm>
          <a:off x="2673428" y="653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76556</xdr:rowOff>
    </xdr:from>
    <xdr:to>
      <xdr:col>10</xdr:col>
      <xdr:colOff>165100</xdr:colOff>
      <xdr:row>38</xdr:row>
      <xdr:rowOff>6706</xdr:rowOff>
    </xdr:to>
    <xdr:sp macro="" textlink="">
      <xdr:nvSpPr>
        <xdr:cNvPr id="84" name="楕円 83"/>
        <xdr:cNvSpPr/>
      </xdr:nvSpPr>
      <xdr:spPr>
        <a:xfrm>
          <a:off x="1968500" y="64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169283</xdr:rowOff>
    </xdr:from>
    <xdr:ext cx="469744" cy="259045"/>
    <xdr:sp macro="" textlink="">
      <xdr:nvSpPr>
        <xdr:cNvPr id="85" name="テキスト ボックス 84"/>
        <xdr:cNvSpPr txBox="1"/>
      </xdr:nvSpPr>
      <xdr:spPr>
        <a:xfrm>
          <a:off x="1784428" y="65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85699</xdr:rowOff>
    </xdr:from>
    <xdr:to>
      <xdr:col>6</xdr:col>
      <xdr:colOff>38100</xdr:colOff>
      <xdr:row>38</xdr:row>
      <xdr:rowOff>15849</xdr:rowOff>
    </xdr:to>
    <xdr:sp macro="" textlink="">
      <xdr:nvSpPr>
        <xdr:cNvPr id="86" name="楕円 85"/>
        <xdr:cNvSpPr/>
      </xdr:nvSpPr>
      <xdr:spPr>
        <a:xfrm>
          <a:off x="1079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6976</xdr:rowOff>
    </xdr:from>
    <xdr:ext cx="469744" cy="259045"/>
    <xdr:sp macro="" textlink="">
      <xdr:nvSpPr>
        <xdr:cNvPr id="87" name="テキスト ボックス 86"/>
        <xdr:cNvSpPr txBox="1"/>
      </xdr:nvSpPr>
      <xdr:spPr>
        <a:xfrm>
          <a:off x="895428" y="65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108903</xdr:rowOff>
    </xdr:from>
    <xdr:to>
      <xdr:col>24</xdr:col>
      <xdr:colOff>62865</xdr:colOff>
      <xdr:row>55</xdr:row>
      <xdr:rowOff>36990</xdr:rowOff>
    </xdr:to>
    <xdr:cxnSp macro="">
      <xdr:nvCxnSpPr>
        <xdr:cNvPr id="109" name="直線コネクタ 108"/>
        <xdr:cNvCxnSpPr/>
      </xdr:nvCxnSpPr>
      <xdr:spPr>
        <a:xfrm flipV="1">
          <a:off x="4633595" y="9024303"/>
          <a:ext cx="1270" cy="44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40817</xdr:rowOff>
    </xdr:from>
    <xdr:ext cx="599010" cy="259045"/>
    <xdr:sp macro="" textlink="">
      <xdr:nvSpPr>
        <xdr:cNvPr id="110" name="総務費最小値テキスト"/>
        <xdr:cNvSpPr txBox="1"/>
      </xdr:nvSpPr>
      <xdr:spPr>
        <a:xfrm>
          <a:off x="4686300" y="947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36990</xdr:rowOff>
    </xdr:from>
    <xdr:to>
      <xdr:col>24</xdr:col>
      <xdr:colOff>152400</xdr:colOff>
      <xdr:row>55</xdr:row>
      <xdr:rowOff>36990</xdr:rowOff>
    </xdr:to>
    <xdr:cxnSp macro="">
      <xdr:nvCxnSpPr>
        <xdr:cNvPr id="111" name="直線コネクタ 110"/>
        <xdr:cNvCxnSpPr/>
      </xdr:nvCxnSpPr>
      <xdr:spPr>
        <a:xfrm>
          <a:off x="4546600" y="94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55580</xdr:rowOff>
    </xdr:from>
    <xdr:ext cx="599010" cy="259045"/>
    <xdr:sp macro="" textlink="">
      <xdr:nvSpPr>
        <xdr:cNvPr id="112" name="総務費最大値テキスト"/>
        <xdr:cNvSpPr txBox="1"/>
      </xdr:nvSpPr>
      <xdr:spPr>
        <a:xfrm>
          <a:off x="4686300" y="879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108903</xdr:rowOff>
    </xdr:from>
    <xdr:to>
      <xdr:col>24</xdr:col>
      <xdr:colOff>152400</xdr:colOff>
      <xdr:row>52</xdr:row>
      <xdr:rowOff>108903</xdr:rowOff>
    </xdr:to>
    <xdr:cxnSp macro="">
      <xdr:nvCxnSpPr>
        <xdr:cNvPr id="113" name="直線コネクタ 112"/>
        <xdr:cNvCxnSpPr/>
      </xdr:nvCxnSpPr>
      <xdr:spPr>
        <a:xfrm>
          <a:off x="4546600" y="9024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27293</xdr:rowOff>
    </xdr:from>
    <xdr:to>
      <xdr:col>24</xdr:col>
      <xdr:colOff>63500</xdr:colOff>
      <xdr:row>57</xdr:row>
      <xdr:rowOff>161874</xdr:rowOff>
    </xdr:to>
    <xdr:cxnSp macro="">
      <xdr:nvCxnSpPr>
        <xdr:cNvPr id="114" name="直線コネクタ 113"/>
        <xdr:cNvCxnSpPr/>
      </xdr:nvCxnSpPr>
      <xdr:spPr>
        <a:xfrm flipV="1">
          <a:off x="3797300" y="9457043"/>
          <a:ext cx="838200" cy="47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43462</xdr:rowOff>
    </xdr:from>
    <xdr:ext cx="599010" cy="259045"/>
    <xdr:sp macro="" textlink="">
      <xdr:nvSpPr>
        <xdr:cNvPr id="115" name="総務費平均値テキスト"/>
        <xdr:cNvSpPr txBox="1"/>
      </xdr:nvSpPr>
      <xdr:spPr>
        <a:xfrm>
          <a:off x="4686300" y="9130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20585</xdr:rowOff>
    </xdr:from>
    <xdr:to>
      <xdr:col>24</xdr:col>
      <xdr:colOff>114300</xdr:colOff>
      <xdr:row>54</xdr:row>
      <xdr:rowOff>122185</xdr:rowOff>
    </xdr:to>
    <xdr:sp macro="" textlink="">
      <xdr:nvSpPr>
        <xdr:cNvPr id="116" name="フローチャート: 判断 115"/>
        <xdr:cNvSpPr/>
      </xdr:nvSpPr>
      <xdr:spPr>
        <a:xfrm>
          <a:off x="45847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156379</xdr:rowOff>
    </xdr:from>
    <xdr:to>
      <xdr:col>19</xdr:col>
      <xdr:colOff>177800</xdr:colOff>
      <xdr:row>57</xdr:row>
      <xdr:rowOff>161874</xdr:rowOff>
    </xdr:to>
    <xdr:cxnSp macro="">
      <xdr:nvCxnSpPr>
        <xdr:cNvPr id="117" name="直線コネクタ 116"/>
        <xdr:cNvCxnSpPr/>
      </xdr:nvCxnSpPr>
      <xdr:spPr>
        <a:xfrm>
          <a:off x="2908300" y="9929029"/>
          <a:ext cx="8890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158290</xdr:rowOff>
    </xdr:from>
    <xdr:to>
      <xdr:col>20</xdr:col>
      <xdr:colOff>38100</xdr:colOff>
      <xdr:row>57</xdr:row>
      <xdr:rowOff>88440</xdr:rowOff>
    </xdr:to>
    <xdr:sp macro="" textlink="">
      <xdr:nvSpPr>
        <xdr:cNvPr id="118" name="フローチャート: 判断 117"/>
        <xdr:cNvSpPr/>
      </xdr:nvSpPr>
      <xdr:spPr>
        <a:xfrm>
          <a:off x="3746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104967</xdr:rowOff>
    </xdr:from>
    <xdr:ext cx="534377" cy="259045"/>
    <xdr:sp macro="" textlink="">
      <xdr:nvSpPr>
        <xdr:cNvPr id="119" name="テキスト ボックス 118"/>
        <xdr:cNvSpPr txBox="1"/>
      </xdr:nvSpPr>
      <xdr:spPr>
        <a:xfrm>
          <a:off x="3530111" y="95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156379</xdr:rowOff>
    </xdr:from>
    <xdr:to>
      <xdr:col>15</xdr:col>
      <xdr:colOff>50800</xdr:colOff>
      <xdr:row>57</xdr:row>
      <xdr:rowOff>171055</xdr:rowOff>
    </xdr:to>
    <xdr:cxnSp macro="">
      <xdr:nvCxnSpPr>
        <xdr:cNvPr id="120" name="直線コネクタ 119"/>
        <xdr:cNvCxnSpPr/>
      </xdr:nvCxnSpPr>
      <xdr:spPr>
        <a:xfrm flipV="1">
          <a:off x="2019300" y="9929029"/>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169349</xdr:rowOff>
    </xdr:from>
    <xdr:to>
      <xdr:col>15</xdr:col>
      <xdr:colOff>101600</xdr:colOff>
      <xdr:row>57</xdr:row>
      <xdr:rowOff>99499</xdr:rowOff>
    </xdr:to>
    <xdr:sp macro="" textlink="">
      <xdr:nvSpPr>
        <xdr:cNvPr id="121" name="フローチャート: 判断 120"/>
        <xdr:cNvSpPr/>
      </xdr:nvSpPr>
      <xdr:spPr>
        <a:xfrm>
          <a:off x="2857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116026</xdr:rowOff>
    </xdr:from>
    <xdr:ext cx="534377" cy="259045"/>
    <xdr:sp macro="" textlink="">
      <xdr:nvSpPr>
        <xdr:cNvPr id="122" name="テキスト ボックス 121"/>
        <xdr:cNvSpPr txBox="1"/>
      </xdr:nvSpPr>
      <xdr:spPr>
        <a:xfrm>
          <a:off x="2641111" y="95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165705</xdr:rowOff>
    </xdr:from>
    <xdr:to>
      <xdr:col>10</xdr:col>
      <xdr:colOff>114300</xdr:colOff>
      <xdr:row>57</xdr:row>
      <xdr:rowOff>171055</xdr:rowOff>
    </xdr:to>
    <xdr:cxnSp macro="">
      <xdr:nvCxnSpPr>
        <xdr:cNvPr id="123" name="直線コネクタ 122"/>
        <xdr:cNvCxnSpPr/>
      </xdr:nvCxnSpPr>
      <xdr:spPr>
        <a:xfrm>
          <a:off x="1130300" y="9938355"/>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168279</xdr:rowOff>
    </xdr:from>
    <xdr:to>
      <xdr:col>10</xdr:col>
      <xdr:colOff>165100</xdr:colOff>
      <xdr:row>57</xdr:row>
      <xdr:rowOff>98429</xdr:rowOff>
    </xdr:to>
    <xdr:sp macro="" textlink="">
      <xdr:nvSpPr>
        <xdr:cNvPr id="124" name="フローチャート: 判断 123"/>
        <xdr:cNvSpPr/>
      </xdr:nvSpPr>
      <xdr:spPr>
        <a:xfrm>
          <a:off x="1968500" y="97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114956</xdr:rowOff>
    </xdr:from>
    <xdr:ext cx="534377" cy="259045"/>
    <xdr:sp macro="" textlink="">
      <xdr:nvSpPr>
        <xdr:cNvPr id="125" name="テキスト ボックス 124"/>
        <xdr:cNvSpPr txBox="1"/>
      </xdr:nvSpPr>
      <xdr:spPr>
        <a:xfrm>
          <a:off x="1752111" y="95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168050</xdr:rowOff>
    </xdr:from>
    <xdr:to>
      <xdr:col>6</xdr:col>
      <xdr:colOff>38100</xdr:colOff>
      <xdr:row>57</xdr:row>
      <xdr:rowOff>98200</xdr:rowOff>
    </xdr:to>
    <xdr:sp macro="" textlink="">
      <xdr:nvSpPr>
        <xdr:cNvPr id="126" name="フローチャート: 判断 125"/>
        <xdr:cNvSpPr/>
      </xdr:nvSpPr>
      <xdr:spPr>
        <a:xfrm>
          <a:off x="1079500" y="976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114727</xdr:rowOff>
    </xdr:from>
    <xdr:ext cx="534377" cy="259045"/>
    <xdr:sp macro="" textlink="">
      <xdr:nvSpPr>
        <xdr:cNvPr id="127" name="テキスト ボックス 126"/>
        <xdr:cNvSpPr txBox="1"/>
      </xdr:nvSpPr>
      <xdr:spPr>
        <a:xfrm>
          <a:off x="863111" y="954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147943</xdr:rowOff>
    </xdr:from>
    <xdr:to>
      <xdr:col>24</xdr:col>
      <xdr:colOff>114300</xdr:colOff>
      <xdr:row>55</xdr:row>
      <xdr:rowOff>78093</xdr:rowOff>
    </xdr:to>
    <xdr:sp macro="" textlink="">
      <xdr:nvSpPr>
        <xdr:cNvPr id="133" name="楕円 132"/>
        <xdr:cNvSpPr/>
      </xdr:nvSpPr>
      <xdr:spPr>
        <a:xfrm>
          <a:off x="4584700" y="9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62870</xdr:rowOff>
    </xdr:from>
    <xdr:ext cx="599010" cy="259045"/>
    <xdr:sp macro="" textlink="">
      <xdr:nvSpPr>
        <xdr:cNvPr id="134" name="総務費該当値テキスト"/>
        <xdr:cNvSpPr txBox="1"/>
      </xdr:nvSpPr>
      <xdr:spPr>
        <a:xfrm>
          <a:off x="4686300" y="932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111074</xdr:rowOff>
    </xdr:from>
    <xdr:to>
      <xdr:col>20</xdr:col>
      <xdr:colOff>38100</xdr:colOff>
      <xdr:row>58</xdr:row>
      <xdr:rowOff>41224</xdr:rowOff>
    </xdr:to>
    <xdr:sp macro="" textlink="">
      <xdr:nvSpPr>
        <xdr:cNvPr id="135" name="楕円 134"/>
        <xdr:cNvSpPr/>
      </xdr:nvSpPr>
      <xdr:spPr>
        <a:xfrm>
          <a:off x="3746500" y="98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32351</xdr:rowOff>
    </xdr:from>
    <xdr:ext cx="534377" cy="259045"/>
    <xdr:sp macro="" textlink="">
      <xdr:nvSpPr>
        <xdr:cNvPr id="136" name="テキスト ボックス 135"/>
        <xdr:cNvSpPr txBox="1"/>
      </xdr:nvSpPr>
      <xdr:spPr>
        <a:xfrm>
          <a:off x="3530111" y="997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105579</xdr:rowOff>
    </xdr:from>
    <xdr:to>
      <xdr:col>15</xdr:col>
      <xdr:colOff>101600</xdr:colOff>
      <xdr:row>58</xdr:row>
      <xdr:rowOff>35729</xdr:rowOff>
    </xdr:to>
    <xdr:sp macro="" textlink="">
      <xdr:nvSpPr>
        <xdr:cNvPr id="137" name="楕円 136"/>
        <xdr:cNvSpPr/>
      </xdr:nvSpPr>
      <xdr:spPr>
        <a:xfrm>
          <a:off x="2857500" y="98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26856</xdr:rowOff>
    </xdr:from>
    <xdr:ext cx="534377" cy="259045"/>
    <xdr:sp macro="" textlink="">
      <xdr:nvSpPr>
        <xdr:cNvPr id="138" name="テキスト ボックス 137"/>
        <xdr:cNvSpPr txBox="1"/>
      </xdr:nvSpPr>
      <xdr:spPr>
        <a:xfrm>
          <a:off x="2641111" y="997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120255</xdr:rowOff>
    </xdr:from>
    <xdr:to>
      <xdr:col>10</xdr:col>
      <xdr:colOff>165100</xdr:colOff>
      <xdr:row>58</xdr:row>
      <xdr:rowOff>50405</xdr:rowOff>
    </xdr:to>
    <xdr:sp macro="" textlink="">
      <xdr:nvSpPr>
        <xdr:cNvPr id="139" name="楕円 138"/>
        <xdr:cNvSpPr/>
      </xdr:nvSpPr>
      <xdr:spPr>
        <a:xfrm>
          <a:off x="1968500" y="98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41532</xdr:rowOff>
    </xdr:from>
    <xdr:ext cx="534377" cy="259045"/>
    <xdr:sp macro="" textlink="">
      <xdr:nvSpPr>
        <xdr:cNvPr id="140" name="テキスト ボックス 139"/>
        <xdr:cNvSpPr txBox="1"/>
      </xdr:nvSpPr>
      <xdr:spPr>
        <a:xfrm>
          <a:off x="1752111" y="99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114905</xdr:rowOff>
    </xdr:from>
    <xdr:to>
      <xdr:col>6</xdr:col>
      <xdr:colOff>38100</xdr:colOff>
      <xdr:row>58</xdr:row>
      <xdr:rowOff>45055</xdr:rowOff>
    </xdr:to>
    <xdr:sp macro="" textlink="">
      <xdr:nvSpPr>
        <xdr:cNvPr id="141" name="楕円 140"/>
        <xdr:cNvSpPr/>
      </xdr:nvSpPr>
      <xdr:spPr>
        <a:xfrm>
          <a:off x="1079500" y="988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36182</xdr:rowOff>
    </xdr:from>
    <xdr:ext cx="534377" cy="259045"/>
    <xdr:sp macro="" textlink="">
      <xdr:nvSpPr>
        <xdr:cNvPr id="142" name="テキスト ボックス 141"/>
        <xdr:cNvSpPr txBox="1"/>
      </xdr:nvSpPr>
      <xdr:spPr>
        <a:xfrm>
          <a:off x="863111" y="99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122822</xdr:rowOff>
    </xdr:from>
    <xdr:to>
      <xdr:col>24</xdr:col>
      <xdr:colOff>62865</xdr:colOff>
      <xdr:row>78</xdr:row>
      <xdr:rowOff>57014</xdr:rowOff>
    </xdr:to>
    <xdr:cxnSp macro="">
      <xdr:nvCxnSpPr>
        <xdr:cNvPr id="171" name="直線コネクタ 170"/>
        <xdr:cNvCxnSpPr/>
      </xdr:nvCxnSpPr>
      <xdr:spPr>
        <a:xfrm flipV="1">
          <a:off x="4633595" y="12124322"/>
          <a:ext cx="1270" cy="1305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60841</xdr:rowOff>
    </xdr:from>
    <xdr:ext cx="599010" cy="259045"/>
    <xdr:sp macro="" textlink="">
      <xdr:nvSpPr>
        <xdr:cNvPr id="172" name="民生費最小値テキスト"/>
        <xdr:cNvSpPr txBox="1"/>
      </xdr:nvSpPr>
      <xdr:spPr>
        <a:xfrm>
          <a:off x="4686300" y="1343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57014</xdr:rowOff>
    </xdr:from>
    <xdr:to>
      <xdr:col>24</xdr:col>
      <xdr:colOff>152400</xdr:colOff>
      <xdr:row>78</xdr:row>
      <xdr:rowOff>57014</xdr:rowOff>
    </xdr:to>
    <xdr:cxnSp macro="">
      <xdr:nvCxnSpPr>
        <xdr:cNvPr id="173" name="直線コネクタ 172"/>
        <xdr:cNvCxnSpPr/>
      </xdr:nvCxnSpPr>
      <xdr:spPr>
        <a:xfrm>
          <a:off x="4546600" y="1343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69499</xdr:rowOff>
    </xdr:from>
    <xdr:ext cx="599010" cy="259045"/>
    <xdr:sp macro="" textlink="">
      <xdr:nvSpPr>
        <xdr:cNvPr id="174" name="民生費最大値テキスト"/>
        <xdr:cNvSpPr txBox="1"/>
      </xdr:nvSpPr>
      <xdr:spPr>
        <a:xfrm>
          <a:off x="4686300" y="1189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283,772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122822</xdr:rowOff>
    </xdr:from>
    <xdr:to>
      <xdr:col>24</xdr:col>
      <xdr:colOff>152400</xdr:colOff>
      <xdr:row>70</xdr:row>
      <xdr:rowOff>122822</xdr:rowOff>
    </xdr:to>
    <xdr:cxnSp macro="">
      <xdr:nvCxnSpPr>
        <xdr:cNvPr id="175" name="直線コネクタ 174"/>
        <xdr:cNvCxnSpPr/>
      </xdr:nvCxnSpPr>
      <xdr:spPr>
        <a:xfrm>
          <a:off x="4546600" y="1212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14360</xdr:rowOff>
    </xdr:from>
    <xdr:to>
      <xdr:col>24</xdr:col>
      <xdr:colOff>63500</xdr:colOff>
      <xdr:row>78</xdr:row>
      <xdr:rowOff>57014</xdr:rowOff>
    </xdr:to>
    <xdr:cxnSp macro="">
      <xdr:nvCxnSpPr>
        <xdr:cNvPr id="176" name="直線コネクタ 175"/>
        <xdr:cNvCxnSpPr/>
      </xdr:nvCxnSpPr>
      <xdr:spPr>
        <a:xfrm>
          <a:off x="3797300" y="13387460"/>
          <a:ext cx="838200" cy="4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133999</xdr:rowOff>
    </xdr:from>
    <xdr:ext cx="599010" cy="259045"/>
    <xdr:sp macro="" textlink="">
      <xdr:nvSpPr>
        <xdr:cNvPr id="177" name="民生費平均値テキスト"/>
        <xdr:cNvSpPr txBox="1"/>
      </xdr:nvSpPr>
      <xdr:spPr>
        <a:xfrm>
          <a:off x="4686300" y="1282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111122</xdr:rowOff>
    </xdr:from>
    <xdr:to>
      <xdr:col>24</xdr:col>
      <xdr:colOff>114300</xdr:colOff>
      <xdr:row>76</xdr:row>
      <xdr:rowOff>41272</xdr:rowOff>
    </xdr:to>
    <xdr:sp macro="" textlink="">
      <xdr:nvSpPr>
        <xdr:cNvPr id="178" name="フローチャート: 判断 177"/>
        <xdr:cNvSpPr/>
      </xdr:nvSpPr>
      <xdr:spPr>
        <a:xfrm>
          <a:off x="4584700" y="1296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14360</xdr:rowOff>
    </xdr:from>
    <xdr:to>
      <xdr:col>19</xdr:col>
      <xdr:colOff>177800</xdr:colOff>
      <xdr:row>78</xdr:row>
      <xdr:rowOff>81111</xdr:rowOff>
    </xdr:to>
    <xdr:cxnSp macro="">
      <xdr:nvCxnSpPr>
        <xdr:cNvPr id="179" name="直線コネクタ 178"/>
        <xdr:cNvCxnSpPr/>
      </xdr:nvCxnSpPr>
      <xdr:spPr>
        <a:xfrm flipV="1">
          <a:off x="2908300" y="13387460"/>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38751</xdr:rowOff>
    </xdr:from>
    <xdr:to>
      <xdr:col>20</xdr:col>
      <xdr:colOff>38100</xdr:colOff>
      <xdr:row>76</xdr:row>
      <xdr:rowOff>140351</xdr:rowOff>
    </xdr:to>
    <xdr:sp macro="" textlink="">
      <xdr:nvSpPr>
        <xdr:cNvPr id="180" name="フローチャート: 判断 179"/>
        <xdr:cNvSpPr/>
      </xdr:nvSpPr>
      <xdr:spPr>
        <a:xfrm>
          <a:off x="3746500" y="1306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156878</xdr:rowOff>
    </xdr:from>
    <xdr:ext cx="599010" cy="259045"/>
    <xdr:sp macro="" textlink="">
      <xdr:nvSpPr>
        <xdr:cNvPr id="181" name="テキスト ボックス 180"/>
        <xdr:cNvSpPr txBox="1"/>
      </xdr:nvSpPr>
      <xdr:spPr>
        <a:xfrm>
          <a:off x="3497795" y="1284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81111</xdr:rowOff>
    </xdr:from>
    <xdr:to>
      <xdr:col>15</xdr:col>
      <xdr:colOff>50800</xdr:colOff>
      <xdr:row>78</xdr:row>
      <xdr:rowOff>129860</xdr:rowOff>
    </xdr:to>
    <xdr:cxnSp macro="">
      <xdr:nvCxnSpPr>
        <xdr:cNvPr id="182" name="直線コネクタ 181"/>
        <xdr:cNvCxnSpPr/>
      </xdr:nvCxnSpPr>
      <xdr:spPr>
        <a:xfrm flipV="1">
          <a:off x="2019300" y="13454211"/>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101282</xdr:rowOff>
    </xdr:from>
    <xdr:to>
      <xdr:col>15</xdr:col>
      <xdr:colOff>101600</xdr:colOff>
      <xdr:row>77</xdr:row>
      <xdr:rowOff>31432</xdr:rowOff>
    </xdr:to>
    <xdr:sp macro="" textlink="">
      <xdr:nvSpPr>
        <xdr:cNvPr id="183" name="フローチャート: 判断 182"/>
        <xdr:cNvSpPr/>
      </xdr:nvSpPr>
      <xdr:spPr>
        <a:xfrm>
          <a:off x="2857500" y="1313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47959</xdr:rowOff>
    </xdr:from>
    <xdr:ext cx="599010" cy="259045"/>
    <xdr:sp macro="" textlink="">
      <xdr:nvSpPr>
        <xdr:cNvPr id="184" name="テキスト ボックス 183"/>
        <xdr:cNvSpPr txBox="1"/>
      </xdr:nvSpPr>
      <xdr:spPr>
        <a:xfrm>
          <a:off x="2608795" y="1290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129860</xdr:rowOff>
    </xdr:from>
    <xdr:to>
      <xdr:col>10</xdr:col>
      <xdr:colOff>114300</xdr:colOff>
      <xdr:row>78</xdr:row>
      <xdr:rowOff>136900</xdr:rowOff>
    </xdr:to>
    <xdr:cxnSp macro="">
      <xdr:nvCxnSpPr>
        <xdr:cNvPr id="185" name="直線コネクタ 184"/>
        <xdr:cNvCxnSpPr/>
      </xdr:nvCxnSpPr>
      <xdr:spPr>
        <a:xfrm flipV="1">
          <a:off x="1130300" y="13502960"/>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112313</xdr:rowOff>
    </xdr:from>
    <xdr:to>
      <xdr:col>10</xdr:col>
      <xdr:colOff>165100</xdr:colOff>
      <xdr:row>77</xdr:row>
      <xdr:rowOff>42463</xdr:rowOff>
    </xdr:to>
    <xdr:sp macro="" textlink="">
      <xdr:nvSpPr>
        <xdr:cNvPr id="186" name="フローチャート: 判断 185"/>
        <xdr:cNvSpPr/>
      </xdr:nvSpPr>
      <xdr:spPr>
        <a:xfrm>
          <a:off x="1968500" y="1314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58990</xdr:rowOff>
    </xdr:from>
    <xdr:ext cx="599010" cy="259045"/>
    <xdr:sp macro="" textlink="">
      <xdr:nvSpPr>
        <xdr:cNvPr id="187" name="テキスト ボックス 186"/>
        <xdr:cNvSpPr txBox="1"/>
      </xdr:nvSpPr>
      <xdr:spPr>
        <a:xfrm>
          <a:off x="1719795" y="1291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146411</xdr:rowOff>
    </xdr:from>
    <xdr:to>
      <xdr:col>6</xdr:col>
      <xdr:colOff>38100</xdr:colOff>
      <xdr:row>77</xdr:row>
      <xdr:rowOff>76561</xdr:rowOff>
    </xdr:to>
    <xdr:sp macro="" textlink="">
      <xdr:nvSpPr>
        <xdr:cNvPr id="188" name="フローチャート: 判断 187"/>
        <xdr:cNvSpPr/>
      </xdr:nvSpPr>
      <xdr:spPr>
        <a:xfrm>
          <a:off x="1079500" y="1317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93089</xdr:rowOff>
    </xdr:from>
    <xdr:ext cx="599010" cy="259045"/>
    <xdr:sp macro="" textlink="">
      <xdr:nvSpPr>
        <xdr:cNvPr id="189" name="テキスト ボックス 188"/>
        <xdr:cNvSpPr txBox="1"/>
      </xdr:nvSpPr>
      <xdr:spPr>
        <a:xfrm>
          <a:off x="830795" y="1295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6214</xdr:rowOff>
    </xdr:from>
    <xdr:to>
      <xdr:col>24</xdr:col>
      <xdr:colOff>114300</xdr:colOff>
      <xdr:row>78</xdr:row>
      <xdr:rowOff>107814</xdr:rowOff>
    </xdr:to>
    <xdr:sp macro="" textlink="">
      <xdr:nvSpPr>
        <xdr:cNvPr id="195" name="楕円 194"/>
        <xdr:cNvSpPr/>
      </xdr:nvSpPr>
      <xdr:spPr>
        <a:xfrm>
          <a:off x="4584700" y="1337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92591</xdr:rowOff>
    </xdr:from>
    <xdr:ext cx="599010" cy="259045"/>
    <xdr:sp macro="" textlink="">
      <xdr:nvSpPr>
        <xdr:cNvPr id="196" name="民生費該当値テキスト"/>
        <xdr:cNvSpPr txBox="1"/>
      </xdr:nvSpPr>
      <xdr:spPr>
        <a:xfrm>
          <a:off x="4686300" y="1329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135010</xdr:rowOff>
    </xdr:from>
    <xdr:to>
      <xdr:col>20</xdr:col>
      <xdr:colOff>38100</xdr:colOff>
      <xdr:row>78</xdr:row>
      <xdr:rowOff>65160</xdr:rowOff>
    </xdr:to>
    <xdr:sp macro="" textlink="">
      <xdr:nvSpPr>
        <xdr:cNvPr id="197" name="楕円 196"/>
        <xdr:cNvSpPr/>
      </xdr:nvSpPr>
      <xdr:spPr>
        <a:xfrm>
          <a:off x="3746500" y="1333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56287</xdr:rowOff>
    </xdr:from>
    <xdr:ext cx="599010" cy="259045"/>
    <xdr:sp macro="" textlink="">
      <xdr:nvSpPr>
        <xdr:cNvPr id="198" name="テキスト ボックス 197"/>
        <xdr:cNvSpPr txBox="1"/>
      </xdr:nvSpPr>
      <xdr:spPr>
        <a:xfrm>
          <a:off x="3497795" y="1342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30311</xdr:rowOff>
    </xdr:from>
    <xdr:to>
      <xdr:col>15</xdr:col>
      <xdr:colOff>101600</xdr:colOff>
      <xdr:row>78</xdr:row>
      <xdr:rowOff>131911</xdr:rowOff>
    </xdr:to>
    <xdr:sp macro="" textlink="">
      <xdr:nvSpPr>
        <xdr:cNvPr id="199" name="楕円 198"/>
        <xdr:cNvSpPr/>
      </xdr:nvSpPr>
      <xdr:spPr>
        <a:xfrm>
          <a:off x="2857500" y="1340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123038</xdr:rowOff>
    </xdr:from>
    <xdr:ext cx="599010" cy="259045"/>
    <xdr:sp macro="" textlink="">
      <xdr:nvSpPr>
        <xdr:cNvPr id="200" name="テキスト ボックス 199"/>
        <xdr:cNvSpPr txBox="1"/>
      </xdr:nvSpPr>
      <xdr:spPr>
        <a:xfrm>
          <a:off x="2608795" y="1349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79060</xdr:rowOff>
    </xdr:from>
    <xdr:to>
      <xdr:col>10</xdr:col>
      <xdr:colOff>165100</xdr:colOff>
      <xdr:row>79</xdr:row>
      <xdr:rowOff>9210</xdr:rowOff>
    </xdr:to>
    <xdr:sp macro="" textlink="">
      <xdr:nvSpPr>
        <xdr:cNvPr id="201" name="楕円 200"/>
        <xdr:cNvSpPr/>
      </xdr:nvSpPr>
      <xdr:spPr>
        <a:xfrm>
          <a:off x="1968500" y="134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337</xdr:rowOff>
    </xdr:from>
    <xdr:ext cx="599010" cy="259045"/>
    <xdr:sp macro="" textlink="">
      <xdr:nvSpPr>
        <xdr:cNvPr id="202" name="テキスト ボックス 201"/>
        <xdr:cNvSpPr txBox="1"/>
      </xdr:nvSpPr>
      <xdr:spPr>
        <a:xfrm>
          <a:off x="1719795" y="1354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86100</xdr:rowOff>
    </xdr:from>
    <xdr:to>
      <xdr:col>6</xdr:col>
      <xdr:colOff>38100</xdr:colOff>
      <xdr:row>79</xdr:row>
      <xdr:rowOff>16250</xdr:rowOff>
    </xdr:to>
    <xdr:sp macro="" textlink="">
      <xdr:nvSpPr>
        <xdr:cNvPr id="203" name="楕円 202"/>
        <xdr:cNvSpPr/>
      </xdr:nvSpPr>
      <xdr:spPr>
        <a:xfrm>
          <a:off x="1079500" y="13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7377</xdr:rowOff>
    </xdr:from>
    <xdr:ext cx="599010" cy="259045"/>
    <xdr:sp macro="" textlink="">
      <xdr:nvSpPr>
        <xdr:cNvPr id="204" name="テキスト ボックス 203"/>
        <xdr:cNvSpPr txBox="1"/>
      </xdr:nvSpPr>
      <xdr:spPr>
        <a:xfrm>
          <a:off x="830795" y="1355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29597</xdr:rowOff>
    </xdr:from>
    <xdr:to>
      <xdr:col>24</xdr:col>
      <xdr:colOff>62865</xdr:colOff>
      <xdr:row>99</xdr:row>
      <xdr:rowOff>113035</xdr:rowOff>
    </xdr:to>
    <xdr:cxnSp macro="">
      <xdr:nvCxnSpPr>
        <xdr:cNvPr id="231" name="直線コネクタ 230"/>
        <xdr:cNvCxnSpPr/>
      </xdr:nvCxnSpPr>
      <xdr:spPr>
        <a:xfrm flipV="1">
          <a:off x="4633595" y="15631547"/>
          <a:ext cx="1270" cy="145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116862</xdr:rowOff>
    </xdr:from>
    <xdr:ext cx="534377" cy="259045"/>
    <xdr:sp macro="" textlink="">
      <xdr:nvSpPr>
        <xdr:cNvPr id="232" name="衛生費最小値テキスト"/>
        <xdr:cNvSpPr txBox="1"/>
      </xdr:nvSpPr>
      <xdr:spPr>
        <a:xfrm>
          <a:off x="4686300" y="1709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113035</xdr:rowOff>
    </xdr:from>
    <xdr:to>
      <xdr:col>24</xdr:col>
      <xdr:colOff>152400</xdr:colOff>
      <xdr:row>99</xdr:row>
      <xdr:rowOff>113035</xdr:rowOff>
    </xdr:to>
    <xdr:cxnSp macro="">
      <xdr:nvCxnSpPr>
        <xdr:cNvPr id="233" name="直線コネクタ 232"/>
        <xdr:cNvCxnSpPr/>
      </xdr:nvCxnSpPr>
      <xdr:spPr>
        <a:xfrm>
          <a:off x="4546600" y="1708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147724</xdr:rowOff>
    </xdr:from>
    <xdr:ext cx="599010" cy="259045"/>
    <xdr:sp macro="" textlink="">
      <xdr:nvSpPr>
        <xdr:cNvPr id="234" name="衛生費最大値テキスト"/>
        <xdr:cNvSpPr txBox="1"/>
      </xdr:nvSpPr>
      <xdr:spPr>
        <a:xfrm>
          <a:off x="4686300" y="154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29597</xdr:rowOff>
    </xdr:from>
    <xdr:to>
      <xdr:col>24</xdr:col>
      <xdr:colOff>152400</xdr:colOff>
      <xdr:row>91</xdr:row>
      <xdr:rowOff>29597</xdr:rowOff>
    </xdr:to>
    <xdr:cxnSp macro="">
      <xdr:nvCxnSpPr>
        <xdr:cNvPr id="235" name="直線コネクタ 234"/>
        <xdr:cNvCxnSpPr/>
      </xdr:nvCxnSpPr>
      <xdr:spPr>
        <a:xfrm>
          <a:off x="4546600" y="1563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113035</xdr:rowOff>
    </xdr:from>
    <xdr:to>
      <xdr:col>24</xdr:col>
      <xdr:colOff>63500</xdr:colOff>
      <xdr:row>99</xdr:row>
      <xdr:rowOff>159589</xdr:rowOff>
    </xdr:to>
    <xdr:cxnSp macro="">
      <xdr:nvCxnSpPr>
        <xdr:cNvPr id="236" name="直線コネクタ 235"/>
        <xdr:cNvCxnSpPr/>
      </xdr:nvCxnSpPr>
      <xdr:spPr>
        <a:xfrm flipV="1">
          <a:off x="3797300" y="17086585"/>
          <a:ext cx="838200" cy="4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57369</xdr:rowOff>
    </xdr:from>
    <xdr:ext cx="534377" cy="259045"/>
    <xdr:sp macro="" textlink="">
      <xdr:nvSpPr>
        <xdr:cNvPr id="237" name="衛生費平均値テキスト"/>
        <xdr:cNvSpPr txBox="1"/>
      </xdr:nvSpPr>
      <xdr:spPr>
        <a:xfrm>
          <a:off x="4686300" y="16516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34492</xdr:rowOff>
    </xdr:from>
    <xdr:to>
      <xdr:col>24</xdr:col>
      <xdr:colOff>114300</xdr:colOff>
      <xdr:row>97</xdr:row>
      <xdr:rowOff>136092</xdr:rowOff>
    </xdr:to>
    <xdr:sp macro="" textlink="">
      <xdr:nvSpPr>
        <xdr:cNvPr id="238" name="フローチャート: 判断 237"/>
        <xdr:cNvSpPr/>
      </xdr:nvSpPr>
      <xdr:spPr>
        <a:xfrm>
          <a:off x="45847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155360</xdr:rowOff>
    </xdr:from>
    <xdr:to>
      <xdr:col>19</xdr:col>
      <xdr:colOff>177800</xdr:colOff>
      <xdr:row>99</xdr:row>
      <xdr:rowOff>159589</xdr:rowOff>
    </xdr:to>
    <xdr:cxnSp macro="">
      <xdr:nvCxnSpPr>
        <xdr:cNvPr id="239" name="直線コネクタ 238"/>
        <xdr:cNvCxnSpPr/>
      </xdr:nvCxnSpPr>
      <xdr:spPr>
        <a:xfrm>
          <a:off x="2908300" y="1712891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78401</xdr:rowOff>
    </xdr:from>
    <xdr:to>
      <xdr:col>20</xdr:col>
      <xdr:colOff>38100</xdr:colOff>
      <xdr:row>98</xdr:row>
      <xdr:rowOff>8551</xdr:rowOff>
    </xdr:to>
    <xdr:sp macro="" textlink="">
      <xdr:nvSpPr>
        <xdr:cNvPr id="240" name="フローチャート: 判断 239"/>
        <xdr:cNvSpPr/>
      </xdr:nvSpPr>
      <xdr:spPr>
        <a:xfrm>
          <a:off x="3746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25078</xdr:rowOff>
    </xdr:from>
    <xdr:ext cx="534377" cy="259045"/>
    <xdr:sp macro="" textlink="">
      <xdr:nvSpPr>
        <xdr:cNvPr id="241" name="テキスト ボックス 240"/>
        <xdr:cNvSpPr txBox="1"/>
      </xdr:nvSpPr>
      <xdr:spPr>
        <a:xfrm>
          <a:off x="3530111" y="164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148909</xdr:rowOff>
    </xdr:from>
    <xdr:to>
      <xdr:col>15</xdr:col>
      <xdr:colOff>50800</xdr:colOff>
      <xdr:row>99</xdr:row>
      <xdr:rowOff>155360</xdr:rowOff>
    </xdr:to>
    <xdr:cxnSp macro="">
      <xdr:nvCxnSpPr>
        <xdr:cNvPr id="242" name="直線コネクタ 241"/>
        <xdr:cNvCxnSpPr/>
      </xdr:nvCxnSpPr>
      <xdr:spPr>
        <a:xfrm>
          <a:off x="2019300" y="17122459"/>
          <a:ext cx="889000" cy="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118160</xdr:rowOff>
    </xdr:from>
    <xdr:to>
      <xdr:col>15</xdr:col>
      <xdr:colOff>101600</xdr:colOff>
      <xdr:row>98</xdr:row>
      <xdr:rowOff>48310</xdr:rowOff>
    </xdr:to>
    <xdr:sp macro="" textlink="">
      <xdr:nvSpPr>
        <xdr:cNvPr id="243" name="フローチャート: 判断 242"/>
        <xdr:cNvSpPr/>
      </xdr:nvSpPr>
      <xdr:spPr>
        <a:xfrm>
          <a:off x="2857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64837</xdr:rowOff>
    </xdr:from>
    <xdr:ext cx="534377" cy="259045"/>
    <xdr:sp macro="" textlink="">
      <xdr:nvSpPr>
        <xdr:cNvPr id="244" name="テキスト ボックス 243"/>
        <xdr:cNvSpPr txBox="1"/>
      </xdr:nvSpPr>
      <xdr:spPr>
        <a:xfrm>
          <a:off x="2641111" y="165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148909</xdr:rowOff>
    </xdr:from>
    <xdr:to>
      <xdr:col>10</xdr:col>
      <xdr:colOff>114300</xdr:colOff>
      <xdr:row>99</xdr:row>
      <xdr:rowOff>149041</xdr:rowOff>
    </xdr:to>
    <xdr:cxnSp macro="">
      <xdr:nvCxnSpPr>
        <xdr:cNvPr id="245" name="直線コネクタ 244"/>
        <xdr:cNvCxnSpPr/>
      </xdr:nvCxnSpPr>
      <xdr:spPr>
        <a:xfrm flipV="1">
          <a:off x="1130300" y="17122459"/>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143193</xdr:rowOff>
    </xdr:from>
    <xdr:to>
      <xdr:col>10</xdr:col>
      <xdr:colOff>165100</xdr:colOff>
      <xdr:row>98</xdr:row>
      <xdr:rowOff>73343</xdr:rowOff>
    </xdr:to>
    <xdr:sp macro="" textlink="">
      <xdr:nvSpPr>
        <xdr:cNvPr id="246" name="フローチャート: 判断 245"/>
        <xdr:cNvSpPr/>
      </xdr:nvSpPr>
      <xdr:spPr>
        <a:xfrm>
          <a:off x="1968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89870</xdr:rowOff>
    </xdr:from>
    <xdr:ext cx="534377" cy="259045"/>
    <xdr:sp macro="" textlink="">
      <xdr:nvSpPr>
        <xdr:cNvPr id="247" name="テキスト ボックス 246"/>
        <xdr:cNvSpPr txBox="1"/>
      </xdr:nvSpPr>
      <xdr:spPr>
        <a:xfrm>
          <a:off x="1752111" y="165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150704</xdr:rowOff>
    </xdr:from>
    <xdr:to>
      <xdr:col>6</xdr:col>
      <xdr:colOff>38100</xdr:colOff>
      <xdr:row>98</xdr:row>
      <xdr:rowOff>80854</xdr:rowOff>
    </xdr:to>
    <xdr:sp macro="" textlink="">
      <xdr:nvSpPr>
        <xdr:cNvPr id="248" name="フローチャート: 判断 247"/>
        <xdr:cNvSpPr/>
      </xdr:nvSpPr>
      <xdr:spPr>
        <a:xfrm>
          <a:off x="1079500" y="167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97381</xdr:rowOff>
    </xdr:from>
    <xdr:ext cx="534377" cy="259045"/>
    <xdr:sp macro="" textlink="">
      <xdr:nvSpPr>
        <xdr:cNvPr id="249" name="テキスト ボックス 248"/>
        <xdr:cNvSpPr txBox="1"/>
      </xdr:nvSpPr>
      <xdr:spPr>
        <a:xfrm>
          <a:off x="863111" y="165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62235</xdr:rowOff>
    </xdr:from>
    <xdr:to>
      <xdr:col>24</xdr:col>
      <xdr:colOff>114300</xdr:colOff>
      <xdr:row>99</xdr:row>
      <xdr:rowOff>163835</xdr:rowOff>
    </xdr:to>
    <xdr:sp macro="" textlink="">
      <xdr:nvSpPr>
        <xdr:cNvPr id="255" name="楕円 254"/>
        <xdr:cNvSpPr/>
      </xdr:nvSpPr>
      <xdr:spPr>
        <a:xfrm>
          <a:off x="4584700" y="170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148612</xdr:rowOff>
    </xdr:from>
    <xdr:ext cx="534377" cy="259045"/>
    <xdr:sp macro="" textlink="">
      <xdr:nvSpPr>
        <xdr:cNvPr id="256" name="衛生費該当値テキスト"/>
        <xdr:cNvSpPr txBox="1"/>
      </xdr:nvSpPr>
      <xdr:spPr>
        <a:xfrm>
          <a:off x="4686300" y="1695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108789</xdr:rowOff>
    </xdr:from>
    <xdr:to>
      <xdr:col>20</xdr:col>
      <xdr:colOff>38100</xdr:colOff>
      <xdr:row>100</xdr:row>
      <xdr:rowOff>38939</xdr:rowOff>
    </xdr:to>
    <xdr:sp macro="" textlink="">
      <xdr:nvSpPr>
        <xdr:cNvPr id="257" name="楕円 256"/>
        <xdr:cNvSpPr/>
      </xdr:nvSpPr>
      <xdr:spPr>
        <a:xfrm>
          <a:off x="3746500" y="170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100</xdr:row>
      <xdr:rowOff>30066</xdr:rowOff>
    </xdr:from>
    <xdr:ext cx="534377" cy="259045"/>
    <xdr:sp macro="" textlink="">
      <xdr:nvSpPr>
        <xdr:cNvPr id="258" name="テキスト ボックス 257"/>
        <xdr:cNvSpPr txBox="1"/>
      </xdr:nvSpPr>
      <xdr:spPr>
        <a:xfrm>
          <a:off x="3530111" y="1717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104560</xdr:rowOff>
    </xdr:from>
    <xdr:to>
      <xdr:col>15</xdr:col>
      <xdr:colOff>101600</xdr:colOff>
      <xdr:row>100</xdr:row>
      <xdr:rowOff>34710</xdr:rowOff>
    </xdr:to>
    <xdr:sp macro="" textlink="">
      <xdr:nvSpPr>
        <xdr:cNvPr id="259" name="楕円 258"/>
        <xdr:cNvSpPr/>
      </xdr:nvSpPr>
      <xdr:spPr>
        <a:xfrm>
          <a:off x="2857500" y="170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25837</xdr:rowOff>
    </xdr:from>
    <xdr:ext cx="534377" cy="259045"/>
    <xdr:sp macro="" textlink="">
      <xdr:nvSpPr>
        <xdr:cNvPr id="260" name="テキスト ボックス 259"/>
        <xdr:cNvSpPr txBox="1"/>
      </xdr:nvSpPr>
      <xdr:spPr>
        <a:xfrm>
          <a:off x="2641111" y="171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98109</xdr:rowOff>
    </xdr:from>
    <xdr:to>
      <xdr:col>10</xdr:col>
      <xdr:colOff>165100</xdr:colOff>
      <xdr:row>100</xdr:row>
      <xdr:rowOff>28259</xdr:rowOff>
    </xdr:to>
    <xdr:sp macro="" textlink="">
      <xdr:nvSpPr>
        <xdr:cNvPr id="261" name="楕円 260"/>
        <xdr:cNvSpPr/>
      </xdr:nvSpPr>
      <xdr:spPr>
        <a:xfrm>
          <a:off x="1968500" y="1707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19386</xdr:rowOff>
    </xdr:from>
    <xdr:ext cx="534377" cy="259045"/>
    <xdr:sp macro="" textlink="">
      <xdr:nvSpPr>
        <xdr:cNvPr id="262" name="テキスト ボックス 261"/>
        <xdr:cNvSpPr txBox="1"/>
      </xdr:nvSpPr>
      <xdr:spPr>
        <a:xfrm>
          <a:off x="1752111" y="1716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98241</xdr:rowOff>
    </xdr:from>
    <xdr:to>
      <xdr:col>6</xdr:col>
      <xdr:colOff>38100</xdr:colOff>
      <xdr:row>100</xdr:row>
      <xdr:rowOff>28391</xdr:rowOff>
    </xdr:to>
    <xdr:sp macro="" textlink="">
      <xdr:nvSpPr>
        <xdr:cNvPr id="263" name="楕円 262"/>
        <xdr:cNvSpPr/>
      </xdr:nvSpPr>
      <xdr:spPr>
        <a:xfrm>
          <a:off x="1079500" y="1707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19518</xdr:rowOff>
    </xdr:from>
    <xdr:ext cx="534377" cy="259045"/>
    <xdr:sp macro="" textlink="">
      <xdr:nvSpPr>
        <xdr:cNvPr id="264" name="テキスト ボックス 263"/>
        <xdr:cNvSpPr txBox="1"/>
      </xdr:nvSpPr>
      <xdr:spPr>
        <a:xfrm>
          <a:off x="863111" y="171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119634</xdr:rowOff>
    </xdr:from>
    <xdr:to>
      <xdr:col>54</xdr:col>
      <xdr:colOff>189865</xdr:colOff>
      <xdr:row>39</xdr:row>
      <xdr:rowOff>30607</xdr:rowOff>
    </xdr:to>
    <xdr:cxnSp macro="">
      <xdr:nvCxnSpPr>
        <xdr:cNvPr id="288" name="直線コネクタ 287"/>
        <xdr:cNvCxnSpPr/>
      </xdr:nvCxnSpPr>
      <xdr:spPr>
        <a:xfrm flipV="1">
          <a:off x="10475595" y="5434584"/>
          <a:ext cx="1270" cy="12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34434</xdr:rowOff>
    </xdr:from>
    <xdr:ext cx="378565" cy="259045"/>
    <xdr:sp macro="" textlink="">
      <xdr:nvSpPr>
        <xdr:cNvPr id="289" name="労働費最小値テキスト"/>
        <xdr:cNvSpPr txBox="1"/>
      </xdr:nvSpPr>
      <xdr:spPr>
        <a:xfrm>
          <a:off x="10528300"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30607</xdr:rowOff>
    </xdr:from>
    <xdr:to>
      <xdr:col>55</xdr:col>
      <xdr:colOff>88900</xdr:colOff>
      <xdr:row>39</xdr:row>
      <xdr:rowOff>30607</xdr:rowOff>
    </xdr:to>
    <xdr:cxnSp macro="">
      <xdr:nvCxnSpPr>
        <xdr:cNvPr id="290" name="直線コネクタ 289"/>
        <xdr:cNvCxnSpPr/>
      </xdr:nvCxnSpPr>
      <xdr:spPr>
        <a:xfrm>
          <a:off x="10388600" y="671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66311</xdr:rowOff>
    </xdr:from>
    <xdr:ext cx="534377" cy="259045"/>
    <xdr:sp macro="" textlink="">
      <xdr:nvSpPr>
        <xdr:cNvPr id="291" name="労働費最大値テキスト"/>
        <xdr:cNvSpPr txBox="1"/>
      </xdr:nvSpPr>
      <xdr:spPr>
        <a:xfrm>
          <a:off x="10528300" y="52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119634</xdr:rowOff>
    </xdr:from>
    <xdr:to>
      <xdr:col>55</xdr:col>
      <xdr:colOff>88900</xdr:colOff>
      <xdr:row>31</xdr:row>
      <xdr:rowOff>119634</xdr:rowOff>
    </xdr:to>
    <xdr:cxnSp macro="">
      <xdr:nvCxnSpPr>
        <xdr:cNvPr id="292" name="直線コネクタ 291"/>
        <xdr:cNvCxnSpPr/>
      </xdr:nvCxnSpPr>
      <xdr:spPr>
        <a:xfrm>
          <a:off x="10388600" y="543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27432</xdr:rowOff>
    </xdr:from>
    <xdr:to>
      <xdr:col>55</xdr:col>
      <xdr:colOff>0</xdr:colOff>
      <xdr:row>39</xdr:row>
      <xdr:rowOff>30353</xdr:rowOff>
    </xdr:to>
    <xdr:cxnSp macro="">
      <xdr:nvCxnSpPr>
        <xdr:cNvPr id="293" name="直線コネクタ 292"/>
        <xdr:cNvCxnSpPr/>
      </xdr:nvCxnSpPr>
      <xdr:spPr>
        <a:xfrm flipV="1">
          <a:off x="9639300" y="6713982"/>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13479</xdr:rowOff>
    </xdr:from>
    <xdr:ext cx="469744" cy="259045"/>
    <xdr:sp macro="" textlink="">
      <xdr:nvSpPr>
        <xdr:cNvPr id="294" name="労働費平均値テキスト"/>
        <xdr:cNvSpPr txBox="1"/>
      </xdr:nvSpPr>
      <xdr:spPr>
        <a:xfrm>
          <a:off x="10528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295" name="フローチャート: 判断 294"/>
        <xdr:cNvSpPr/>
      </xdr:nvSpPr>
      <xdr:spPr>
        <a:xfrm>
          <a:off x="10426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29972</xdr:rowOff>
    </xdr:from>
    <xdr:to>
      <xdr:col>50</xdr:col>
      <xdr:colOff>114300</xdr:colOff>
      <xdr:row>39</xdr:row>
      <xdr:rowOff>30353</xdr:rowOff>
    </xdr:to>
    <xdr:cxnSp macro="">
      <xdr:nvCxnSpPr>
        <xdr:cNvPr id="296" name="直線コネクタ 295"/>
        <xdr:cNvCxnSpPr/>
      </xdr:nvCxnSpPr>
      <xdr:spPr>
        <a:xfrm>
          <a:off x="8750300" y="671652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151892</xdr:rowOff>
    </xdr:from>
    <xdr:to>
      <xdr:col>50</xdr:col>
      <xdr:colOff>165100</xdr:colOff>
      <xdr:row>38</xdr:row>
      <xdr:rowOff>82042</xdr:rowOff>
    </xdr:to>
    <xdr:sp macro="" textlink="">
      <xdr:nvSpPr>
        <xdr:cNvPr id="297" name="フローチャート: 判断 296"/>
        <xdr:cNvSpPr/>
      </xdr:nvSpPr>
      <xdr:spPr>
        <a:xfrm>
          <a:off x="9588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98569</xdr:rowOff>
    </xdr:from>
    <xdr:ext cx="469744" cy="259045"/>
    <xdr:sp macro="" textlink="">
      <xdr:nvSpPr>
        <xdr:cNvPr id="298" name="テキスト ボックス 297"/>
        <xdr:cNvSpPr txBox="1"/>
      </xdr:nvSpPr>
      <xdr:spPr>
        <a:xfrm>
          <a:off x="9404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29972</xdr:rowOff>
    </xdr:from>
    <xdr:to>
      <xdr:col>45</xdr:col>
      <xdr:colOff>177800</xdr:colOff>
      <xdr:row>39</xdr:row>
      <xdr:rowOff>30480</xdr:rowOff>
    </xdr:to>
    <xdr:cxnSp macro="">
      <xdr:nvCxnSpPr>
        <xdr:cNvPr id="299" name="直線コネクタ 298"/>
        <xdr:cNvCxnSpPr/>
      </xdr:nvCxnSpPr>
      <xdr:spPr>
        <a:xfrm flipV="1">
          <a:off x="7861300" y="671652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152273</xdr:rowOff>
    </xdr:from>
    <xdr:to>
      <xdr:col>46</xdr:col>
      <xdr:colOff>38100</xdr:colOff>
      <xdr:row>38</xdr:row>
      <xdr:rowOff>82423</xdr:rowOff>
    </xdr:to>
    <xdr:sp macro="" textlink="">
      <xdr:nvSpPr>
        <xdr:cNvPr id="300" name="フローチャート: 判断 299"/>
        <xdr:cNvSpPr/>
      </xdr:nvSpPr>
      <xdr:spPr>
        <a:xfrm>
          <a:off x="8699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98950</xdr:rowOff>
    </xdr:from>
    <xdr:ext cx="469744" cy="259045"/>
    <xdr:sp macro="" textlink="">
      <xdr:nvSpPr>
        <xdr:cNvPr id="301" name="テキスト ボックス 300"/>
        <xdr:cNvSpPr txBox="1"/>
      </xdr:nvSpPr>
      <xdr:spPr>
        <a:xfrm>
          <a:off x="8515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30480</xdr:rowOff>
    </xdr:from>
    <xdr:to>
      <xdr:col>41</xdr:col>
      <xdr:colOff>50800</xdr:colOff>
      <xdr:row>39</xdr:row>
      <xdr:rowOff>30480</xdr:rowOff>
    </xdr:to>
    <xdr:cxnSp macro="">
      <xdr:nvCxnSpPr>
        <xdr:cNvPr id="302" name="直線コネクタ 301"/>
        <xdr:cNvCxnSpPr/>
      </xdr:nvCxnSpPr>
      <xdr:spPr>
        <a:xfrm>
          <a:off x="6972300" y="6717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145923</xdr:rowOff>
    </xdr:from>
    <xdr:to>
      <xdr:col>41</xdr:col>
      <xdr:colOff>101600</xdr:colOff>
      <xdr:row>38</xdr:row>
      <xdr:rowOff>76073</xdr:rowOff>
    </xdr:to>
    <xdr:sp macro="" textlink="">
      <xdr:nvSpPr>
        <xdr:cNvPr id="303" name="フローチャート: 判断 302"/>
        <xdr:cNvSpPr/>
      </xdr:nvSpPr>
      <xdr:spPr>
        <a:xfrm>
          <a:off x="7810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92600</xdr:rowOff>
    </xdr:from>
    <xdr:ext cx="469744" cy="259045"/>
    <xdr:sp macro="" textlink="">
      <xdr:nvSpPr>
        <xdr:cNvPr id="304" name="テキスト ボックス 303"/>
        <xdr:cNvSpPr txBox="1"/>
      </xdr:nvSpPr>
      <xdr:spPr>
        <a:xfrm>
          <a:off x="7626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153543</xdr:rowOff>
    </xdr:from>
    <xdr:to>
      <xdr:col>36</xdr:col>
      <xdr:colOff>165100</xdr:colOff>
      <xdr:row>38</xdr:row>
      <xdr:rowOff>83693</xdr:rowOff>
    </xdr:to>
    <xdr:sp macro="" textlink="">
      <xdr:nvSpPr>
        <xdr:cNvPr id="305" name="フローチャート: 判断 304"/>
        <xdr:cNvSpPr/>
      </xdr:nvSpPr>
      <xdr:spPr>
        <a:xfrm>
          <a:off x="6921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100220</xdr:rowOff>
    </xdr:from>
    <xdr:ext cx="469744" cy="259045"/>
    <xdr:sp macro="" textlink="">
      <xdr:nvSpPr>
        <xdr:cNvPr id="306" name="テキスト ボックス 305"/>
        <xdr:cNvSpPr txBox="1"/>
      </xdr:nvSpPr>
      <xdr:spPr>
        <a:xfrm>
          <a:off x="6737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148082</xdr:rowOff>
    </xdr:from>
    <xdr:to>
      <xdr:col>55</xdr:col>
      <xdr:colOff>50800</xdr:colOff>
      <xdr:row>39</xdr:row>
      <xdr:rowOff>78232</xdr:rowOff>
    </xdr:to>
    <xdr:sp macro="" textlink="">
      <xdr:nvSpPr>
        <xdr:cNvPr id="312" name="楕円 311"/>
        <xdr:cNvSpPr/>
      </xdr:nvSpPr>
      <xdr:spPr>
        <a:xfrm>
          <a:off x="10426700" y="66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63009</xdr:rowOff>
    </xdr:from>
    <xdr:ext cx="378565" cy="259045"/>
    <xdr:sp macro="" textlink="">
      <xdr:nvSpPr>
        <xdr:cNvPr id="313" name="労働費該当値テキスト"/>
        <xdr:cNvSpPr txBox="1"/>
      </xdr:nvSpPr>
      <xdr:spPr>
        <a:xfrm>
          <a:off x="10528300" y="6578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151003</xdr:rowOff>
    </xdr:from>
    <xdr:to>
      <xdr:col>50</xdr:col>
      <xdr:colOff>165100</xdr:colOff>
      <xdr:row>39</xdr:row>
      <xdr:rowOff>81153</xdr:rowOff>
    </xdr:to>
    <xdr:sp macro="" textlink="">
      <xdr:nvSpPr>
        <xdr:cNvPr id="314" name="楕円 313"/>
        <xdr:cNvSpPr/>
      </xdr:nvSpPr>
      <xdr:spPr>
        <a:xfrm>
          <a:off x="9588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72280</xdr:rowOff>
    </xdr:from>
    <xdr:ext cx="378565" cy="259045"/>
    <xdr:sp macro="" textlink="">
      <xdr:nvSpPr>
        <xdr:cNvPr id="315" name="テキスト ボックス 314"/>
        <xdr:cNvSpPr txBox="1"/>
      </xdr:nvSpPr>
      <xdr:spPr>
        <a:xfrm>
          <a:off x="9450017" y="675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150622</xdr:rowOff>
    </xdr:from>
    <xdr:to>
      <xdr:col>46</xdr:col>
      <xdr:colOff>38100</xdr:colOff>
      <xdr:row>39</xdr:row>
      <xdr:rowOff>80772</xdr:rowOff>
    </xdr:to>
    <xdr:sp macro="" textlink="">
      <xdr:nvSpPr>
        <xdr:cNvPr id="316" name="楕円 315"/>
        <xdr:cNvSpPr/>
      </xdr:nvSpPr>
      <xdr:spPr>
        <a:xfrm>
          <a:off x="8699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71899</xdr:rowOff>
    </xdr:from>
    <xdr:ext cx="378565" cy="259045"/>
    <xdr:sp macro="" textlink="">
      <xdr:nvSpPr>
        <xdr:cNvPr id="317" name="テキスト ボックス 316"/>
        <xdr:cNvSpPr txBox="1"/>
      </xdr:nvSpPr>
      <xdr:spPr>
        <a:xfrm>
          <a:off x="8561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151130</xdr:rowOff>
    </xdr:from>
    <xdr:to>
      <xdr:col>41</xdr:col>
      <xdr:colOff>101600</xdr:colOff>
      <xdr:row>39</xdr:row>
      <xdr:rowOff>81280</xdr:rowOff>
    </xdr:to>
    <xdr:sp macro="" textlink="">
      <xdr:nvSpPr>
        <xdr:cNvPr id="318" name="楕円 317"/>
        <xdr:cNvSpPr/>
      </xdr:nvSpPr>
      <xdr:spPr>
        <a:xfrm>
          <a:off x="781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72407</xdr:rowOff>
    </xdr:from>
    <xdr:ext cx="378565" cy="259045"/>
    <xdr:sp macro="" textlink="">
      <xdr:nvSpPr>
        <xdr:cNvPr id="319" name="テキスト ボックス 318"/>
        <xdr:cNvSpPr txBox="1"/>
      </xdr:nvSpPr>
      <xdr:spPr>
        <a:xfrm>
          <a:off x="7672017" y="6758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151130</xdr:rowOff>
    </xdr:from>
    <xdr:to>
      <xdr:col>36</xdr:col>
      <xdr:colOff>165100</xdr:colOff>
      <xdr:row>39</xdr:row>
      <xdr:rowOff>81280</xdr:rowOff>
    </xdr:to>
    <xdr:sp macro="" textlink="">
      <xdr:nvSpPr>
        <xdr:cNvPr id="320" name="楕円 319"/>
        <xdr:cNvSpPr/>
      </xdr:nvSpPr>
      <xdr:spPr>
        <a:xfrm>
          <a:off x="692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72407</xdr:rowOff>
    </xdr:from>
    <xdr:ext cx="378565" cy="259045"/>
    <xdr:sp macro="" textlink="">
      <xdr:nvSpPr>
        <xdr:cNvPr id="321" name="テキスト ボックス 320"/>
        <xdr:cNvSpPr txBox="1"/>
      </xdr:nvSpPr>
      <xdr:spPr>
        <a:xfrm>
          <a:off x="6783017" y="6758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101753</xdr:rowOff>
    </xdr:from>
    <xdr:to>
      <xdr:col>54</xdr:col>
      <xdr:colOff>189865</xdr:colOff>
      <xdr:row>59</xdr:row>
      <xdr:rowOff>92543</xdr:rowOff>
    </xdr:to>
    <xdr:cxnSp macro="">
      <xdr:nvCxnSpPr>
        <xdr:cNvPr id="347" name="直線コネクタ 346"/>
        <xdr:cNvCxnSpPr/>
      </xdr:nvCxnSpPr>
      <xdr:spPr>
        <a:xfrm flipV="1">
          <a:off x="10475595" y="8674253"/>
          <a:ext cx="1270" cy="1533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96370</xdr:rowOff>
    </xdr:from>
    <xdr:ext cx="378565" cy="259045"/>
    <xdr:sp macro="" textlink="">
      <xdr:nvSpPr>
        <xdr:cNvPr id="348" name="農林水産業費最小値テキスト"/>
        <xdr:cNvSpPr txBox="1"/>
      </xdr:nvSpPr>
      <xdr:spPr>
        <a:xfrm>
          <a:off x="10528300" y="1021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92543</xdr:rowOff>
    </xdr:from>
    <xdr:to>
      <xdr:col>55</xdr:col>
      <xdr:colOff>88900</xdr:colOff>
      <xdr:row>59</xdr:row>
      <xdr:rowOff>92543</xdr:rowOff>
    </xdr:to>
    <xdr:cxnSp macro="">
      <xdr:nvCxnSpPr>
        <xdr:cNvPr id="349" name="直線コネクタ 348"/>
        <xdr:cNvCxnSpPr/>
      </xdr:nvCxnSpPr>
      <xdr:spPr>
        <a:xfrm>
          <a:off x="10388600" y="1020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48430</xdr:rowOff>
    </xdr:from>
    <xdr:ext cx="534377" cy="259045"/>
    <xdr:sp macro="" textlink="">
      <xdr:nvSpPr>
        <xdr:cNvPr id="350" name="農林水産業費最大値テキスト"/>
        <xdr:cNvSpPr txBox="1"/>
      </xdr:nvSpPr>
      <xdr:spPr>
        <a:xfrm>
          <a:off x="10528300" y="84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101753</xdr:rowOff>
    </xdr:from>
    <xdr:to>
      <xdr:col>55</xdr:col>
      <xdr:colOff>88900</xdr:colOff>
      <xdr:row>50</xdr:row>
      <xdr:rowOff>101753</xdr:rowOff>
    </xdr:to>
    <xdr:cxnSp macro="">
      <xdr:nvCxnSpPr>
        <xdr:cNvPr id="351" name="直線コネクタ 350"/>
        <xdr:cNvCxnSpPr/>
      </xdr:nvCxnSpPr>
      <xdr:spPr>
        <a:xfrm>
          <a:off x="10388600" y="867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59788</xdr:rowOff>
    </xdr:from>
    <xdr:to>
      <xdr:col>55</xdr:col>
      <xdr:colOff>0</xdr:colOff>
      <xdr:row>59</xdr:row>
      <xdr:rowOff>60376</xdr:rowOff>
    </xdr:to>
    <xdr:cxnSp macro="">
      <xdr:nvCxnSpPr>
        <xdr:cNvPr id="352" name="直線コネクタ 351"/>
        <xdr:cNvCxnSpPr/>
      </xdr:nvCxnSpPr>
      <xdr:spPr>
        <a:xfrm flipV="1">
          <a:off x="9639300" y="10175338"/>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xdr:rowOff>
    </xdr:from>
    <xdr:ext cx="534377" cy="259045"/>
    <xdr:sp macro="" textlink="">
      <xdr:nvSpPr>
        <xdr:cNvPr id="353" name="農林水産業費平均値テキスト"/>
        <xdr:cNvSpPr txBox="1"/>
      </xdr:nvSpPr>
      <xdr:spPr>
        <a:xfrm>
          <a:off x="10528300" y="942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148662</xdr:rowOff>
    </xdr:from>
    <xdr:to>
      <xdr:col>55</xdr:col>
      <xdr:colOff>50800</xdr:colOff>
      <xdr:row>56</xdr:row>
      <xdr:rowOff>78812</xdr:rowOff>
    </xdr:to>
    <xdr:sp macro="" textlink="">
      <xdr:nvSpPr>
        <xdr:cNvPr id="354" name="フローチャート: 判断 353"/>
        <xdr:cNvSpPr/>
      </xdr:nvSpPr>
      <xdr:spPr>
        <a:xfrm>
          <a:off x="10426700" y="95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60376</xdr:rowOff>
    </xdr:from>
    <xdr:to>
      <xdr:col>50</xdr:col>
      <xdr:colOff>114300</xdr:colOff>
      <xdr:row>59</xdr:row>
      <xdr:rowOff>63805</xdr:rowOff>
    </xdr:to>
    <xdr:cxnSp macro="">
      <xdr:nvCxnSpPr>
        <xdr:cNvPr id="355" name="直線コネクタ 354"/>
        <xdr:cNvCxnSpPr/>
      </xdr:nvCxnSpPr>
      <xdr:spPr>
        <a:xfrm flipV="1">
          <a:off x="8750300" y="1017592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116234</xdr:rowOff>
    </xdr:from>
    <xdr:to>
      <xdr:col>50</xdr:col>
      <xdr:colOff>165100</xdr:colOff>
      <xdr:row>56</xdr:row>
      <xdr:rowOff>46384</xdr:rowOff>
    </xdr:to>
    <xdr:sp macro="" textlink="">
      <xdr:nvSpPr>
        <xdr:cNvPr id="356" name="フローチャート: 判断 355"/>
        <xdr:cNvSpPr/>
      </xdr:nvSpPr>
      <xdr:spPr>
        <a:xfrm>
          <a:off x="9588500" y="95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62911</xdr:rowOff>
    </xdr:from>
    <xdr:ext cx="534377" cy="259045"/>
    <xdr:sp macro="" textlink="">
      <xdr:nvSpPr>
        <xdr:cNvPr id="357" name="テキスト ボックス 356"/>
        <xdr:cNvSpPr txBox="1"/>
      </xdr:nvSpPr>
      <xdr:spPr>
        <a:xfrm>
          <a:off x="9372111" y="932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63805</xdr:rowOff>
    </xdr:from>
    <xdr:to>
      <xdr:col>45</xdr:col>
      <xdr:colOff>177800</xdr:colOff>
      <xdr:row>59</xdr:row>
      <xdr:rowOff>65078</xdr:rowOff>
    </xdr:to>
    <xdr:cxnSp macro="">
      <xdr:nvCxnSpPr>
        <xdr:cNvPr id="358" name="直線コネクタ 357"/>
        <xdr:cNvCxnSpPr/>
      </xdr:nvCxnSpPr>
      <xdr:spPr>
        <a:xfrm flipV="1">
          <a:off x="7861300" y="10179355"/>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107318</xdr:rowOff>
    </xdr:from>
    <xdr:to>
      <xdr:col>46</xdr:col>
      <xdr:colOff>38100</xdr:colOff>
      <xdr:row>56</xdr:row>
      <xdr:rowOff>37468</xdr:rowOff>
    </xdr:to>
    <xdr:sp macro="" textlink="">
      <xdr:nvSpPr>
        <xdr:cNvPr id="359" name="フローチャート: 判断 358"/>
        <xdr:cNvSpPr/>
      </xdr:nvSpPr>
      <xdr:spPr>
        <a:xfrm>
          <a:off x="86995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53995</xdr:rowOff>
    </xdr:from>
    <xdr:ext cx="534377" cy="259045"/>
    <xdr:sp macro="" textlink="">
      <xdr:nvSpPr>
        <xdr:cNvPr id="360" name="テキスト ボックス 359"/>
        <xdr:cNvSpPr txBox="1"/>
      </xdr:nvSpPr>
      <xdr:spPr>
        <a:xfrm>
          <a:off x="8483111" y="931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65078</xdr:rowOff>
    </xdr:from>
    <xdr:to>
      <xdr:col>41</xdr:col>
      <xdr:colOff>50800</xdr:colOff>
      <xdr:row>59</xdr:row>
      <xdr:rowOff>65895</xdr:rowOff>
    </xdr:to>
    <xdr:cxnSp macro="">
      <xdr:nvCxnSpPr>
        <xdr:cNvPr id="361" name="直線コネクタ 360"/>
        <xdr:cNvCxnSpPr/>
      </xdr:nvCxnSpPr>
      <xdr:spPr>
        <a:xfrm flipV="1">
          <a:off x="6972300" y="10180628"/>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87267</xdr:rowOff>
    </xdr:from>
    <xdr:to>
      <xdr:col>41</xdr:col>
      <xdr:colOff>101600</xdr:colOff>
      <xdr:row>56</xdr:row>
      <xdr:rowOff>17417</xdr:rowOff>
    </xdr:to>
    <xdr:sp macro="" textlink="">
      <xdr:nvSpPr>
        <xdr:cNvPr id="362" name="フローチャート: 判断 361"/>
        <xdr:cNvSpPr/>
      </xdr:nvSpPr>
      <xdr:spPr>
        <a:xfrm>
          <a:off x="7810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33944</xdr:rowOff>
    </xdr:from>
    <xdr:ext cx="534377" cy="259045"/>
    <xdr:sp macro="" textlink="">
      <xdr:nvSpPr>
        <xdr:cNvPr id="363" name="テキスト ボックス 362"/>
        <xdr:cNvSpPr txBox="1"/>
      </xdr:nvSpPr>
      <xdr:spPr>
        <a:xfrm>
          <a:off x="7594111" y="92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163391</xdr:rowOff>
    </xdr:from>
    <xdr:to>
      <xdr:col>36</xdr:col>
      <xdr:colOff>165100</xdr:colOff>
      <xdr:row>56</xdr:row>
      <xdr:rowOff>93541</xdr:rowOff>
    </xdr:to>
    <xdr:sp macro="" textlink="">
      <xdr:nvSpPr>
        <xdr:cNvPr id="364" name="フローチャート: 判断 363"/>
        <xdr:cNvSpPr/>
      </xdr:nvSpPr>
      <xdr:spPr>
        <a:xfrm>
          <a:off x="6921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110068</xdr:rowOff>
    </xdr:from>
    <xdr:ext cx="534377" cy="259045"/>
    <xdr:sp macro="" textlink="">
      <xdr:nvSpPr>
        <xdr:cNvPr id="365" name="テキスト ボックス 364"/>
        <xdr:cNvSpPr txBox="1"/>
      </xdr:nvSpPr>
      <xdr:spPr>
        <a:xfrm>
          <a:off x="6705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8988</xdr:rowOff>
    </xdr:from>
    <xdr:to>
      <xdr:col>55</xdr:col>
      <xdr:colOff>50800</xdr:colOff>
      <xdr:row>59</xdr:row>
      <xdr:rowOff>110588</xdr:rowOff>
    </xdr:to>
    <xdr:sp macro="" textlink="">
      <xdr:nvSpPr>
        <xdr:cNvPr id="371" name="楕円 370"/>
        <xdr:cNvSpPr/>
      </xdr:nvSpPr>
      <xdr:spPr>
        <a:xfrm>
          <a:off x="10426700" y="1012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95365</xdr:rowOff>
    </xdr:from>
    <xdr:ext cx="469744" cy="259045"/>
    <xdr:sp macro="" textlink="">
      <xdr:nvSpPr>
        <xdr:cNvPr id="372" name="農林水産業費該当値テキスト"/>
        <xdr:cNvSpPr txBox="1"/>
      </xdr:nvSpPr>
      <xdr:spPr>
        <a:xfrm>
          <a:off x="10528300" y="1003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9576</xdr:rowOff>
    </xdr:from>
    <xdr:to>
      <xdr:col>50</xdr:col>
      <xdr:colOff>165100</xdr:colOff>
      <xdr:row>59</xdr:row>
      <xdr:rowOff>111176</xdr:rowOff>
    </xdr:to>
    <xdr:sp macro="" textlink="">
      <xdr:nvSpPr>
        <xdr:cNvPr id="373" name="楕円 372"/>
        <xdr:cNvSpPr/>
      </xdr:nvSpPr>
      <xdr:spPr>
        <a:xfrm>
          <a:off x="9588500" y="101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102303</xdr:rowOff>
    </xdr:from>
    <xdr:ext cx="469744" cy="259045"/>
    <xdr:sp macro="" textlink="">
      <xdr:nvSpPr>
        <xdr:cNvPr id="374" name="テキスト ボックス 373"/>
        <xdr:cNvSpPr txBox="1"/>
      </xdr:nvSpPr>
      <xdr:spPr>
        <a:xfrm>
          <a:off x="9404428" y="1021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13005</xdr:rowOff>
    </xdr:from>
    <xdr:to>
      <xdr:col>46</xdr:col>
      <xdr:colOff>38100</xdr:colOff>
      <xdr:row>59</xdr:row>
      <xdr:rowOff>114605</xdr:rowOff>
    </xdr:to>
    <xdr:sp macro="" textlink="">
      <xdr:nvSpPr>
        <xdr:cNvPr id="375" name="楕円 374"/>
        <xdr:cNvSpPr/>
      </xdr:nvSpPr>
      <xdr:spPr>
        <a:xfrm>
          <a:off x="8699500" y="101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105732</xdr:rowOff>
    </xdr:from>
    <xdr:ext cx="469744" cy="259045"/>
    <xdr:sp macro="" textlink="">
      <xdr:nvSpPr>
        <xdr:cNvPr id="376" name="テキスト ボックス 375"/>
        <xdr:cNvSpPr txBox="1"/>
      </xdr:nvSpPr>
      <xdr:spPr>
        <a:xfrm>
          <a:off x="8515428" y="1022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14278</xdr:rowOff>
    </xdr:from>
    <xdr:to>
      <xdr:col>41</xdr:col>
      <xdr:colOff>101600</xdr:colOff>
      <xdr:row>59</xdr:row>
      <xdr:rowOff>115878</xdr:rowOff>
    </xdr:to>
    <xdr:sp macro="" textlink="">
      <xdr:nvSpPr>
        <xdr:cNvPr id="377" name="楕円 376"/>
        <xdr:cNvSpPr/>
      </xdr:nvSpPr>
      <xdr:spPr>
        <a:xfrm>
          <a:off x="7810500" y="101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107005</xdr:rowOff>
    </xdr:from>
    <xdr:ext cx="469744" cy="259045"/>
    <xdr:sp macro="" textlink="">
      <xdr:nvSpPr>
        <xdr:cNvPr id="378" name="テキスト ボックス 377"/>
        <xdr:cNvSpPr txBox="1"/>
      </xdr:nvSpPr>
      <xdr:spPr>
        <a:xfrm>
          <a:off x="7626428" y="102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15095</xdr:rowOff>
    </xdr:from>
    <xdr:to>
      <xdr:col>36</xdr:col>
      <xdr:colOff>165100</xdr:colOff>
      <xdr:row>59</xdr:row>
      <xdr:rowOff>116695</xdr:rowOff>
    </xdr:to>
    <xdr:sp macro="" textlink="">
      <xdr:nvSpPr>
        <xdr:cNvPr id="379" name="楕円 378"/>
        <xdr:cNvSpPr/>
      </xdr:nvSpPr>
      <xdr:spPr>
        <a:xfrm>
          <a:off x="6921500" y="101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107822</xdr:rowOff>
    </xdr:from>
    <xdr:ext cx="469744" cy="259045"/>
    <xdr:sp macro="" textlink="">
      <xdr:nvSpPr>
        <xdr:cNvPr id="380" name="テキスト ボックス 379"/>
        <xdr:cNvSpPr txBox="1"/>
      </xdr:nvSpPr>
      <xdr:spPr>
        <a:xfrm>
          <a:off x="6737428" y="102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89669</xdr:rowOff>
    </xdr:from>
    <xdr:to>
      <xdr:col>54</xdr:col>
      <xdr:colOff>189865</xdr:colOff>
      <xdr:row>79</xdr:row>
      <xdr:rowOff>43067</xdr:rowOff>
    </xdr:to>
    <xdr:cxnSp macro="">
      <xdr:nvCxnSpPr>
        <xdr:cNvPr id="406" name="直線コネクタ 405"/>
        <xdr:cNvCxnSpPr/>
      </xdr:nvCxnSpPr>
      <xdr:spPr>
        <a:xfrm flipV="1">
          <a:off x="10475595" y="12091169"/>
          <a:ext cx="1270" cy="149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46894</xdr:rowOff>
    </xdr:from>
    <xdr:ext cx="469744" cy="259045"/>
    <xdr:sp macro="" textlink="">
      <xdr:nvSpPr>
        <xdr:cNvPr id="407" name="商工費最小値テキスト"/>
        <xdr:cNvSpPr txBox="1"/>
      </xdr:nvSpPr>
      <xdr:spPr>
        <a:xfrm>
          <a:off x="10528300" y="13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43067</xdr:rowOff>
    </xdr:from>
    <xdr:to>
      <xdr:col>55</xdr:col>
      <xdr:colOff>88900</xdr:colOff>
      <xdr:row>79</xdr:row>
      <xdr:rowOff>43067</xdr:rowOff>
    </xdr:to>
    <xdr:cxnSp macro="">
      <xdr:nvCxnSpPr>
        <xdr:cNvPr id="408" name="直線コネクタ 407"/>
        <xdr:cNvCxnSpPr/>
      </xdr:nvCxnSpPr>
      <xdr:spPr>
        <a:xfrm>
          <a:off x="10388600" y="1358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36346</xdr:rowOff>
    </xdr:from>
    <xdr:ext cx="534377" cy="259045"/>
    <xdr:sp macro="" textlink="">
      <xdr:nvSpPr>
        <xdr:cNvPr id="409" name="商工費最大値テキスト"/>
        <xdr:cNvSpPr txBox="1"/>
      </xdr:nvSpPr>
      <xdr:spPr>
        <a:xfrm>
          <a:off x="10528300" y="11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89669</xdr:rowOff>
    </xdr:from>
    <xdr:to>
      <xdr:col>55</xdr:col>
      <xdr:colOff>88900</xdr:colOff>
      <xdr:row>70</xdr:row>
      <xdr:rowOff>89669</xdr:rowOff>
    </xdr:to>
    <xdr:cxnSp macro="">
      <xdr:nvCxnSpPr>
        <xdr:cNvPr id="410" name="直線コネクタ 409"/>
        <xdr:cNvCxnSpPr/>
      </xdr:nvCxnSpPr>
      <xdr:spPr>
        <a:xfrm>
          <a:off x="10388600" y="120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39132</xdr:rowOff>
    </xdr:from>
    <xdr:to>
      <xdr:col>55</xdr:col>
      <xdr:colOff>0</xdr:colOff>
      <xdr:row>79</xdr:row>
      <xdr:rowOff>87629</xdr:rowOff>
    </xdr:to>
    <xdr:cxnSp macro="">
      <xdr:nvCxnSpPr>
        <xdr:cNvPr id="411" name="直線コネクタ 410"/>
        <xdr:cNvCxnSpPr/>
      </xdr:nvCxnSpPr>
      <xdr:spPr>
        <a:xfrm flipV="1">
          <a:off x="9639300" y="13583682"/>
          <a:ext cx="838200" cy="4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17773</xdr:rowOff>
    </xdr:from>
    <xdr:ext cx="534377" cy="259045"/>
    <xdr:sp macro="" textlink="">
      <xdr:nvSpPr>
        <xdr:cNvPr id="412" name="商工費平均値テキスト"/>
        <xdr:cNvSpPr txBox="1"/>
      </xdr:nvSpPr>
      <xdr:spPr>
        <a:xfrm>
          <a:off x="10528300" y="13047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166346</xdr:rowOff>
    </xdr:from>
    <xdr:to>
      <xdr:col>55</xdr:col>
      <xdr:colOff>50800</xdr:colOff>
      <xdr:row>77</xdr:row>
      <xdr:rowOff>96496</xdr:rowOff>
    </xdr:to>
    <xdr:sp macro="" textlink="">
      <xdr:nvSpPr>
        <xdr:cNvPr id="413" name="フローチャート: 判断 412"/>
        <xdr:cNvSpPr/>
      </xdr:nvSpPr>
      <xdr:spPr>
        <a:xfrm>
          <a:off x="104267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87629</xdr:rowOff>
    </xdr:from>
    <xdr:to>
      <xdr:col>50</xdr:col>
      <xdr:colOff>114300</xdr:colOff>
      <xdr:row>79</xdr:row>
      <xdr:rowOff>87694</xdr:rowOff>
    </xdr:to>
    <xdr:cxnSp macro="">
      <xdr:nvCxnSpPr>
        <xdr:cNvPr id="414" name="直線コネクタ 413"/>
        <xdr:cNvCxnSpPr/>
      </xdr:nvCxnSpPr>
      <xdr:spPr>
        <a:xfrm flipV="1">
          <a:off x="8750300" y="1363217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145560</xdr:rowOff>
    </xdr:from>
    <xdr:to>
      <xdr:col>50</xdr:col>
      <xdr:colOff>165100</xdr:colOff>
      <xdr:row>78</xdr:row>
      <xdr:rowOff>75710</xdr:rowOff>
    </xdr:to>
    <xdr:sp macro="" textlink="">
      <xdr:nvSpPr>
        <xdr:cNvPr id="415" name="フローチャート: 判断 414"/>
        <xdr:cNvSpPr/>
      </xdr:nvSpPr>
      <xdr:spPr>
        <a:xfrm>
          <a:off x="9588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92237</xdr:rowOff>
    </xdr:from>
    <xdr:ext cx="534377" cy="259045"/>
    <xdr:sp macro="" textlink="">
      <xdr:nvSpPr>
        <xdr:cNvPr id="416" name="テキスト ボックス 415"/>
        <xdr:cNvSpPr txBox="1"/>
      </xdr:nvSpPr>
      <xdr:spPr>
        <a:xfrm>
          <a:off x="9372111" y="131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87464</xdr:rowOff>
    </xdr:from>
    <xdr:to>
      <xdr:col>45</xdr:col>
      <xdr:colOff>177800</xdr:colOff>
      <xdr:row>79</xdr:row>
      <xdr:rowOff>87694</xdr:rowOff>
    </xdr:to>
    <xdr:cxnSp macro="">
      <xdr:nvCxnSpPr>
        <xdr:cNvPr id="417" name="直線コネクタ 416"/>
        <xdr:cNvCxnSpPr/>
      </xdr:nvCxnSpPr>
      <xdr:spPr>
        <a:xfrm>
          <a:off x="7861300" y="13632014"/>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10523</xdr:rowOff>
    </xdr:from>
    <xdr:to>
      <xdr:col>46</xdr:col>
      <xdr:colOff>38100</xdr:colOff>
      <xdr:row>78</xdr:row>
      <xdr:rowOff>112123</xdr:rowOff>
    </xdr:to>
    <xdr:sp macro="" textlink="">
      <xdr:nvSpPr>
        <xdr:cNvPr id="418" name="フローチャート: 判断 417"/>
        <xdr:cNvSpPr/>
      </xdr:nvSpPr>
      <xdr:spPr>
        <a:xfrm>
          <a:off x="8699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128650</xdr:rowOff>
    </xdr:from>
    <xdr:ext cx="534377" cy="259045"/>
    <xdr:sp macro="" textlink="">
      <xdr:nvSpPr>
        <xdr:cNvPr id="419" name="テキスト ボックス 418"/>
        <xdr:cNvSpPr txBox="1"/>
      </xdr:nvSpPr>
      <xdr:spPr>
        <a:xfrm>
          <a:off x="8483111" y="131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87464</xdr:rowOff>
    </xdr:from>
    <xdr:to>
      <xdr:col>41</xdr:col>
      <xdr:colOff>50800</xdr:colOff>
      <xdr:row>79</xdr:row>
      <xdr:rowOff>91318</xdr:rowOff>
    </xdr:to>
    <xdr:cxnSp macro="">
      <xdr:nvCxnSpPr>
        <xdr:cNvPr id="420" name="直線コネクタ 419"/>
        <xdr:cNvCxnSpPr/>
      </xdr:nvCxnSpPr>
      <xdr:spPr>
        <a:xfrm flipV="1">
          <a:off x="6972300" y="13632014"/>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7175</xdr:rowOff>
    </xdr:from>
    <xdr:to>
      <xdr:col>41</xdr:col>
      <xdr:colOff>101600</xdr:colOff>
      <xdr:row>78</xdr:row>
      <xdr:rowOff>108775</xdr:rowOff>
    </xdr:to>
    <xdr:sp macro="" textlink="">
      <xdr:nvSpPr>
        <xdr:cNvPr id="421" name="フローチャート: 判断 420"/>
        <xdr:cNvSpPr/>
      </xdr:nvSpPr>
      <xdr:spPr>
        <a:xfrm>
          <a:off x="7810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125302</xdr:rowOff>
    </xdr:from>
    <xdr:ext cx="534377" cy="259045"/>
    <xdr:sp macro="" textlink="">
      <xdr:nvSpPr>
        <xdr:cNvPr id="422" name="テキスト ボックス 421"/>
        <xdr:cNvSpPr txBox="1"/>
      </xdr:nvSpPr>
      <xdr:spPr>
        <a:xfrm>
          <a:off x="7594111" y="131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7519</xdr:rowOff>
    </xdr:from>
    <xdr:to>
      <xdr:col>36</xdr:col>
      <xdr:colOff>165100</xdr:colOff>
      <xdr:row>78</xdr:row>
      <xdr:rowOff>109119</xdr:rowOff>
    </xdr:to>
    <xdr:sp macro="" textlink="">
      <xdr:nvSpPr>
        <xdr:cNvPr id="423" name="フローチャート: 判断 422"/>
        <xdr:cNvSpPr/>
      </xdr:nvSpPr>
      <xdr:spPr>
        <a:xfrm>
          <a:off x="6921500" y="1338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125646</xdr:rowOff>
    </xdr:from>
    <xdr:ext cx="534377" cy="259045"/>
    <xdr:sp macro="" textlink="">
      <xdr:nvSpPr>
        <xdr:cNvPr id="424" name="テキスト ボックス 423"/>
        <xdr:cNvSpPr txBox="1"/>
      </xdr:nvSpPr>
      <xdr:spPr>
        <a:xfrm>
          <a:off x="6705111" y="1315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159782</xdr:rowOff>
    </xdr:from>
    <xdr:to>
      <xdr:col>55</xdr:col>
      <xdr:colOff>50800</xdr:colOff>
      <xdr:row>79</xdr:row>
      <xdr:rowOff>89932</xdr:rowOff>
    </xdr:to>
    <xdr:sp macro="" textlink="">
      <xdr:nvSpPr>
        <xdr:cNvPr id="430" name="楕円 429"/>
        <xdr:cNvSpPr/>
      </xdr:nvSpPr>
      <xdr:spPr>
        <a:xfrm>
          <a:off x="10426700" y="135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74709</xdr:rowOff>
    </xdr:from>
    <xdr:ext cx="469744" cy="259045"/>
    <xdr:sp macro="" textlink="">
      <xdr:nvSpPr>
        <xdr:cNvPr id="431" name="商工費該当値テキスト"/>
        <xdr:cNvSpPr txBox="1"/>
      </xdr:nvSpPr>
      <xdr:spPr>
        <a:xfrm>
          <a:off x="10528300" y="1344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36829</xdr:rowOff>
    </xdr:from>
    <xdr:to>
      <xdr:col>50</xdr:col>
      <xdr:colOff>165100</xdr:colOff>
      <xdr:row>79</xdr:row>
      <xdr:rowOff>138429</xdr:rowOff>
    </xdr:to>
    <xdr:sp macro="" textlink="">
      <xdr:nvSpPr>
        <xdr:cNvPr id="432" name="楕円 431"/>
        <xdr:cNvSpPr/>
      </xdr:nvSpPr>
      <xdr:spPr>
        <a:xfrm>
          <a:off x="9588500" y="135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129556</xdr:rowOff>
    </xdr:from>
    <xdr:ext cx="378565" cy="259045"/>
    <xdr:sp macro="" textlink="">
      <xdr:nvSpPr>
        <xdr:cNvPr id="433" name="テキスト ボックス 432"/>
        <xdr:cNvSpPr txBox="1"/>
      </xdr:nvSpPr>
      <xdr:spPr>
        <a:xfrm>
          <a:off x="9450017" y="13674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36894</xdr:rowOff>
    </xdr:from>
    <xdr:to>
      <xdr:col>46</xdr:col>
      <xdr:colOff>38100</xdr:colOff>
      <xdr:row>79</xdr:row>
      <xdr:rowOff>138494</xdr:rowOff>
    </xdr:to>
    <xdr:sp macro="" textlink="">
      <xdr:nvSpPr>
        <xdr:cNvPr id="434" name="楕円 433"/>
        <xdr:cNvSpPr/>
      </xdr:nvSpPr>
      <xdr:spPr>
        <a:xfrm>
          <a:off x="8699500" y="135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129621</xdr:rowOff>
    </xdr:from>
    <xdr:ext cx="378565" cy="259045"/>
    <xdr:sp macro="" textlink="">
      <xdr:nvSpPr>
        <xdr:cNvPr id="435" name="テキスト ボックス 434"/>
        <xdr:cNvSpPr txBox="1"/>
      </xdr:nvSpPr>
      <xdr:spPr>
        <a:xfrm>
          <a:off x="8561017" y="13674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36664</xdr:rowOff>
    </xdr:from>
    <xdr:to>
      <xdr:col>41</xdr:col>
      <xdr:colOff>101600</xdr:colOff>
      <xdr:row>79</xdr:row>
      <xdr:rowOff>138264</xdr:rowOff>
    </xdr:to>
    <xdr:sp macro="" textlink="">
      <xdr:nvSpPr>
        <xdr:cNvPr id="436" name="楕円 435"/>
        <xdr:cNvSpPr/>
      </xdr:nvSpPr>
      <xdr:spPr>
        <a:xfrm>
          <a:off x="7810500" y="135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129391</xdr:rowOff>
    </xdr:from>
    <xdr:ext cx="378565" cy="259045"/>
    <xdr:sp macro="" textlink="">
      <xdr:nvSpPr>
        <xdr:cNvPr id="437" name="テキスト ボックス 436"/>
        <xdr:cNvSpPr txBox="1"/>
      </xdr:nvSpPr>
      <xdr:spPr>
        <a:xfrm>
          <a:off x="7672017" y="1367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40518</xdr:rowOff>
    </xdr:from>
    <xdr:to>
      <xdr:col>36</xdr:col>
      <xdr:colOff>165100</xdr:colOff>
      <xdr:row>79</xdr:row>
      <xdr:rowOff>142118</xdr:rowOff>
    </xdr:to>
    <xdr:sp macro="" textlink="">
      <xdr:nvSpPr>
        <xdr:cNvPr id="438" name="楕円 437"/>
        <xdr:cNvSpPr/>
      </xdr:nvSpPr>
      <xdr:spPr>
        <a:xfrm>
          <a:off x="6921500" y="135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133245</xdr:rowOff>
    </xdr:from>
    <xdr:ext cx="378565" cy="259045"/>
    <xdr:sp macro="" textlink="">
      <xdr:nvSpPr>
        <xdr:cNvPr id="439" name="テキスト ボックス 438"/>
        <xdr:cNvSpPr txBox="1"/>
      </xdr:nvSpPr>
      <xdr:spPr>
        <a:xfrm>
          <a:off x="6783017" y="13677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2" name="テキスト ボックス 451"/>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4" name="テキスト ボックス 45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6" name="テキスト ボックス 45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8" name="テキスト ボックス 45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10427</xdr:rowOff>
    </xdr:from>
    <xdr:to>
      <xdr:col>54</xdr:col>
      <xdr:colOff>189865</xdr:colOff>
      <xdr:row>98</xdr:row>
      <xdr:rowOff>158902</xdr:rowOff>
    </xdr:to>
    <xdr:cxnSp macro="">
      <xdr:nvCxnSpPr>
        <xdr:cNvPr id="462" name="直線コネクタ 461"/>
        <xdr:cNvCxnSpPr/>
      </xdr:nvCxnSpPr>
      <xdr:spPr>
        <a:xfrm flipV="1">
          <a:off x="10475595" y="15440927"/>
          <a:ext cx="1270" cy="152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162729</xdr:rowOff>
    </xdr:from>
    <xdr:ext cx="534377" cy="259045"/>
    <xdr:sp macro="" textlink="">
      <xdr:nvSpPr>
        <xdr:cNvPr id="463" name="土木費最小値テキスト"/>
        <xdr:cNvSpPr txBox="1"/>
      </xdr:nvSpPr>
      <xdr:spPr>
        <a:xfrm>
          <a:off x="10528300" y="169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158902</xdr:rowOff>
    </xdr:from>
    <xdr:to>
      <xdr:col>55</xdr:col>
      <xdr:colOff>88900</xdr:colOff>
      <xdr:row>98</xdr:row>
      <xdr:rowOff>158902</xdr:rowOff>
    </xdr:to>
    <xdr:cxnSp macro="">
      <xdr:nvCxnSpPr>
        <xdr:cNvPr id="464" name="直線コネクタ 463"/>
        <xdr:cNvCxnSpPr/>
      </xdr:nvCxnSpPr>
      <xdr:spPr>
        <a:xfrm>
          <a:off x="10388600" y="1696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128554</xdr:rowOff>
    </xdr:from>
    <xdr:ext cx="534377" cy="259045"/>
    <xdr:sp macro="" textlink="">
      <xdr:nvSpPr>
        <xdr:cNvPr id="465" name="土木費最大値テキスト"/>
        <xdr:cNvSpPr txBox="1"/>
      </xdr:nvSpPr>
      <xdr:spPr>
        <a:xfrm>
          <a:off x="10528300" y="152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10427</xdr:rowOff>
    </xdr:from>
    <xdr:to>
      <xdr:col>55</xdr:col>
      <xdr:colOff>88900</xdr:colOff>
      <xdr:row>90</xdr:row>
      <xdr:rowOff>10427</xdr:rowOff>
    </xdr:to>
    <xdr:cxnSp macro="">
      <xdr:nvCxnSpPr>
        <xdr:cNvPr id="466" name="直線コネクタ 465"/>
        <xdr:cNvCxnSpPr/>
      </xdr:nvCxnSpPr>
      <xdr:spPr>
        <a:xfrm>
          <a:off x="10388600" y="15440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14793</xdr:rowOff>
    </xdr:from>
    <xdr:to>
      <xdr:col>55</xdr:col>
      <xdr:colOff>0</xdr:colOff>
      <xdr:row>97</xdr:row>
      <xdr:rowOff>116635</xdr:rowOff>
    </xdr:to>
    <xdr:cxnSp macro="">
      <xdr:nvCxnSpPr>
        <xdr:cNvPr id="467" name="直線コネクタ 466"/>
        <xdr:cNvCxnSpPr/>
      </xdr:nvCxnSpPr>
      <xdr:spPr>
        <a:xfrm>
          <a:off x="9639300" y="16645443"/>
          <a:ext cx="838200" cy="10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4472</xdr:rowOff>
    </xdr:from>
    <xdr:ext cx="534377" cy="259045"/>
    <xdr:sp macro="" textlink="">
      <xdr:nvSpPr>
        <xdr:cNvPr id="468" name="土木費平均値テキスト"/>
        <xdr:cNvSpPr txBox="1"/>
      </xdr:nvSpPr>
      <xdr:spPr>
        <a:xfrm>
          <a:off x="10528300" y="1612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153045</xdr:rowOff>
    </xdr:from>
    <xdr:to>
      <xdr:col>55</xdr:col>
      <xdr:colOff>50800</xdr:colOff>
      <xdr:row>95</xdr:row>
      <xdr:rowOff>83195</xdr:rowOff>
    </xdr:to>
    <xdr:sp macro="" textlink="">
      <xdr:nvSpPr>
        <xdr:cNvPr id="469" name="フローチャート: 判断 468"/>
        <xdr:cNvSpPr/>
      </xdr:nvSpPr>
      <xdr:spPr>
        <a:xfrm>
          <a:off x="10426700" y="1626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14793</xdr:rowOff>
    </xdr:from>
    <xdr:to>
      <xdr:col>50</xdr:col>
      <xdr:colOff>114300</xdr:colOff>
      <xdr:row>97</xdr:row>
      <xdr:rowOff>137849</xdr:rowOff>
    </xdr:to>
    <xdr:cxnSp macro="">
      <xdr:nvCxnSpPr>
        <xdr:cNvPr id="470" name="直線コネクタ 469"/>
        <xdr:cNvCxnSpPr/>
      </xdr:nvCxnSpPr>
      <xdr:spPr>
        <a:xfrm flipV="1">
          <a:off x="8750300" y="16645443"/>
          <a:ext cx="889000" cy="1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26127</xdr:rowOff>
    </xdr:from>
    <xdr:to>
      <xdr:col>50</xdr:col>
      <xdr:colOff>165100</xdr:colOff>
      <xdr:row>95</xdr:row>
      <xdr:rowOff>127727</xdr:rowOff>
    </xdr:to>
    <xdr:sp macro="" textlink="">
      <xdr:nvSpPr>
        <xdr:cNvPr id="471" name="フローチャート: 判断 470"/>
        <xdr:cNvSpPr/>
      </xdr:nvSpPr>
      <xdr:spPr>
        <a:xfrm>
          <a:off x="95885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144254</xdr:rowOff>
    </xdr:from>
    <xdr:ext cx="534377" cy="259045"/>
    <xdr:sp macro="" textlink="">
      <xdr:nvSpPr>
        <xdr:cNvPr id="472" name="テキスト ボックス 471"/>
        <xdr:cNvSpPr txBox="1"/>
      </xdr:nvSpPr>
      <xdr:spPr>
        <a:xfrm>
          <a:off x="9372111" y="1608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146695</xdr:rowOff>
    </xdr:from>
    <xdr:to>
      <xdr:col>45</xdr:col>
      <xdr:colOff>177800</xdr:colOff>
      <xdr:row>97</xdr:row>
      <xdr:rowOff>137849</xdr:rowOff>
    </xdr:to>
    <xdr:cxnSp macro="">
      <xdr:nvCxnSpPr>
        <xdr:cNvPr id="473" name="直線コネクタ 472"/>
        <xdr:cNvCxnSpPr/>
      </xdr:nvCxnSpPr>
      <xdr:spPr>
        <a:xfrm>
          <a:off x="7861300" y="16605895"/>
          <a:ext cx="889000" cy="16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149799</xdr:rowOff>
    </xdr:from>
    <xdr:to>
      <xdr:col>46</xdr:col>
      <xdr:colOff>38100</xdr:colOff>
      <xdr:row>95</xdr:row>
      <xdr:rowOff>79949</xdr:rowOff>
    </xdr:to>
    <xdr:sp macro="" textlink="">
      <xdr:nvSpPr>
        <xdr:cNvPr id="474" name="フローチャート: 判断 473"/>
        <xdr:cNvSpPr/>
      </xdr:nvSpPr>
      <xdr:spPr>
        <a:xfrm>
          <a:off x="8699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96476</xdr:rowOff>
    </xdr:from>
    <xdr:ext cx="534377" cy="259045"/>
    <xdr:sp macro="" textlink="">
      <xdr:nvSpPr>
        <xdr:cNvPr id="475" name="テキスト ボックス 474"/>
        <xdr:cNvSpPr txBox="1"/>
      </xdr:nvSpPr>
      <xdr:spPr>
        <a:xfrm>
          <a:off x="8483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146695</xdr:rowOff>
    </xdr:from>
    <xdr:to>
      <xdr:col>41</xdr:col>
      <xdr:colOff>50800</xdr:colOff>
      <xdr:row>96</xdr:row>
      <xdr:rowOff>150192</xdr:rowOff>
    </xdr:to>
    <xdr:cxnSp macro="">
      <xdr:nvCxnSpPr>
        <xdr:cNvPr id="476" name="直線コネクタ 475"/>
        <xdr:cNvCxnSpPr/>
      </xdr:nvCxnSpPr>
      <xdr:spPr>
        <a:xfrm flipV="1">
          <a:off x="6972300" y="16605895"/>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123121</xdr:rowOff>
    </xdr:from>
    <xdr:to>
      <xdr:col>41</xdr:col>
      <xdr:colOff>101600</xdr:colOff>
      <xdr:row>95</xdr:row>
      <xdr:rowOff>53271</xdr:rowOff>
    </xdr:to>
    <xdr:sp macro="" textlink="">
      <xdr:nvSpPr>
        <xdr:cNvPr id="477" name="フローチャート: 判断 476"/>
        <xdr:cNvSpPr/>
      </xdr:nvSpPr>
      <xdr:spPr>
        <a:xfrm>
          <a:off x="7810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69798</xdr:rowOff>
    </xdr:from>
    <xdr:ext cx="534377" cy="259045"/>
    <xdr:sp macro="" textlink="">
      <xdr:nvSpPr>
        <xdr:cNvPr id="478" name="テキスト ボックス 477"/>
        <xdr:cNvSpPr txBox="1"/>
      </xdr:nvSpPr>
      <xdr:spPr>
        <a:xfrm>
          <a:off x="7594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170304</xdr:rowOff>
    </xdr:from>
    <xdr:to>
      <xdr:col>36</xdr:col>
      <xdr:colOff>165100</xdr:colOff>
      <xdr:row>95</xdr:row>
      <xdr:rowOff>100454</xdr:rowOff>
    </xdr:to>
    <xdr:sp macro="" textlink="">
      <xdr:nvSpPr>
        <xdr:cNvPr id="479" name="フローチャート: 判断 478"/>
        <xdr:cNvSpPr/>
      </xdr:nvSpPr>
      <xdr:spPr>
        <a:xfrm>
          <a:off x="6921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116981</xdr:rowOff>
    </xdr:from>
    <xdr:ext cx="534377" cy="259045"/>
    <xdr:sp macro="" textlink="">
      <xdr:nvSpPr>
        <xdr:cNvPr id="480" name="テキスト ボックス 479"/>
        <xdr:cNvSpPr txBox="1"/>
      </xdr:nvSpPr>
      <xdr:spPr>
        <a:xfrm>
          <a:off x="6705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65835</xdr:rowOff>
    </xdr:from>
    <xdr:to>
      <xdr:col>55</xdr:col>
      <xdr:colOff>50800</xdr:colOff>
      <xdr:row>97</xdr:row>
      <xdr:rowOff>167435</xdr:rowOff>
    </xdr:to>
    <xdr:sp macro="" textlink="">
      <xdr:nvSpPr>
        <xdr:cNvPr id="486" name="楕円 485"/>
        <xdr:cNvSpPr/>
      </xdr:nvSpPr>
      <xdr:spPr>
        <a:xfrm>
          <a:off x="10426700" y="1669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44262</xdr:rowOff>
    </xdr:from>
    <xdr:ext cx="534377" cy="259045"/>
    <xdr:sp macro="" textlink="">
      <xdr:nvSpPr>
        <xdr:cNvPr id="487" name="土木費該当値テキスト"/>
        <xdr:cNvSpPr txBox="1"/>
      </xdr:nvSpPr>
      <xdr:spPr>
        <a:xfrm>
          <a:off x="10528300" y="1667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135443</xdr:rowOff>
    </xdr:from>
    <xdr:to>
      <xdr:col>50</xdr:col>
      <xdr:colOff>165100</xdr:colOff>
      <xdr:row>97</xdr:row>
      <xdr:rowOff>65593</xdr:rowOff>
    </xdr:to>
    <xdr:sp macro="" textlink="">
      <xdr:nvSpPr>
        <xdr:cNvPr id="488" name="楕円 487"/>
        <xdr:cNvSpPr/>
      </xdr:nvSpPr>
      <xdr:spPr>
        <a:xfrm>
          <a:off x="9588500" y="165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56720</xdr:rowOff>
    </xdr:from>
    <xdr:ext cx="534377" cy="259045"/>
    <xdr:sp macro="" textlink="">
      <xdr:nvSpPr>
        <xdr:cNvPr id="489" name="テキスト ボックス 488"/>
        <xdr:cNvSpPr txBox="1"/>
      </xdr:nvSpPr>
      <xdr:spPr>
        <a:xfrm>
          <a:off x="9372111" y="1668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87049</xdr:rowOff>
    </xdr:from>
    <xdr:to>
      <xdr:col>46</xdr:col>
      <xdr:colOff>38100</xdr:colOff>
      <xdr:row>98</xdr:row>
      <xdr:rowOff>17199</xdr:rowOff>
    </xdr:to>
    <xdr:sp macro="" textlink="">
      <xdr:nvSpPr>
        <xdr:cNvPr id="490" name="楕円 489"/>
        <xdr:cNvSpPr/>
      </xdr:nvSpPr>
      <xdr:spPr>
        <a:xfrm>
          <a:off x="8699500" y="1671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8326</xdr:rowOff>
    </xdr:from>
    <xdr:ext cx="534377" cy="259045"/>
    <xdr:sp macro="" textlink="">
      <xdr:nvSpPr>
        <xdr:cNvPr id="491" name="テキスト ボックス 490"/>
        <xdr:cNvSpPr txBox="1"/>
      </xdr:nvSpPr>
      <xdr:spPr>
        <a:xfrm>
          <a:off x="8483111" y="1681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95895</xdr:rowOff>
    </xdr:from>
    <xdr:to>
      <xdr:col>41</xdr:col>
      <xdr:colOff>101600</xdr:colOff>
      <xdr:row>97</xdr:row>
      <xdr:rowOff>26045</xdr:rowOff>
    </xdr:to>
    <xdr:sp macro="" textlink="">
      <xdr:nvSpPr>
        <xdr:cNvPr id="492" name="楕円 491"/>
        <xdr:cNvSpPr/>
      </xdr:nvSpPr>
      <xdr:spPr>
        <a:xfrm>
          <a:off x="7810500" y="1655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17172</xdr:rowOff>
    </xdr:from>
    <xdr:ext cx="534377" cy="259045"/>
    <xdr:sp macro="" textlink="">
      <xdr:nvSpPr>
        <xdr:cNvPr id="493" name="テキスト ボックス 492"/>
        <xdr:cNvSpPr txBox="1"/>
      </xdr:nvSpPr>
      <xdr:spPr>
        <a:xfrm>
          <a:off x="7594111" y="1664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99392</xdr:rowOff>
    </xdr:from>
    <xdr:to>
      <xdr:col>36</xdr:col>
      <xdr:colOff>165100</xdr:colOff>
      <xdr:row>97</xdr:row>
      <xdr:rowOff>29542</xdr:rowOff>
    </xdr:to>
    <xdr:sp macro="" textlink="">
      <xdr:nvSpPr>
        <xdr:cNvPr id="494" name="楕円 493"/>
        <xdr:cNvSpPr/>
      </xdr:nvSpPr>
      <xdr:spPr>
        <a:xfrm>
          <a:off x="6921500" y="165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20669</xdr:rowOff>
    </xdr:from>
    <xdr:ext cx="534377" cy="259045"/>
    <xdr:sp macro="" textlink="">
      <xdr:nvSpPr>
        <xdr:cNvPr id="495" name="テキスト ボックス 494"/>
        <xdr:cNvSpPr txBox="1"/>
      </xdr:nvSpPr>
      <xdr:spPr>
        <a:xfrm>
          <a:off x="6705111" y="166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8" name="テキスト ボックス 507"/>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57143</xdr:rowOff>
    </xdr:from>
    <xdr:to>
      <xdr:col>85</xdr:col>
      <xdr:colOff>126364</xdr:colOff>
      <xdr:row>38</xdr:row>
      <xdr:rowOff>48130</xdr:rowOff>
    </xdr:to>
    <xdr:cxnSp macro="">
      <xdr:nvCxnSpPr>
        <xdr:cNvPr id="522" name="直線コネクタ 521"/>
        <xdr:cNvCxnSpPr/>
      </xdr:nvCxnSpPr>
      <xdr:spPr>
        <a:xfrm flipV="1">
          <a:off x="16317595" y="5372093"/>
          <a:ext cx="1269" cy="119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51957</xdr:rowOff>
    </xdr:from>
    <xdr:ext cx="469744" cy="259045"/>
    <xdr:sp macro="" textlink="">
      <xdr:nvSpPr>
        <xdr:cNvPr id="523" name="消防費最小値テキスト"/>
        <xdr:cNvSpPr txBox="1"/>
      </xdr:nvSpPr>
      <xdr:spPr>
        <a:xfrm>
          <a:off x="16370300" y="65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48130</xdr:rowOff>
    </xdr:from>
    <xdr:to>
      <xdr:col>86</xdr:col>
      <xdr:colOff>25400</xdr:colOff>
      <xdr:row>38</xdr:row>
      <xdr:rowOff>48130</xdr:rowOff>
    </xdr:to>
    <xdr:cxnSp macro="">
      <xdr:nvCxnSpPr>
        <xdr:cNvPr id="524" name="直線コネクタ 523"/>
        <xdr:cNvCxnSpPr/>
      </xdr:nvCxnSpPr>
      <xdr:spPr>
        <a:xfrm>
          <a:off x="16230600" y="65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3820</xdr:rowOff>
    </xdr:from>
    <xdr:ext cx="534377" cy="259045"/>
    <xdr:sp macro="" textlink="">
      <xdr:nvSpPr>
        <xdr:cNvPr id="525" name="消防費最大値テキスト"/>
        <xdr:cNvSpPr txBox="1"/>
      </xdr:nvSpPr>
      <xdr:spPr>
        <a:xfrm>
          <a:off x="16370300" y="51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57143</xdr:rowOff>
    </xdr:from>
    <xdr:to>
      <xdr:col>86</xdr:col>
      <xdr:colOff>25400</xdr:colOff>
      <xdr:row>31</xdr:row>
      <xdr:rowOff>57143</xdr:rowOff>
    </xdr:to>
    <xdr:cxnSp macro="">
      <xdr:nvCxnSpPr>
        <xdr:cNvPr id="526" name="直線コネクタ 525"/>
        <xdr:cNvCxnSpPr/>
      </xdr:nvCxnSpPr>
      <xdr:spPr>
        <a:xfrm>
          <a:off x="16230600" y="537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21938</xdr:rowOff>
    </xdr:from>
    <xdr:to>
      <xdr:col>85</xdr:col>
      <xdr:colOff>127000</xdr:colOff>
      <xdr:row>37</xdr:row>
      <xdr:rowOff>30103</xdr:rowOff>
    </xdr:to>
    <xdr:cxnSp macro="">
      <xdr:nvCxnSpPr>
        <xdr:cNvPr id="527" name="直線コネクタ 526"/>
        <xdr:cNvCxnSpPr/>
      </xdr:nvCxnSpPr>
      <xdr:spPr>
        <a:xfrm>
          <a:off x="15481300" y="636558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4335</xdr:rowOff>
    </xdr:from>
    <xdr:ext cx="534377" cy="259045"/>
    <xdr:sp macro="" textlink="">
      <xdr:nvSpPr>
        <xdr:cNvPr id="528" name="消防費平均値テキスト"/>
        <xdr:cNvSpPr txBox="1"/>
      </xdr:nvSpPr>
      <xdr:spPr>
        <a:xfrm>
          <a:off x="16370300" y="5833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152908</xdr:rowOff>
    </xdr:from>
    <xdr:to>
      <xdr:col>85</xdr:col>
      <xdr:colOff>177800</xdr:colOff>
      <xdr:row>35</xdr:row>
      <xdr:rowOff>83058</xdr:rowOff>
    </xdr:to>
    <xdr:sp macro="" textlink="">
      <xdr:nvSpPr>
        <xdr:cNvPr id="529" name="フローチャート: 判断 528"/>
        <xdr:cNvSpPr/>
      </xdr:nvSpPr>
      <xdr:spPr>
        <a:xfrm>
          <a:off x="162687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21938</xdr:rowOff>
    </xdr:from>
    <xdr:to>
      <xdr:col>81</xdr:col>
      <xdr:colOff>50800</xdr:colOff>
      <xdr:row>37</xdr:row>
      <xdr:rowOff>29058</xdr:rowOff>
    </xdr:to>
    <xdr:cxnSp macro="">
      <xdr:nvCxnSpPr>
        <xdr:cNvPr id="530" name="直線コネクタ 529"/>
        <xdr:cNvCxnSpPr/>
      </xdr:nvCxnSpPr>
      <xdr:spPr>
        <a:xfrm flipV="1">
          <a:off x="14592300" y="6365588"/>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2358</xdr:rowOff>
    </xdr:from>
    <xdr:to>
      <xdr:col>81</xdr:col>
      <xdr:colOff>101600</xdr:colOff>
      <xdr:row>35</xdr:row>
      <xdr:rowOff>103958</xdr:rowOff>
    </xdr:to>
    <xdr:sp macro="" textlink="">
      <xdr:nvSpPr>
        <xdr:cNvPr id="531" name="フローチャート: 判断 530"/>
        <xdr:cNvSpPr/>
      </xdr:nvSpPr>
      <xdr:spPr>
        <a:xfrm>
          <a:off x="15430500" y="600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120485</xdr:rowOff>
    </xdr:from>
    <xdr:ext cx="534377" cy="259045"/>
    <xdr:sp macro="" textlink="">
      <xdr:nvSpPr>
        <xdr:cNvPr id="532" name="テキスト ボックス 531"/>
        <xdr:cNvSpPr txBox="1"/>
      </xdr:nvSpPr>
      <xdr:spPr>
        <a:xfrm>
          <a:off x="15214111" y="577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23963</xdr:rowOff>
    </xdr:from>
    <xdr:to>
      <xdr:col>76</xdr:col>
      <xdr:colOff>114300</xdr:colOff>
      <xdr:row>37</xdr:row>
      <xdr:rowOff>29058</xdr:rowOff>
    </xdr:to>
    <xdr:cxnSp macro="">
      <xdr:nvCxnSpPr>
        <xdr:cNvPr id="533" name="直線コネクタ 532"/>
        <xdr:cNvCxnSpPr/>
      </xdr:nvCxnSpPr>
      <xdr:spPr>
        <a:xfrm>
          <a:off x="13703300" y="6367613"/>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170478</xdr:rowOff>
    </xdr:from>
    <xdr:to>
      <xdr:col>76</xdr:col>
      <xdr:colOff>165100</xdr:colOff>
      <xdr:row>35</xdr:row>
      <xdr:rowOff>100628</xdr:rowOff>
    </xdr:to>
    <xdr:sp macro="" textlink="">
      <xdr:nvSpPr>
        <xdr:cNvPr id="534" name="フローチャート: 判断 533"/>
        <xdr:cNvSpPr/>
      </xdr:nvSpPr>
      <xdr:spPr>
        <a:xfrm>
          <a:off x="14541500" y="599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117155</xdr:rowOff>
    </xdr:from>
    <xdr:ext cx="534377" cy="259045"/>
    <xdr:sp macro="" textlink="">
      <xdr:nvSpPr>
        <xdr:cNvPr id="535" name="テキスト ボックス 534"/>
        <xdr:cNvSpPr txBox="1"/>
      </xdr:nvSpPr>
      <xdr:spPr>
        <a:xfrm>
          <a:off x="14325111" y="57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113966</xdr:rowOff>
    </xdr:from>
    <xdr:to>
      <xdr:col>71</xdr:col>
      <xdr:colOff>177800</xdr:colOff>
      <xdr:row>37</xdr:row>
      <xdr:rowOff>23963</xdr:rowOff>
    </xdr:to>
    <xdr:cxnSp macro="">
      <xdr:nvCxnSpPr>
        <xdr:cNvPr id="536" name="直線コネクタ 535"/>
        <xdr:cNvCxnSpPr/>
      </xdr:nvCxnSpPr>
      <xdr:spPr>
        <a:xfrm>
          <a:off x="12814300" y="6286166"/>
          <a:ext cx="889000" cy="8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53630</xdr:rowOff>
    </xdr:from>
    <xdr:to>
      <xdr:col>72</xdr:col>
      <xdr:colOff>38100</xdr:colOff>
      <xdr:row>35</xdr:row>
      <xdr:rowOff>155230</xdr:rowOff>
    </xdr:to>
    <xdr:sp macro="" textlink="">
      <xdr:nvSpPr>
        <xdr:cNvPr id="537" name="フローチャート: 判断 536"/>
        <xdr:cNvSpPr/>
      </xdr:nvSpPr>
      <xdr:spPr>
        <a:xfrm>
          <a:off x="13652500" y="60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307</xdr:rowOff>
    </xdr:from>
    <xdr:ext cx="534377" cy="259045"/>
    <xdr:sp macro="" textlink="">
      <xdr:nvSpPr>
        <xdr:cNvPr id="538" name="テキスト ボックス 537"/>
        <xdr:cNvSpPr txBox="1"/>
      </xdr:nvSpPr>
      <xdr:spPr>
        <a:xfrm>
          <a:off x="13436111" y="58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41482</xdr:rowOff>
    </xdr:from>
    <xdr:to>
      <xdr:col>67</xdr:col>
      <xdr:colOff>101600</xdr:colOff>
      <xdr:row>35</xdr:row>
      <xdr:rowOff>143082</xdr:rowOff>
    </xdr:to>
    <xdr:sp macro="" textlink="">
      <xdr:nvSpPr>
        <xdr:cNvPr id="539" name="フローチャート: 判断 538"/>
        <xdr:cNvSpPr/>
      </xdr:nvSpPr>
      <xdr:spPr>
        <a:xfrm>
          <a:off x="12763500" y="60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159609</xdr:rowOff>
    </xdr:from>
    <xdr:ext cx="534377" cy="259045"/>
    <xdr:sp macro="" textlink="">
      <xdr:nvSpPr>
        <xdr:cNvPr id="540" name="テキスト ボックス 539"/>
        <xdr:cNvSpPr txBox="1"/>
      </xdr:nvSpPr>
      <xdr:spPr>
        <a:xfrm>
          <a:off x="12547111" y="58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150753</xdr:rowOff>
    </xdr:from>
    <xdr:to>
      <xdr:col>85</xdr:col>
      <xdr:colOff>177800</xdr:colOff>
      <xdr:row>37</xdr:row>
      <xdr:rowOff>80903</xdr:rowOff>
    </xdr:to>
    <xdr:sp macro="" textlink="">
      <xdr:nvSpPr>
        <xdr:cNvPr id="546" name="楕円 545"/>
        <xdr:cNvSpPr/>
      </xdr:nvSpPr>
      <xdr:spPr>
        <a:xfrm>
          <a:off x="16268700" y="63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129180</xdr:rowOff>
    </xdr:from>
    <xdr:ext cx="534377" cy="259045"/>
    <xdr:sp macro="" textlink="">
      <xdr:nvSpPr>
        <xdr:cNvPr id="547" name="消防費該当値テキスト"/>
        <xdr:cNvSpPr txBox="1"/>
      </xdr:nvSpPr>
      <xdr:spPr>
        <a:xfrm>
          <a:off x="16370300" y="630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142588</xdr:rowOff>
    </xdr:from>
    <xdr:to>
      <xdr:col>81</xdr:col>
      <xdr:colOff>101600</xdr:colOff>
      <xdr:row>37</xdr:row>
      <xdr:rowOff>72738</xdr:rowOff>
    </xdr:to>
    <xdr:sp macro="" textlink="">
      <xdr:nvSpPr>
        <xdr:cNvPr id="548" name="楕円 547"/>
        <xdr:cNvSpPr/>
      </xdr:nvSpPr>
      <xdr:spPr>
        <a:xfrm>
          <a:off x="15430500" y="631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63865</xdr:rowOff>
    </xdr:from>
    <xdr:ext cx="534377" cy="259045"/>
    <xdr:sp macro="" textlink="">
      <xdr:nvSpPr>
        <xdr:cNvPr id="549" name="テキスト ボックス 548"/>
        <xdr:cNvSpPr txBox="1"/>
      </xdr:nvSpPr>
      <xdr:spPr>
        <a:xfrm>
          <a:off x="15214111" y="64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149708</xdr:rowOff>
    </xdr:from>
    <xdr:to>
      <xdr:col>76</xdr:col>
      <xdr:colOff>165100</xdr:colOff>
      <xdr:row>37</xdr:row>
      <xdr:rowOff>79858</xdr:rowOff>
    </xdr:to>
    <xdr:sp macro="" textlink="">
      <xdr:nvSpPr>
        <xdr:cNvPr id="550" name="楕円 549"/>
        <xdr:cNvSpPr/>
      </xdr:nvSpPr>
      <xdr:spPr>
        <a:xfrm>
          <a:off x="14541500" y="63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70985</xdr:rowOff>
    </xdr:from>
    <xdr:ext cx="534377" cy="259045"/>
    <xdr:sp macro="" textlink="">
      <xdr:nvSpPr>
        <xdr:cNvPr id="551" name="テキスト ボックス 550"/>
        <xdr:cNvSpPr txBox="1"/>
      </xdr:nvSpPr>
      <xdr:spPr>
        <a:xfrm>
          <a:off x="14325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144613</xdr:rowOff>
    </xdr:from>
    <xdr:to>
      <xdr:col>72</xdr:col>
      <xdr:colOff>38100</xdr:colOff>
      <xdr:row>37</xdr:row>
      <xdr:rowOff>74763</xdr:rowOff>
    </xdr:to>
    <xdr:sp macro="" textlink="">
      <xdr:nvSpPr>
        <xdr:cNvPr id="552" name="楕円 551"/>
        <xdr:cNvSpPr/>
      </xdr:nvSpPr>
      <xdr:spPr>
        <a:xfrm>
          <a:off x="13652500" y="63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65890</xdr:rowOff>
    </xdr:from>
    <xdr:ext cx="534377" cy="259045"/>
    <xdr:sp macro="" textlink="">
      <xdr:nvSpPr>
        <xdr:cNvPr id="553" name="テキスト ボックス 552"/>
        <xdr:cNvSpPr txBox="1"/>
      </xdr:nvSpPr>
      <xdr:spPr>
        <a:xfrm>
          <a:off x="13436111" y="640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63166</xdr:rowOff>
    </xdr:from>
    <xdr:to>
      <xdr:col>67</xdr:col>
      <xdr:colOff>101600</xdr:colOff>
      <xdr:row>36</xdr:row>
      <xdr:rowOff>164766</xdr:rowOff>
    </xdr:to>
    <xdr:sp macro="" textlink="">
      <xdr:nvSpPr>
        <xdr:cNvPr id="554" name="楕円 553"/>
        <xdr:cNvSpPr/>
      </xdr:nvSpPr>
      <xdr:spPr>
        <a:xfrm>
          <a:off x="12763500" y="62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155893</xdr:rowOff>
    </xdr:from>
    <xdr:ext cx="534377" cy="259045"/>
    <xdr:sp macro="" textlink="">
      <xdr:nvSpPr>
        <xdr:cNvPr id="555" name="テキスト ボックス 554"/>
        <xdr:cNvSpPr txBox="1"/>
      </xdr:nvSpPr>
      <xdr:spPr>
        <a:xfrm>
          <a:off x="12547111" y="632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4" name="テキスト ボックス 57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136195</xdr:rowOff>
    </xdr:from>
    <xdr:to>
      <xdr:col>85</xdr:col>
      <xdr:colOff>126364</xdr:colOff>
      <xdr:row>56</xdr:row>
      <xdr:rowOff>170942</xdr:rowOff>
    </xdr:to>
    <xdr:cxnSp macro="">
      <xdr:nvCxnSpPr>
        <xdr:cNvPr id="580" name="直線コネクタ 579"/>
        <xdr:cNvCxnSpPr/>
      </xdr:nvCxnSpPr>
      <xdr:spPr>
        <a:xfrm flipV="1">
          <a:off x="16317595" y="8880145"/>
          <a:ext cx="1269" cy="891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3319</xdr:rowOff>
    </xdr:from>
    <xdr:ext cx="534377" cy="259045"/>
    <xdr:sp macro="" textlink="">
      <xdr:nvSpPr>
        <xdr:cNvPr id="581" name="教育費最小値テキスト"/>
        <xdr:cNvSpPr txBox="1"/>
      </xdr:nvSpPr>
      <xdr:spPr>
        <a:xfrm>
          <a:off x="16370300" y="97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170942</xdr:rowOff>
    </xdr:from>
    <xdr:to>
      <xdr:col>86</xdr:col>
      <xdr:colOff>25400</xdr:colOff>
      <xdr:row>56</xdr:row>
      <xdr:rowOff>170942</xdr:rowOff>
    </xdr:to>
    <xdr:cxnSp macro="">
      <xdr:nvCxnSpPr>
        <xdr:cNvPr id="582" name="直線コネクタ 581"/>
        <xdr:cNvCxnSpPr/>
      </xdr:nvCxnSpPr>
      <xdr:spPr>
        <a:xfrm>
          <a:off x="16230600" y="977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82872</xdr:rowOff>
    </xdr:from>
    <xdr:ext cx="534377" cy="259045"/>
    <xdr:sp macro="" textlink="">
      <xdr:nvSpPr>
        <xdr:cNvPr id="583" name="教育費最大値テキスト"/>
        <xdr:cNvSpPr txBox="1"/>
      </xdr:nvSpPr>
      <xdr:spPr>
        <a:xfrm>
          <a:off x="16370300" y="86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136195</xdr:rowOff>
    </xdr:from>
    <xdr:to>
      <xdr:col>86</xdr:col>
      <xdr:colOff>25400</xdr:colOff>
      <xdr:row>51</xdr:row>
      <xdr:rowOff>136195</xdr:rowOff>
    </xdr:to>
    <xdr:cxnSp macro="">
      <xdr:nvCxnSpPr>
        <xdr:cNvPr id="584" name="直線コネクタ 583"/>
        <xdr:cNvCxnSpPr/>
      </xdr:nvCxnSpPr>
      <xdr:spPr>
        <a:xfrm>
          <a:off x="16230600" y="888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87103</xdr:rowOff>
    </xdr:from>
    <xdr:to>
      <xdr:col>85</xdr:col>
      <xdr:colOff>127000</xdr:colOff>
      <xdr:row>57</xdr:row>
      <xdr:rowOff>124575</xdr:rowOff>
    </xdr:to>
    <xdr:cxnSp macro="">
      <xdr:nvCxnSpPr>
        <xdr:cNvPr id="585" name="直線コネクタ 584"/>
        <xdr:cNvCxnSpPr/>
      </xdr:nvCxnSpPr>
      <xdr:spPr>
        <a:xfrm flipV="1">
          <a:off x="15481300" y="9688303"/>
          <a:ext cx="838200" cy="20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143895</xdr:rowOff>
    </xdr:from>
    <xdr:ext cx="534377" cy="259045"/>
    <xdr:sp macro="" textlink="">
      <xdr:nvSpPr>
        <xdr:cNvPr id="586" name="教育費平均値テキスト"/>
        <xdr:cNvSpPr txBox="1"/>
      </xdr:nvSpPr>
      <xdr:spPr>
        <a:xfrm>
          <a:off x="16370300" y="923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121018</xdr:rowOff>
    </xdr:from>
    <xdr:to>
      <xdr:col>85</xdr:col>
      <xdr:colOff>177800</xdr:colOff>
      <xdr:row>55</xdr:row>
      <xdr:rowOff>51168</xdr:rowOff>
    </xdr:to>
    <xdr:sp macro="" textlink="">
      <xdr:nvSpPr>
        <xdr:cNvPr id="587" name="フローチャート: 判断 586"/>
        <xdr:cNvSpPr/>
      </xdr:nvSpPr>
      <xdr:spPr>
        <a:xfrm>
          <a:off x="162687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99771</xdr:rowOff>
    </xdr:from>
    <xdr:to>
      <xdr:col>81</xdr:col>
      <xdr:colOff>50800</xdr:colOff>
      <xdr:row>57</xdr:row>
      <xdr:rowOff>124575</xdr:rowOff>
    </xdr:to>
    <xdr:cxnSp macro="">
      <xdr:nvCxnSpPr>
        <xdr:cNvPr id="588" name="直線コネクタ 587"/>
        <xdr:cNvCxnSpPr/>
      </xdr:nvCxnSpPr>
      <xdr:spPr>
        <a:xfrm>
          <a:off x="14592300" y="9872421"/>
          <a:ext cx="8890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12471</xdr:rowOff>
    </xdr:from>
    <xdr:to>
      <xdr:col>81</xdr:col>
      <xdr:colOff>101600</xdr:colOff>
      <xdr:row>55</xdr:row>
      <xdr:rowOff>114071</xdr:rowOff>
    </xdr:to>
    <xdr:sp macro="" textlink="">
      <xdr:nvSpPr>
        <xdr:cNvPr id="589" name="フローチャート: 判断 588"/>
        <xdr:cNvSpPr/>
      </xdr:nvSpPr>
      <xdr:spPr>
        <a:xfrm>
          <a:off x="15430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130598</xdr:rowOff>
    </xdr:from>
    <xdr:ext cx="534377" cy="259045"/>
    <xdr:sp macro="" textlink="">
      <xdr:nvSpPr>
        <xdr:cNvPr id="590" name="テキスト ボックス 589"/>
        <xdr:cNvSpPr txBox="1"/>
      </xdr:nvSpPr>
      <xdr:spPr>
        <a:xfrm>
          <a:off x="15214111" y="92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99771</xdr:rowOff>
    </xdr:from>
    <xdr:to>
      <xdr:col>76</xdr:col>
      <xdr:colOff>114300</xdr:colOff>
      <xdr:row>57</xdr:row>
      <xdr:rowOff>118897</xdr:rowOff>
    </xdr:to>
    <xdr:cxnSp macro="">
      <xdr:nvCxnSpPr>
        <xdr:cNvPr id="591" name="直線コネクタ 590"/>
        <xdr:cNvCxnSpPr/>
      </xdr:nvCxnSpPr>
      <xdr:spPr>
        <a:xfrm flipV="1">
          <a:off x="13703300" y="9872421"/>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101054</xdr:rowOff>
    </xdr:from>
    <xdr:to>
      <xdr:col>76</xdr:col>
      <xdr:colOff>165100</xdr:colOff>
      <xdr:row>56</xdr:row>
      <xdr:rowOff>31204</xdr:rowOff>
    </xdr:to>
    <xdr:sp macro="" textlink="">
      <xdr:nvSpPr>
        <xdr:cNvPr id="592" name="フローチャート: 判断 591"/>
        <xdr:cNvSpPr/>
      </xdr:nvSpPr>
      <xdr:spPr>
        <a:xfrm>
          <a:off x="14541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47731</xdr:rowOff>
    </xdr:from>
    <xdr:ext cx="534377" cy="259045"/>
    <xdr:sp macro="" textlink="">
      <xdr:nvSpPr>
        <xdr:cNvPr id="593" name="テキスト ボックス 592"/>
        <xdr:cNvSpPr txBox="1"/>
      </xdr:nvSpPr>
      <xdr:spPr>
        <a:xfrm>
          <a:off x="14325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118897</xdr:rowOff>
    </xdr:from>
    <xdr:to>
      <xdr:col>71</xdr:col>
      <xdr:colOff>177800</xdr:colOff>
      <xdr:row>57</xdr:row>
      <xdr:rowOff>126079</xdr:rowOff>
    </xdr:to>
    <xdr:cxnSp macro="">
      <xdr:nvCxnSpPr>
        <xdr:cNvPr id="594" name="直線コネクタ 593"/>
        <xdr:cNvCxnSpPr/>
      </xdr:nvCxnSpPr>
      <xdr:spPr>
        <a:xfrm flipV="1">
          <a:off x="12814300" y="9891547"/>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98520</xdr:rowOff>
    </xdr:from>
    <xdr:to>
      <xdr:col>72</xdr:col>
      <xdr:colOff>38100</xdr:colOff>
      <xdr:row>56</xdr:row>
      <xdr:rowOff>28670</xdr:rowOff>
    </xdr:to>
    <xdr:sp macro="" textlink="">
      <xdr:nvSpPr>
        <xdr:cNvPr id="595" name="フローチャート: 判断 594"/>
        <xdr:cNvSpPr/>
      </xdr:nvSpPr>
      <xdr:spPr>
        <a:xfrm>
          <a:off x="13652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45197</xdr:rowOff>
    </xdr:from>
    <xdr:ext cx="534377" cy="259045"/>
    <xdr:sp macro="" textlink="">
      <xdr:nvSpPr>
        <xdr:cNvPr id="596" name="テキスト ボックス 595"/>
        <xdr:cNvSpPr txBox="1"/>
      </xdr:nvSpPr>
      <xdr:spPr>
        <a:xfrm>
          <a:off x="13436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66993</xdr:rowOff>
    </xdr:from>
    <xdr:to>
      <xdr:col>67</xdr:col>
      <xdr:colOff>101600</xdr:colOff>
      <xdr:row>55</xdr:row>
      <xdr:rowOff>168593</xdr:rowOff>
    </xdr:to>
    <xdr:sp macro="" textlink="">
      <xdr:nvSpPr>
        <xdr:cNvPr id="597" name="フローチャート: 判断 596"/>
        <xdr:cNvSpPr/>
      </xdr:nvSpPr>
      <xdr:spPr>
        <a:xfrm>
          <a:off x="12763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13670</xdr:rowOff>
    </xdr:from>
    <xdr:ext cx="534377" cy="259045"/>
    <xdr:sp macro="" textlink="">
      <xdr:nvSpPr>
        <xdr:cNvPr id="598" name="テキスト ボックス 597"/>
        <xdr:cNvSpPr txBox="1"/>
      </xdr:nvSpPr>
      <xdr:spPr>
        <a:xfrm>
          <a:off x="12547111" y="92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36303</xdr:rowOff>
    </xdr:from>
    <xdr:to>
      <xdr:col>85</xdr:col>
      <xdr:colOff>177800</xdr:colOff>
      <xdr:row>56</xdr:row>
      <xdr:rowOff>137903</xdr:rowOff>
    </xdr:to>
    <xdr:sp macro="" textlink="">
      <xdr:nvSpPr>
        <xdr:cNvPr id="604" name="楕円 603"/>
        <xdr:cNvSpPr/>
      </xdr:nvSpPr>
      <xdr:spPr>
        <a:xfrm>
          <a:off x="16268700" y="96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122680</xdr:rowOff>
    </xdr:from>
    <xdr:ext cx="534377" cy="259045"/>
    <xdr:sp macro="" textlink="">
      <xdr:nvSpPr>
        <xdr:cNvPr id="605" name="教育費該当値テキスト"/>
        <xdr:cNvSpPr txBox="1"/>
      </xdr:nvSpPr>
      <xdr:spPr>
        <a:xfrm>
          <a:off x="16370300" y="955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73775</xdr:rowOff>
    </xdr:from>
    <xdr:to>
      <xdr:col>81</xdr:col>
      <xdr:colOff>101600</xdr:colOff>
      <xdr:row>58</xdr:row>
      <xdr:rowOff>3925</xdr:rowOff>
    </xdr:to>
    <xdr:sp macro="" textlink="">
      <xdr:nvSpPr>
        <xdr:cNvPr id="606" name="楕円 605"/>
        <xdr:cNvSpPr/>
      </xdr:nvSpPr>
      <xdr:spPr>
        <a:xfrm>
          <a:off x="15430500" y="98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166502</xdr:rowOff>
    </xdr:from>
    <xdr:ext cx="534377" cy="259045"/>
    <xdr:sp macro="" textlink="">
      <xdr:nvSpPr>
        <xdr:cNvPr id="607" name="テキスト ボックス 606"/>
        <xdr:cNvSpPr txBox="1"/>
      </xdr:nvSpPr>
      <xdr:spPr>
        <a:xfrm>
          <a:off x="15214111" y="993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48971</xdr:rowOff>
    </xdr:from>
    <xdr:to>
      <xdr:col>76</xdr:col>
      <xdr:colOff>165100</xdr:colOff>
      <xdr:row>57</xdr:row>
      <xdr:rowOff>150571</xdr:rowOff>
    </xdr:to>
    <xdr:sp macro="" textlink="">
      <xdr:nvSpPr>
        <xdr:cNvPr id="608" name="楕円 607"/>
        <xdr:cNvSpPr/>
      </xdr:nvSpPr>
      <xdr:spPr>
        <a:xfrm>
          <a:off x="14541500" y="98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141698</xdr:rowOff>
    </xdr:from>
    <xdr:ext cx="534377" cy="259045"/>
    <xdr:sp macro="" textlink="">
      <xdr:nvSpPr>
        <xdr:cNvPr id="609" name="テキスト ボックス 608"/>
        <xdr:cNvSpPr txBox="1"/>
      </xdr:nvSpPr>
      <xdr:spPr>
        <a:xfrm>
          <a:off x="14325111" y="991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68097</xdr:rowOff>
    </xdr:from>
    <xdr:to>
      <xdr:col>72</xdr:col>
      <xdr:colOff>38100</xdr:colOff>
      <xdr:row>57</xdr:row>
      <xdr:rowOff>169697</xdr:rowOff>
    </xdr:to>
    <xdr:sp macro="" textlink="">
      <xdr:nvSpPr>
        <xdr:cNvPr id="610" name="楕円 609"/>
        <xdr:cNvSpPr/>
      </xdr:nvSpPr>
      <xdr:spPr>
        <a:xfrm>
          <a:off x="13652500" y="98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160824</xdr:rowOff>
    </xdr:from>
    <xdr:ext cx="534377" cy="259045"/>
    <xdr:sp macro="" textlink="">
      <xdr:nvSpPr>
        <xdr:cNvPr id="611" name="テキスト ボックス 610"/>
        <xdr:cNvSpPr txBox="1"/>
      </xdr:nvSpPr>
      <xdr:spPr>
        <a:xfrm>
          <a:off x="13436111" y="99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75279</xdr:rowOff>
    </xdr:from>
    <xdr:to>
      <xdr:col>67</xdr:col>
      <xdr:colOff>101600</xdr:colOff>
      <xdr:row>58</xdr:row>
      <xdr:rowOff>5429</xdr:rowOff>
    </xdr:to>
    <xdr:sp macro="" textlink="">
      <xdr:nvSpPr>
        <xdr:cNvPr id="612" name="楕円 611"/>
        <xdr:cNvSpPr/>
      </xdr:nvSpPr>
      <xdr:spPr>
        <a:xfrm>
          <a:off x="12763500" y="98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168006</xdr:rowOff>
    </xdr:from>
    <xdr:ext cx="534377" cy="259045"/>
    <xdr:sp macro="" textlink="">
      <xdr:nvSpPr>
        <xdr:cNvPr id="613" name="テキスト ボックス 612"/>
        <xdr:cNvSpPr txBox="1"/>
      </xdr:nvSpPr>
      <xdr:spPr>
        <a:xfrm>
          <a:off x="12547111" y="994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3" name="テキスト ボックス 63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145453</xdr:rowOff>
    </xdr:from>
    <xdr:to>
      <xdr:col>85</xdr:col>
      <xdr:colOff>126364</xdr:colOff>
      <xdr:row>79</xdr:row>
      <xdr:rowOff>44450</xdr:rowOff>
    </xdr:to>
    <xdr:cxnSp macro="">
      <xdr:nvCxnSpPr>
        <xdr:cNvPr id="637" name="直線コネクタ 636"/>
        <xdr:cNvCxnSpPr/>
      </xdr:nvCxnSpPr>
      <xdr:spPr>
        <a:xfrm flipV="1">
          <a:off x="16317595" y="11975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92130</xdr:rowOff>
    </xdr:from>
    <xdr:ext cx="534377" cy="259045"/>
    <xdr:sp macro="" textlink="">
      <xdr:nvSpPr>
        <xdr:cNvPr id="640" name="災害復旧費最大値テキスト"/>
        <xdr:cNvSpPr txBox="1"/>
      </xdr:nvSpPr>
      <xdr:spPr>
        <a:xfrm>
          <a:off x="16370300" y="117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145453</xdr:rowOff>
    </xdr:from>
    <xdr:to>
      <xdr:col>86</xdr:col>
      <xdr:colOff>25400</xdr:colOff>
      <xdr:row>69</xdr:row>
      <xdr:rowOff>145453</xdr:rowOff>
    </xdr:to>
    <xdr:cxnSp macro="">
      <xdr:nvCxnSpPr>
        <xdr:cNvPr id="641" name="直線コネクタ 640"/>
        <xdr:cNvCxnSpPr/>
      </xdr:nvCxnSpPr>
      <xdr:spPr>
        <a:xfrm>
          <a:off x="16230600" y="1197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166255</xdr:rowOff>
    </xdr:from>
    <xdr:to>
      <xdr:col>85</xdr:col>
      <xdr:colOff>127000</xdr:colOff>
      <xdr:row>79</xdr:row>
      <xdr:rowOff>43687</xdr:rowOff>
    </xdr:to>
    <xdr:cxnSp macro="">
      <xdr:nvCxnSpPr>
        <xdr:cNvPr id="642" name="直線コネクタ 641"/>
        <xdr:cNvCxnSpPr/>
      </xdr:nvCxnSpPr>
      <xdr:spPr>
        <a:xfrm flipV="1">
          <a:off x="15481300" y="13539355"/>
          <a:ext cx="8382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23232</xdr:rowOff>
    </xdr:from>
    <xdr:ext cx="469744" cy="259045"/>
    <xdr:sp macro="" textlink="">
      <xdr:nvSpPr>
        <xdr:cNvPr id="643" name="災害復旧費平均値テキスト"/>
        <xdr:cNvSpPr txBox="1"/>
      </xdr:nvSpPr>
      <xdr:spPr>
        <a:xfrm>
          <a:off x="16370300" y="1322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xdr:rowOff>
    </xdr:from>
    <xdr:to>
      <xdr:col>85</xdr:col>
      <xdr:colOff>177800</xdr:colOff>
      <xdr:row>78</xdr:row>
      <xdr:rowOff>101955</xdr:rowOff>
    </xdr:to>
    <xdr:sp macro="" textlink="">
      <xdr:nvSpPr>
        <xdr:cNvPr id="644" name="フローチャート: 判断 643"/>
        <xdr:cNvSpPr/>
      </xdr:nvSpPr>
      <xdr:spPr>
        <a:xfrm>
          <a:off x="16268700" y="133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43687</xdr:rowOff>
    </xdr:from>
    <xdr:to>
      <xdr:col>81</xdr:col>
      <xdr:colOff>50800</xdr:colOff>
      <xdr:row>79</xdr:row>
      <xdr:rowOff>44450</xdr:rowOff>
    </xdr:to>
    <xdr:cxnSp macro="">
      <xdr:nvCxnSpPr>
        <xdr:cNvPr id="645" name="直線コネクタ 644"/>
        <xdr:cNvCxnSpPr/>
      </xdr:nvCxnSpPr>
      <xdr:spPr>
        <a:xfrm flipV="1">
          <a:off x="14592300" y="135882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19749</xdr:rowOff>
    </xdr:from>
    <xdr:to>
      <xdr:col>81</xdr:col>
      <xdr:colOff>101600</xdr:colOff>
      <xdr:row>78</xdr:row>
      <xdr:rowOff>121349</xdr:rowOff>
    </xdr:to>
    <xdr:sp macro="" textlink="">
      <xdr:nvSpPr>
        <xdr:cNvPr id="646" name="フローチャート: 判断 645"/>
        <xdr:cNvSpPr/>
      </xdr:nvSpPr>
      <xdr:spPr>
        <a:xfrm>
          <a:off x="15430500" y="1339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137876</xdr:rowOff>
    </xdr:from>
    <xdr:ext cx="469744" cy="259045"/>
    <xdr:sp macro="" textlink="">
      <xdr:nvSpPr>
        <xdr:cNvPr id="647" name="テキスト ボックス 646"/>
        <xdr:cNvSpPr txBox="1"/>
      </xdr:nvSpPr>
      <xdr:spPr>
        <a:xfrm>
          <a:off x="15246428" y="131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8" name="直線コネクタ 64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80023</xdr:rowOff>
    </xdr:from>
    <xdr:to>
      <xdr:col>76</xdr:col>
      <xdr:colOff>165100</xdr:colOff>
      <xdr:row>79</xdr:row>
      <xdr:rowOff>10173</xdr:rowOff>
    </xdr:to>
    <xdr:sp macro="" textlink="">
      <xdr:nvSpPr>
        <xdr:cNvPr id="649" name="フローチャート: 判断 648"/>
        <xdr:cNvSpPr/>
      </xdr:nvSpPr>
      <xdr:spPr>
        <a:xfrm>
          <a:off x="14541500" y="134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26700</xdr:rowOff>
    </xdr:from>
    <xdr:ext cx="469744" cy="259045"/>
    <xdr:sp macro="" textlink="">
      <xdr:nvSpPr>
        <xdr:cNvPr id="650" name="テキスト ボックス 649"/>
        <xdr:cNvSpPr txBox="1"/>
      </xdr:nvSpPr>
      <xdr:spPr>
        <a:xfrm>
          <a:off x="14357428" y="1322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128270</xdr:rowOff>
    </xdr:from>
    <xdr:to>
      <xdr:col>71</xdr:col>
      <xdr:colOff>177800</xdr:colOff>
      <xdr:row>79</xdr:row>
      <xdr:rowOff>44450</xdr:rowOff>
    </xdr:to>
    <xdr:cxnSp macro="">
      <xdr:nvCxnSpPr>
        <xdr:cNvPr id="651" name="直線コネクタ 650"/>
        <xdr:cNvCxnSpPr/>
      </xdr:nvCxnSpPr>
      <xdr:spPr>
        <a:xfrm>
          <a:off x="12814300" y="133299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95414</xdr:rowOff>
    </xdr:from>
    <xdr:to>
      <xdr:col>72</xdr:col>
      <xdr:colOff>38100</xdr:colOff>
      <xdr:row>79</xdr:row>
      <xdr:rowOff>25564</xdr:rowOff>
    </xdr:to>
    <xdr:sp macro="" textlink="">
      <xdr:nvSpPr>
        <xdr:cNvPr id="652" name="フローチャート: 判断 651"/>
        <xdr:cNvSpPr/>
      </xdr:nvSpPr>
      <xdr:spPr>
        <a:xfrm>
          <a:off x="13652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42091</xdr:rowOff>
    </xdr:from>
    <xdr:ext cx="469744" cy="259045"/>
    <xdr:sp macro="" textlink="">
      <xdr:nvSpPr>
        <xdr:cNvPr id="653" name="テキスト ボックス 652"/>
        <xdr:cNvSpPr txBox="1"/>
      </xdr:nvSpPr>
      <xdr:spPr>
        <a:xfrm>
          <a:off x="13468428" y="132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64058</xdr:rowOff>
    </xdr:from>
    <xdr:to>
      <xdr:col>67</xdr:col>
      <xdr:colOff>101600</xdr:colOff>
      <xdr:row>78</xdr:row>
      <xdr:rowOff>165658</xdr:rowOff>
    </xdr:to>
    <xdr:sp macro="" textlink="">
      <xdr:nvSpPr>
        <xdr:cNvPr id="654" name="フローチャート: 判断 653"/>
        <xdr:cNvSpPr/>
      </xdr:nvSpPr>
      <xdr:spPr>
        <a:xfrm>
          <a:off x="12763500" y="134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156785</xdr:rowOff>
    </xdr:from>
    <xdr:ext cx="469744" cy="259045"/>
    <xdr:sp macro="" textlink="">
      <xdr:nvSpPr>
        <xdr:cNvPr id="655" name="テキスト ボックス 654"/>
        <xdr:cNvSpPr txBox="1"/>
      </xdr:nvSpPr>
      <xdr:spPr>
        <a:xfrm>
          <a:off x="12579428" y="135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115455</xdr:rowOff>
    </xdr:from>
    <xdr:to>
      <xdr:col>85</xdr:col>
      <xdr:colOff>177800</xdr:colOff>
      <xdr:row>79</xdr:row>
      <xdr:rowOff>45605</xdr:rowOff>
    </xdr:to>
    <xdr:sp macro="" textlink="">
      <xdr:nvSpPr>
        <xdr:cNvPr id="661" name="楕円 660"/>
        <xdr:cNvSpPr/>
      </xdr:nvSpPr>
      <xdr:spPr>
        <a:xfrm>
          <a:off x="16268700" y="134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30382</xdr:rowOff>
    </xdr:from>
    <xdr:ext cx="469744" cy="259045"/>
    <xdr:sp macro="" textlink="">
      <xdr:nvSpPr>
        <xdr:cNvPr id="662" name="災害復旧費該当値テキスト"/>
        <xdr:cNvSpPr txBox="1"/>
      </xdr:nvSpPr>
      <xdr:spPr>
        <a:xfrm>
          <a:off x="16370300" y="1340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164337</xdr:rowOff>
    </xdr:from>
    <xdr:to>
      <xdr:col>81</xdr:col>
      <xdr:colOff>101600</xdr:colOff>
      <xdr:row>79</xdr:row>
      <xdr:rowOff>94487</xdr:rowOff>
    </xdr:to>
    <xdr:sp macro="" textlink="">
      <xdr:nvSpPr>
        <xdr:cNvPr id="663" name="楕円 662"/>
        <xdr:cNvSpPr/>
      </xdr:nvSpPr>
      <xdr:spPr>
        <a:xfrm>
          <a:off x="15430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85614</xdr:rowOff>
    </xdr:from>
    <xdr:ext cx="313932" cy="259045"/>
    <xdr:sp macro="" textlink="">
      <xdr:nvSpPr>
        <xdr:cNvPr id="664" name="テキスト ボックス 663"/>
        <xdr:cNvSpPr txBox="1"/>
      </xdr:nvSpPr>
      <xdr:spPr>
        <a:xfrm>
          <a:off x="15324333" y="13630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5" name="楕円 66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6" name="テキスト ボックス 66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7" name="楕円 66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8" name="テキスト ボックス 66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77470</xdr:rowOff>
    </xdr:from>
    <xdr:to>
      <xdr:col>67</xdr:col>
      <xdr:colOff>101600</xdr:colOff>
      <xdr:row>78</xdr:row>
      <xdr:rowOff>7620</xdr:rowOff>
    </xdr:to>
    <xdr:sp macro="" textlink="">
      <xdr:nvSpPr>
        <xdr:cNvPr id="669" name="楕円 668"/>
        <xdr:cNvSpPr/>
      </xdr:nvSpPr>
      <xdr:spPr>
        <a:xfrm>
          <a:off x="12763500" y="132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24147</xdr:rowOff>
    </xdr:from>
    <xdr:ext cx="469744" cy="259045"/>
    <xdr:sp macro="" textlink="">
      <xdr:nvSpPr>
        <xdr:cNvPr id="670" name="テキスト ボックス 669"/>
        <xdr:cNvSpPr txBox="1"/>
      </xdr:nvSpPr>
      <xdr:spPr>
        <a:xfrm>
          <a:off x="12579428" y="1305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2" name="直線コネクタ 68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3" name="テキスト ボックス 682"/>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4" name="直線コネクタ 68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5" name="テキスト ボックス 68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6" name="直線コネクタ 68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7" name="テキスト ボックス 68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8" name="直線コネクタ 68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9" name="テキスト ボックス 68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0" name="直線コネクタ 68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1" name="テキスト ボックス 69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71577</xdr:rowOff>
    </xdr:from>
    <xdr:to>
      <xdr:col>85</xdr:col>
      <xdr:colOff>126364</xdr:colOff>
      <xdr:row>99</xdr:row>
      <xdr:rowOff>33096</xdr:rowOff>
    </xdr:to>
    <xdr:cxnSp macro="">
      <xdr:nvCxnSpPr>
        <xdr:cNvPr id="695" name="直線コネクタ 694"/>
        <xdr:cNvCxnSpPr/>
      </xdr:nvCxnSpPr>
      <xdr:spPr>
        <a:xfrm flipV="1">
          <a:off x="16317595" y="15673527"/>
          <a:ext cx="1269" cy="133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36923</xdr:rowOff>
    </xdr:from>
    <xdr:ext cx="534377" cy="259045"/>
    <xdr:sp macro="" textlink="">
      <xdr:nvSpPr>
        <xdr:cNvPr id="696" name="公債費最小値テキスト"/>
        <xdr:cNvSpPr txBox="1"/>
      </xdr:nvSpPr>
      <xdr:spPr>
        <a:xfrm>
          <a:off x="16370300" y="170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33096</xdr:rowOff>
    </xdr:from>
    <xdr:to>
      <xdr:col>86</xdr:col>
      <xdr:colOff>25400</xdr:colOff>
      <xdr:row>99</xdr:row>
      <xdr:rowOff>33096</xdr:rowOff>
    </xdr:to>
    <xdr:cxnSp macro="">
      <xdr:nvCxnSpPr>
        <xdr:cNvPr id="697" name="直線コネクタ 696"/>
        <xdr:cNvCxnSpPr/>
      </xdr:nvCxnSpPr>
      <xdr:spPr>
        <a:xfrm>
          <a:off x="16230600" y="1700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18254</xdr:rowOff>
    </xdr:from>
    <xdr:ext cx="534377" cy="259045"/>
    <xdr:sp macro="" textlink="">
      <xdr:nvSpPr>
        <xdr:cNvPr id="698" name="公債費最大値テキスト"/>
        <xdr:cNvSpPr txBox="1"/>
      </xdr:nvSpPr>
      <xdr:spPr>
        <a:xfrm>
          <a:off x="16370300" y="154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71577</xdr:rowOff>
    </xdr:from>
    <xdr:to>
      <xdr:col>86</xdr:col>
      <xdr:colOff>25400</xdr:colOff>
      <xdr:row>91</xdr:row>
      <xdr:rowOff>71577</xdr:rowOff>
    </xdr:to>
    <xdr:cxnSp macro="">
      <xdr:nvCxnSpPr>
        <xdr:cNvPr id="699" name="直線コネクタ 698"/>
        <xdr:cNvCxnSpPr/>
      </xdr:nvCxnSpPr>
      <xdr:spPr>
        <a:xfrm>
          <a:off x="16230600" y="15673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139433</xdr:rowOff>
    </xdr:from>
    <xdr:to>
      <xdr:col>85</xdr:col>
      <xdr:colOff>127000</xdr:colOff>
      <xdr:row>98</xdr:row>
      <xdr:rowOff>150864</xdr:rowOff>
    </xdr:to>
    <xdr:cxnSp macro="">
      <xdr:nvCxnSpPr>
        <xdr:cNvPr id="700" name="直線コネクタ 699"/>
        <xdr:cNvCxnSpPr/>
      </xdr:nvCxnSpPr>
      <xdr:spPr>
        <a:xfrm flipV="1">
          <a:off x="15481300" y="16941533"/>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52836</xdr:rowOff>
    </xdr:from>
    <xdr:ext cx="534377" cy="259045"/>
    <xdr:sp macro="" textlink="">
      <xdr:nvSpPr>
        <xdr:cNvPr id="701" name="公債費平均値テキスト"/>
        <xdr:cNvSpPr txBox="1"/>
      </xdr:nvSpPr>
      <xdr:spPr>
        <a:xfrm>
          <a:off x="16370300" y="16340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29959</xdr:rowOff>
    </xdr:from>
    <xdr:to>
      <xdr:col>85</xdr:col>
      <xdr:colOff>177800</xdr:colOff>
      <xdr:row>96</xdr:row>
      <xdr:rowOff>131559</xdr:rowOff>
    </xdr:to>
    <xdr:sp macro="" textlink="">
      <xdr:nvSpPr>
        <xdr:cNvPr id="702" name="フローチャート: 判断 701"/>
        <xdr:cNvSpPr/>
      </xdr:nvSpPr>
      <xdr:spPr>
        <a:xfrm>
          <a:off x="162687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142557</xdr:rowOff>
    </xdr:from>
    <xdr:to>
      <xdr:col>81</xdr:col>
      <xdr:colOff>50800</xdr:colOff>
      <xdr:row>98</xdr:row>
      <xdr:rowOff>150864</xdr:rowOff>
    </xdr:to>
    <xdr:cxnSp macro="">
      <xdr:nvCxnSpPr>
        <xdr:cNvPr id="703" name="直線コネクタ 702"/>
        <xdr:cNvCxnSpPr/>
      </xdr:nvCxnSpPr>
      <xdr:spPr>
        <a:xfrm>
          <a:off x="14592300" y="16944657"/>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16472</xdr:rowOff>
    </xdr:from>
    <xdr:to>
      <xdr:col>81</xdr:col>
      <xdr:colOff>101600</xdr:colOff>
      <xdr:row>96</xdr:row>
      <xdr:rowOff>118072</xdr:rowOff>
    </xdr:to>
    <xdr:sp macro="" textlink="">
      <xdr:nvSpPr>
        <xdr:cNvPr id="704" name="フローチャート: 判断 703"/>
        <xdr:cNvSpPr/>
      </xdr:nvSpPr>
      <xdr:spPr>
        <a:xfrm>
          <a:off x="15430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134599</xdr:rowOff>
    </xdr:from>
    <xdr:ext cx="534377" cy="259045"/>
    <xdr:sp macro="" textlink="">
      <xdr:nvSpPr>
        <xdr:cNvPr id="705" name="テキスト ボックス 704"/>
        <xdr:cNvSpPr txBox="1"/>
      </xdr:nvSpPr>
      <xdr:spPr>
        <a:xfrm>
          <a:off x="15214111" y="162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142557</xdr:rowOff>
    </xdr:from>
    <xdr:to>
      <xdr:col>76</xdr:col>
      <xdr:colOff>114300</xdr:colOff>
      <xdr:row>98</xdr:row>
      <xdr:rowOff>148844</xdr:rowOff>
    </xdr:to>
    <xdr:cxnSp macro="">
      <xdr:nvCxnSpPr>
        <xdr:cNvPr id="706" name="直線コネクタ 705"/>
        <xdr:cNvCxnSpPr/>
      </xdr:nvCxnSpPr>
      <xdr:spPr>
        <a:xfrm flipV="1">
          <a:off x="13703300" y="16944657"/>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171138</xdr:rowOff>
    </xdr:from>
    <xdr:to>
      <xdr:col>76</xdr:col>
      <xdr:colOff>165100</xdr:colOff>
      <xdr:row>96</xdr:row>
      <xdr:rowOff>101288</xdr:rowOff>
    </xdr:to>
    <xdr:sp macro="" textlink="">
      <xdr:nvSpPr>
        <xdr:cNvPr id="707" name="フローチャート: 判断 706"/>
        <xdr:cNvSpPr/>
      </xdr:nvSpPr>
      <xdr:spPr>
        <a:xfrm>
          <a:off x="14541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117815</xdr:rowOff>
    </xdr:from>
    <xdr:ext cx="534377" cy="259045"/>
    <xdr:sp macro="" textlink="">
      <xdr:nvSpPr>
        <xdr:cNvPr id="708" name="テキスト ボックス 707"/>
        <xdr:cNvSpPr txBox="1"/>
      </xdr:nvSpPr>
      <xdr:spPr>
        <a:xfrm>
          <a:off x="14325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148844</xdr:rowOff>
    </xdr:from>
    <xdr:to>
      <xdr:col>71</xdr:col>
      <xdr:colOff>177800</xdr:colOff>
      <xdr:row>98</xdr:row>
      <xdr:rowOff>154349</xdr:rowOff>
    </xdr:to>
    <xdr:cxnSp macro="">
      <xdr:nvCxnSpPr>
        <xdr:cNvPr id="709" name="直線コネクタ 708"/>
        <xdr:cNvCxnSpPr/>
      </xdr:nvCxnSpPr>
      <xdr:spPr>
        <a:xfrm flipV="1">
          <a:off x="12814300" y="16950944"/>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20796</xdr:rowOff>
    </xdr:from>
    <xdr:to>
      <xdr:col>72</xdr:col>
      <xdr:colOff>38100</xdr:colOff>
      <xdr:row>96</xdr:row>
      <xdr:rowOff>122396</xdr:rowOff>
    </xdr:to>
    <xdr:sp macro="" textlink="">
      <xdr:nvSpPr>
        <xdr:cNvPr id="710" name="フローチャート: 判断 709"/>
        <xdr:cNvSpPr/>
      </xdr:nvSpPr>
      <xdr:spPr>
        <a:xfrm>
          <a:off x="13652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138923</xdr:rowOff>
    </xdr:from>
    <xdr:ext cx="534377" cy="259045"/>
    <xdr:sp macro="" textlink="">
      <xdr:nvSpPr>
        <xdr:cNvPr id="711" name="テキスト ボックス 710"/>
        <xdr:cNvSpPr txBox="1"/>
      </xdr:nvSpPr>
      <xdr:spPr>
        <a:xfrm>
          <a:off x="13436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23825</xdr:rowOff>
    </xdr:from>
    <xdr:to>
      <xdr:col>67</xdr:col>
      <xdr:colOff>101600</xdr:colOff>
      <xdr:row>96</xdr:row>
      <xdr:rowOff>125425</xdr:rowOff>
    </xdr:to>
    <xdr:sp macro="" textlink="">
      <xdr:nvSpPr>
        <xdr:cNvPr id="712" name="フローチャート: 判断 711"/>
        <xdr:cNvSpPr/>
      </xdr:nvSpPr>
      <xdr:spPr>
        <a:xfrm>
          <a:off x="12763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141952</xdr:rowOff>
    </xdr:from>
    <xdr:ext cx="534377" cy="259045"/>
    <xdr:sp macro="" textlink="">
      <xdr:nvSpPr>
        <xdr:cNvPr id="713" name="テキスト ボックス 712"/>
        <xdr:cNvSpPr txBox="1"/>
      </xdr:nvSpPr>
      <xdr:spPr>
        <a:xfrm>
          <a:off x="12547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88633</xdr:rowOff>
    </xdr:from>
    <xdr:to>
      <xdr:col>85</xdr:col>
      <xdr:colOff>177800</xdr:colOff>
      <xdr:row>99</xdr:row>
      <xdr:rowOff>18783</xdr:rowOff>
    </xdr:to>
    <xdr:sp macro="" textlink="">
      <xdr:nvSpPr>
        <xdr:cNvPr id="719" name="楕円 718"/>
        <xdr:cNvSpPr/>
      </xdr:nvSpPr>
      <xdr:spPr>
        <a:xfrm>
          <a:off x="16268700" y="168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3560</xdr:rowOff>
    </xdr:from>
    <xdr:ext cx="534377" cy="259045"/>
    <xdr:sp macro="" textlink="">
      <xdr:nvSpPr>
        <xdr:cNvPr id="720" name="公債費該当値テキスト"/>
        <xdr:cNvSpPr txBox="1"/>
      </xdr:nvSpPr>
      <xdr:spPr>
        <a:xfrm>
          <a:off x="16370300" y="168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100064</xdr:rowOff>
    </xdr:from>
    <xdr:to>
      <xdr:col>81</xdr:col>
      <xdr:colOff>101600</xdr:colOff>
      <xdr:row>99</xdr:row>
      <xdr:rowOff>30214</xdr:rowOff>
    </xdr:to>
    <xdr:sp macro="" textlink="">
      <xdr:nvSpPr>
        <xdr:cNvPr id="721" name="楕円 720"/>
        <xdr:cNvSpPr/>
      </xdr:nvSpPr>
      <xdr:spPr>
        <a:xfrm>
          <a:off x="15430500" y="169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21341</xdr:rowOff>
    </xdr:from>
    <xdr:ext cx="534377" cy="259045"/>
    <xdr:sp macro="" textlink="">
      <xdr:nvSpPr>
        <xdr:cNvPr id="722" name="テキスト ボックス 721"/>
        <xdr:cNvSpPr txBox="1"/>
      </xdr:nvSpPr>
      <xdr:spPr>
        <a:xfrm>
          <a:off x="15214111" y="1699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91757</xdr:rowOff>
    </xdr:from>
    <xdr:to>
      <xdr:col>76</xdr:col>
      <xdr:colOff>165100</xdr:colOff>
      <xdr:row>99</xdr:row>
      <xdr:rowOff>21907</xdr:rowOff>
    </xdr:to>
    <xdr:sp macro="" textlink="">
      <xdr:nvSpPr>
        <xdr:cNvPr id="723" name="楕円 722"/>
        <xdr:cNvSpPr/>
      </xdr:nvSpPr>
      <xdr:spPr>
        <a:xfrm>
          <a:off x="14541500" y="168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13034</xdr:rowOff>
    </xdr:from>
    <xdr:ext cx="534377" cy="259045"/>
    <xdr:sp macro="" textlink="">
      <xdr:nvSpPr>
        <xdr:cNvPr id="724" name="テキスト ボックス 723"/>
        <xdr:cNvSpPr txBox="1"/>
      </xdr:nvSpPr>
      <xdr:spPr>
        <a:xfrm>
          <a:off x="14325111" y="1698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98044</xdr:rowOff>
    </xdr:from>
    <xdr:to>
      <xdr:col>72</xdr:col>
      <xdr:colOff>38100</xdr:colOff>
      <xdr:row>99</xdr:row>
      <xdr:rowOff>28194</xdr:rowOff>
    </xdr:to>
    <xdr:sp macro="" textlink="">
      <xdr:nvSpPr>
        <xdr:cNvPr id="725" name="楕円 724"/>
        <xdr:cNvSpPr/>
      </xdr:nvSpPr>
      <xdr:spPr>
        <a:xfrm>
          <a:off x="13652500" y="1690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19321</xdr:rowOff>
    </xdr:from>
    <xdr:ext cx="534377" cy="259045"/>
    <xdr:sp macro="" textlink="">
      <xdr:nvSpPr>
        <xdr:cNvPr id="726" name="テキスト ボックス 725"/>
        <xdr:cNvSpPr txBox="1"/>
      </xdr:nvSpPr>
      <xdr:spPr>
        <a:xfrm>
          <a:off x="13436111" y="1699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103549</xdr:rowOff>
    </xdr:from>
    <xdr:to>
      <xdr:col>67</xdr:col>
      <xdr:colOff>101600</xdr:colOff>
      <xdr:row>99</xdr:row>
      <xdr:rowOff>33699</xdr:rowOff>
    </xdr:to>
    <xdr:sp macro="" textlink="">
      <xdr:nvSpPr>
        <xdr:cNvPr id="727" name="楕円 726"/>
        <xdr:cNvSpPr/>
      </xdr:nvSpPr>
      <xdr:spPr>
        <a:xfrm>
          <a:off x="12763500" y="1690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24826</xdr:rowOff>
    </xdr:from>
    <xdr:ext cx="534377" cy="259045"/>
    <xdr:sp macro="" textlink="">
      <xdr:nvSpPr>
        <xdr:cNvPr id="728" name="テキスト ボックス 727"/>
        <xdr:cNvSpPr txBox="1"/>
      </xdr:nvSpPr>
      <xdr:spPr>
        <a:xfrm>
          <a:off x="12547111" y="169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2" name="テキスト ボックス 74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4" name="テキスト ボックス 74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6" name="テキスト ボックス 74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10378</xdr:rowOff>
    </xdr:from>
    <xdr:to>
      <xdr:col>116</xdr:col>
      <xdr:colOff>62864</xdr:colOff>
      <xdr:row>39</xdr:row>
      <xdr:rowOff>98878</xdr:rowOff>
    </xdr:to>
    <xdr:cxnSp macro="">
      <xdr:nvCxnSpPr>
        <xdr:cNvPr id="754" name="直線コネクタ 753"/>
        <xdr:cNvCxnSpPr/>
      </xdr:nvCxnSpPr>
      <xdr:spPr>
        <a:xfrm flipV="1">
          <a:off x="22159595" y="5153878"/>
          <a:ext cx="1269" cy="163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5"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128505</xdr:rowOff>
    </xdr:from>
    <xdr:ext cx="469744" cy="259045"/>
    <xdr:sp macro="" textlink="">
      <xdr:nvSpPr>
        <xdr:cNvPr id="757" name="諸支出金最大値テキスト"/>
        <xdr:cNvSpPr txBox="1"/>
      </xdr:nvSpPr>
      <xdr:spPr>
        <a:xfrm>
          <a:off x="22212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10378</xdr:rowOff>
    </xdr:from>
    <xdr:to>
      <xdr:col>116</xdr:col>
      <xdr:colOff>152400</xdr:colOff>
      <xdr:row>30</xdr:row>
      <xdr:rowOff>10378</xdr:rowOff>
    </xdr:to>
    <xdr:cxnSp macro="">
      <xdr:nvCxnSpPr>
        <xdr:cNvPr id="758" name="直線コネクタ 757"/>
        <xdr:cNvCxnSpPr/>
      </xdr:nvCxnSpPr>
      <xdr:spPr>
        <a:xfrm>
          <a:off x="22072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78565" cy="259045"/>
    <xdr:sp macro="" textlink="">
      <xdr:nvSpPr>
        <xdr:cNvPr id="760" name="諸支出金平均値テキスト"/>
        <xdr:cNvSpPr txBox="1"/>
      </xdr:nvSpPr>
      <xdr:spPr>
        <a:xfrm>
          <a:off x="22212300" y="6483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61" name="フローチャート: 判断 760"/>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92819</xdr:rowOff>
    </xdr:from>
    <xdr:to>
      <xdr:col>112</xdr:col>
      <xdr:colOff>38100</xdr:colOff>
      <xdr:row>39</xdr:row>
      <xdr:rowOff>22969</xdr:rowOff>
    </xdr:to>
    <xdr:sp macro="" textlink="">
      <xdr:nvSpPr>
        <xdr:cNvPr id="763" name="フローチャート: 判断 762"/>
        <xdr:cNvSpPr/>
      </xdr:nvSpPr>
      <xdr:spPr>
        <a:xfrm>
          <a:off x="21272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39496</xdr:rowOff>
    </xdr:from>
    <xdr:ext cx="378565" cy="259045"/>
    <xdr:sp macro="" textlink="">
      <xdr:nvSpPr>
        <xdr:cNvPr id="764" name="テキスト ボックス 763"/>
        <xdr:cNvSpPr txBox="1"/>
      </xdr:nvSpPr>
      <xdr:spPr>
        <a:xfrm>
          <a:off x="21134017" y="63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17707</xdr:rowOff>
    </xdr:from>
    <xdr:to>
      <xdr:col>107</xdr:col>
      <xdr:colOff>101600</xdr:colOff>
      <xdr:row>39</xdr:row>
      <xdr:rowOff>119307</xdr:rowOff>
    </xdr:to>
    <xdr:sp macro="" textlink="">
      <xdr:nvSpPr>
        <xdr:cNvPr id="766" name="フローチャート: 判断 765"/>
        <xdr:cNvSpPr/>
      </xdr:nvSpPr>
      <xdr:spPr>
        <a:xfrm>
          <a:off x="20383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135834</xdr:rowOff>
    </xdr:from>
    <xdr:ext cx="313932" cy="259045"/>
    <xdr:sp macro="" textlink="">
      <xdr:nvSpPr>
        <xdr:cNvPr id="767" name="テキスト ボックス 766"/>
        <xdr:cNvSpPr txBox="1"/>
      </xdr:nvSpPr>
      <xdr:spPr>
        <a:xfrm>
          <a:off x="20277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69" name="フローチャート: 判断 768"/>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131915</xdr:rowOff>
    </xdr:from>
    <xdr:ext cx="378565" cy="259045"/>
    <xdr:sp macro="" textlink="">
      <xdr:nvSpPr>
        <xdr:cNvPr id="770" name="テキスト ボックス 769"/>
        <xdr:cNvSpPr txBox="1"/>
      </xdr:nvSpPr>
      <xdr:spPr>
        <a:xfrm>
          <a:off x="19356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71" name="フローチャート: 判断 770"/>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144325</xdr:rowOff>
    </xdr:from>
    <xdr:ext cx="313932" cy="259045"/>
    <xdr:sp macro="" textlink="">
      <xdr:nvSpPr>
        <xdr:cNvPr id="772" name="テキスト ボックス 771"/>
        <xdr:cNvSpPr txBox="1"/>
      </xdr:nvSpPr>
      <xdr:spPr>
        <a:xfrm>
          <a:off x="18499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9"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146,681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円となっており、前年度に比べて減少した。減少の要因としては、民間保育所緊急整備事業費補助金の申請がなく皆減となったことが挙げられる。依然として類似団体内順位は最下位である。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健康増進センター空調設備及び給排水管改修工事による衛生費の増加、小中学校ＧＩＧＡスクール端末等購入による教育費の増加、プレミアム付商品券・クーポン券発行事業費補助金の皆増による商工費の増加及び運動公園災害復旧工事による災害復旧費の増加がみられた一方で、入間東部事務組合負担金の減による消防費の減少がみられ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財政調整基金は、特別会計への繰出金が予算と比べ大幅に減額となったことや、市税収入が予算より伸びたことにより、取り崩しを行わなかった。その結果、財政調整基金条例に基づき決算剰余金の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である約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千万円を積み立てたことで、比率は前年度より増加した。実質収支比率は、標準財政規模が約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千万円増加しつつも、分子の実質収支額が約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千万円増加したことで、増となった。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今後も引き続き健全な財政運営に関する条例に基づき設定した財政調整基金比率の目標値を維持できるよう努める。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前年度に比べて標準財政規模が増加しているが、各会計ともすべて黒字となっている。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48354582</v>
      </c>
      <c r="BO4" s="464"/>
      <c r="BP4" s="464"/>
      <c r="BQ4" s="464"/>
      <c r="BR4" s="464"/>
      <c r="BS4" s="464"/>
      <c r="BT4" s="464"/>
      <c r="BU4" s="465"/>
      <c r="BV4" s="463">
        <v>34958878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3.8</v>
      </c>
      <c r="CU4" s="648"/>
      <c r="CV4" s="648"/>
      <c r="CW4" s="648"/>
      <c r="CX4" s="648"/>
      <c r="CY4" s="648"/>
      <c r="CZ4" s="648"/>
      <c r="DA4" s="649"/>
      <c r="DB4" s="647">
        <v>3.3</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47107802</v>
      </c>
      <c r="BO5" s="469"/>
      <c r="BP5" s="469"/>
      <c r="BQ5" s="469"/>
      <c r="BR5" s="469"/>
      <c r="BS5" s="469"/>
      <c r="BT5" s="469"/>
      <c r="BU5" s="470"/>
      <c r="BV5" s="468">
        <v>34134550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91.1</v>
      </c>
      <c r="CU5" s="439"/>
      <c r="CV5" s="439"/>
      <c r="CW5" s="439"/>
      <c r="CX5" s="439"/>
      <c r="CY5" s="439"/>
      <c r="CZ5" s="439"/>
      <c r="DA5" s="440"/>
      <c r="DB5" s="438">
        <v>91.7</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1246780</v>
      </c>
      <c r="BO6" s="469"/>
      <c r="BP6" s="469"/>
      <c r="BQ6" s="469"/>
      <c r="BR6" s="469"/>
      <c r="BS6" s="469"/>
      <c r="BT6" s="469"/>
      <c r="BU6" s="470"/>
      <c r="BV6" s="468">
        <v>824328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96.3</v>
      </c>
      <c r="CU6" s="622"/>
      <c r="CV6" s="622"/>
      <c r="CW6" s="622"/>
      <c r="CX6" s="622"/>
      <c r="CY6" s="622"/>
      <c r="CZ6" s="622"/>
      <c r="DA6" s="623"/>
      <c r="DB6" s="621">
        <v>96.9</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450949</v>
      </c>
      <c r="BO7" s="469"/>
      <c r="BP7" s="469"/>
      <c r="BQ7" s="469"/>
      <c r="BR7" s="469"/>
      <c r="BS7" s="469"/>
      <c r="BT7" s="469"/>
      <c r="BU7" s="470"/>
      <c r="BV7" s="468">
        <v>145901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20838879</v>
      </c>
      <c r="CU7" s="469"/>
      <c r="CV7" s="469"/>
      <c r="CW7" s="469"/>
      <c r="CX7" s="469"/>
      <c r="CY7" s="469"/>
      <c r="CZ7" s="469"/>
      <c r="DA7" s="470"/>
      <c r="DB7" s="468">
        <v>20448038</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795831</v>
      </c>
      <c r="BO8" s="469"/>
      <c r="BP8" s="469"/>
      <c r="BQ8" s="469"/>
      <c r="BR8" s="469"/>
      <c r="BS8" s="469"/>
      <c r="BT8" s="469"/>
      <c r="BU8" s="470"/>
      <c r="BV8" s="468">
        <v>678427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0.84</v>
      </c>
      <c r="CU8" s="582"/>
      <c r="CV8" s="582"/>
      <c r="CW8" s="582"/>
      <c r="CX8" s="582"/>
      <c r="CY8" s="582"/>
      <c r="CZ8" s="582"/>
      <c r="DA8" s="583"/>
      <c r="DB8" s="581">
        <v>0.83</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111859</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117404</v>
      </c>
      <c r="BO9" s="469"/>
      <c r="BP9" s="469"/>
      <c r="BQ9" s="469"/>
      <c r="BR9" s="469"/>
      <c r="BS9" s="469"/>
      <c r="BT9" s="469"/>
      <c r="BU9" s="470"/>
      <c r="BV9" s="468">
        <v>-335494</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11.2</v>
      </c>
      <c r="CU9" s="439"/>
      <c r="CV9" s="439"/>
      <c r="CW9" s="439"/>
      <c r="CX9" s="439"/>
      <c r="CY9" s="439"/>
      <c r="CZ9" s="439"/>
      <c r="DA9" s="440"/>
      <c r="DB9" s="438">
        <v>11.4</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108102</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900</v>
      </c>
      <c r="BO10" s="469"/>
      <c r="BP10" s="469"/>
      <c r="BQ10" s="469"/>
      <c r="BR10" s="469"/>
      <c r="BS10" s="469"/>
      <c r="BT10" s="469"/>
      <c r="BU10" s="470"/>
      <c r="BV10" s="468">
        <v>796</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112211</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120</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139</v>
      </c>
      <c r="N13" s="569"/>
      <c r="O13" s="569"/>
      <c r="P13" s="569"/>
      <c r="Q13" s="570"/>
      <c r="R13" s="571">
        <v>109532</v>
      </c>
      <c r="S13" s="572"/>
      <c r="T13" s="572"/>
      <c r="U13" s="572"/>
      <c r="V13" s="573"/>
      <c r="W13" s="559" t="s">
        <v>140</v>
      </c>
      <c r="X13" s="481"/>
      <c r="Y13" s="481"/>
      <c r="Z13" s="481"/>
      <c r="AA13" s="481"/>
      <c r="AB13" s="482"/>
      <c r="AC13" s="444">
        <v>675</v>
      </c>
      <c r="AD13" s="445"/>
      <c r="AE13" s="445"/>
      <c r="AF13" s="445"/>
      <c r="AG13" s="446"/>
      <c r="AH13" s="444">
        <v>714</v>
      </c>
      <c r="AI13" s="445"/>
      <c r="AJ13" s="445"/>
      <c r="AK13" s="445"/>
      <c r="AL13" s="447"/>
      <c r="AM13" s="537" t="s">
        <v>141</v>
      </c>
      <c r="AN13" s="442"/>
      <c r="AO13" s="442"/>
      <c r="AP13" s="442"/>
      <c r="AQ13" s="442"/>
      <c r="AR13" s="442"/>
      <c r="AS13" s="442"/>
      <c r="AT13" s="443"/>
      <c r="AU13" s="525" t="s">
        <v>105</v>
      </c>
      <c r="AV13" s="526"/>
      <c r="AW13" s="526"/>
      <c r="AX13" s="526"/>
      <c r="AY13" s="448" t="s">
        <v>142</v>
      </c>
      <c r="AZ13" s="449"/>
      <c r="BA13" s="449"/>
      <c r="BB13" s="449"/>
      <c r="BC13" s="449"/>
      <c r="BD13" s="449"/>
      <c r="BE13" s="449"/>
      <c r="BF13" s="449"/>
      <c r="BG13" s="449"/>
      <c r="BH13" s="449"/>
      <c r="BI13" s="449"/>
      <c r="BJ13" s="449"/>
      <c r="BK13" s="449"/>
      <c r="BL13" s="449"/>
      <c r="BM13" s="450"/>
      <c r="BN13" s="468">
        <v>118304</v>
      </c>
      <c r="BO13" s="469"/>
      <c r="BP13" s="469"/>
      <c r="BQ13" s="469"/>
      <c r="BR13" s="469"/>
      <c r="BS13" s="469"/>
      <c r="BT13" s="469"/>
      <c r="BU13" s="470"/>
      <c r="BV13" s="468">
        <v>-334698</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2.2999999999999998</v>
      </c>
      <c r="CU13" s="439"/>
      <c r="CV13" s="439"/>
      <c r="CW13" s="439"/>
      <c r="CX13" s="439"/>
      <c r="CY13" s="439"/>
      <c r="CZ13" s="439"/>
      <c r="DA13" s="440"/>
      <c r="DB13" s="438">
        <v>2.2000000000000002</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144</v>
      </c>
      <c r="M14" s="605"/>
      <c r="N14" s="605"/>
      <c r="O14" s="605"/>
      <c r="P14" s="605"/>
      <c r="Q14" s="606"/>
      <c r="R14" s="571">
        <v>111620</v>
      </c>
      <c r="S14" s="572"/>
      <c r="T14" s="572"/>
      <c r="U14" s="572"/>
      <c r="V14" s="573"/>
      <c r="W14" s="574"/>
      <c r="X14" s="484"/>
      <c r="Y14" s="484"/>
      <c r="Z14" s="484"/>
      <c r="AA14" s="484"/>
      <c r="AB14" s="485"/>
      <c r="AC14" s="564">
        <v>1.4</v>
      </c>
      <c r="AD14" s="565"/>
      <c r="AE14" s="565"/>
      <c r="AF14" s="565"/>
      <c r="AG14" s="566"/>
      <c r="AH14" s="564">
        <v>1.5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139</v>
      </c>
      <c r="N15" s="569"/>
      <c r="O15" s="569"/>
      <c r="P15" s="569"/>
      <c r="Q15" s="570"/>
      <c r="R15" s="571">
        <v>108991</v>
      </c>
      <c r="S15" s="572"/>
      <c r="T15" s="572"/>
      <c r="U15" s="572"/>
      <c r="V15" s="573"/>
      <c r="W15" s="559" t="s">
        <v>146</v>
      </c>
      <c r="X15" s="481"/>
      <c r="Y15" s="481"/>
      <c r="Z15" s="481"/>
      <c r="AA15" s="481"/>
      <c r="AB15" s="482"/>
      <c r="AC15" s="444">
        <v>10894</v>
      </c>
      <c r="AD15" s="445"/>
      <c r="AE15" s="445"/>
      <c r="AF15" s="445"/>
      <c r="AG15" s="446"/>
      <c r="AH15" s="444">
        <v>11312</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13476025</v>
      </c>
      <c r="BO15" s="464"/>
      <c r="BP15" s="464"/>
      <c r="BQ15" s="464"/>
      <c r="BR15" s="464"/>
      <c r="BS15" s="464"/>
      <c r="BT15" s="464"/>
      <c r="BU15" s="465"/>
      <c r="BV15" s="463">
        <v>13124245</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22.9</v>
      </c>
      <c r="AD16" s="565"/>
      <c r="AE16" s="565"/>
      <c r="AF16" s="565"/>
      <c r="AG16" s="566"/>
      <c r="AH16" s="564">
        <v>23.8</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16012360</v>
      </c>
      <c r="BO16" s="469"/>
      <c r="BP16" s="469"/>
      <c r="BQ16" s="469"/>
      <c r="BR16" s="469"/>
      <c r="BS16" s="469"/>
      <c r="BT16" s="469"/>
      <c r="BU16" s="470"/>
      <c r="BV16" s="468">
        <v>15632167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36079</v>
      </c>
      <c r="AD17" s="445"/>
      <c r="AE17" s="445"/>
      <c r="AF17" s="445"/>
      <c r="AG17" s="446"/>
      <c r="AH17" s="444">
        <v>35497</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17155876</v>
      </c>
      <c r="BO17" s="469"/>
      <c r="BP17" s="469"/>
      <c r="BQ17" s="469"/>
      <c r="BR17" s="469"/>
      <c r="BS17" s="469"/>
      <c r="BT17" s="469"/>
      <c r="BU17" s="470"/>
      <c r="BV17" s="468">
        <v>16858062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156</v>
      </c>
      <c r="C18" s="531"/>
      <c r="D18" s="531"/>
      <c r="E18" s="532"/>
      <c r="F18" s="532"/>
      <c r="G18" s="532"/>
      <c r="H18" s="532"/>
      <c r="I18" s="532"/>
      <c r="J18" s="532"/>
      <c r="K18" s="532"/>
      <c r="L18" s="533">
        <v>19.77</v>
      </c>
      <c r="M18" s="533"/>
      <c r="N18" s="533"/>
      <c r="O18" s="533"/>
      <c r="P18" s="533"/>
      <c r="Q18" s="533"/>
      <c r="R18" s="534"/>
      <c r="S18" s="534"/>
      <c r="T18" s="534"/>
      <c r="U18" s="534"/>
      <c r="V18" s="535"/>
      <c r="W18" s="549"/>
      <c r="X18" s="550"/>
      <c r="Y18" s="550"/>
      <c r="Z18" s="550"/>
      <c r="AA18" s="550"/>
      <c r="AB18" s="560"/>
      <c r="AC18" s="432">
        <v>75.7</v>
      </c>
      <c r="AD18" s="433"/>
      <c r="AE18" s="433"/>
      <c r="AF18" s="433"/>
      <c r="AG18" s="536"/>
      <c r="AH18" s="432">
        <v>74.7</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19139191</v>
      </c>
      <c r="BO18" s="469"/>
      <c r="BP18" s="469"/>
      <c r="BQ18" s="469"/>
      <c r="BR18" s="469"/>
      <c r="BS18" s="469"/>
      <c r="BT18" s="469"/>
      <c r="BU18" s="470"/>
      <c r="BV18" s="468">
        <v>19064946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158</v>
      </c>
      <c r="C19" s="531"/>
      <c r="D19" s="531"/>
      <c r="E19" s="532"/>
      <c r="F19" s="532"/>
      <c r="G19" s="532"/>
      <c r="H19" s="532"/>
      <c r="I19" s="532"/>
      <c r="J19" s="532"/>
      <c r="K19" s="532"/>
      <c r="L19" s="538">
        <v>5658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24141447</v>
      </c>
      <c r="BO19" s="469"/>
      <c r="BP19" s="469"/>
      <c r="BQ19" s="469"/>
      <c r="BR19" s="469"/>
      <c r="BS19" s="469"/>
      <c r="BT19" s="469"/>
      <c r="BU19" s="470"/>
      <c r="BV19" s="468">
        <v>22931758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160</v>
      </c>
      <c r="C20" s="531"/>
      <c r="D20" s="531"/>
      <c r="E20" s="532"/>
      <c r="F20" s="532"/>
      <c r="G20" s="532"/>
      <c r="H20" s="532"/>
      <c r="I20" s="532"/>
      <c r="J20" s="532"/>
      <c r="K20" s="532"/>
      <c r="L20" s="538">
        <v>50979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24474292</v>
      </c>
      <c r="BO23" s="469"/>
      <c r="BP23" s="469"/>
      <c r="BQ23" s="469"/>
      <c r="BR23" s="469"/>
      <c r="BS23" s="469"/>
      <c r="BT23" s="469"/>
      <c r="BU23" s="470"/>
      <c r="BV23" s="468">
        <v>23679217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169</v>
      </c>
      <c r="F24" s="442"/>
      <c r="G24" s="442"/>
      <c r="H24" s="442"/>
      <c r="I24" s="442"/>
      <c r="J24" s="442"/>
      <c r="K24" s="443"/>
      <c r="L24" s="444">
        <v>1</v>
      </c>
      <c r="M24" s="445"/>
      <c r="N24" s="445"/>
      <c r="O24" s="445"/>
      <c r="P24" s="446"/>
      <c r="Q24" s="444">
        <v>9110</v>
      </c>
      <c r="R24" s="445"/>
      <c r="S24" s="445"/>
      <c r="T24" s="445"/>
      <c r="U24" s="445"/>
      <c r="V24" s="446"/>
      <c r="W24" s="510"/>
      <c r="X24" s="501"/>
      <c r="Y24" s="502"/>
      <c r="Z24" s="441" t="s">
        <v>170</v>
      </c>
      <c r="AA24" s="442"/>
      <c r="AB24" s="442"/>
      <c r="AC24" s="442"/>
      <c r="AD24" s="442"/>
      <c r="AE24" s="442"/>
      <c r="AF24" s="442"/>
      <c r="AG24" s="443"/>
      <c r="AH24" s="444">
        <v>538</v>
      </c>
      <c r="AI24" s="445"/>
      <c r="AJ24" s="445"/>
      <c r="AK24" s="445"/>
      <c r="AL24" s="446"/>
      <c r="AM24" s="444">
        <v>1627450</v>
      </c>
      <c r="AN24" s="445"/>
      <c r="AO24" s="445"/>
      <c r="AP24" s="445"/>
      <c r="AQ24" s="445"/>
      <c r="AR24" s="446"/>
      <c r="AS24" s="444">
        <v>3025</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18033335</v>
      </c>
      <c r="BO24" s="469"/>
      <c r="BP24" s="469"/>
      <c r="BQ24" s="469"/>
      <c r="BR24" s="469"/>
      <c r="BS24" s="469"/>
      <c r="BT24" s="469"/>
      <c r="BU24" s="470"/>
      <c r="BV24" s="468">
        <v>17928460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172</v>
      </c>
      <c r="F25" s="442"/>
      <c r="G25" s="442"/>
      <c r="H25" s="442"/>
      <c r="I25" s="442"/>
      <c r="J25" s="442"/>
      <c r="K25" s="443"/>
      <c r="L25" s="444">
        <v>1</v>
      </c>
      <c r="M25" s="445"/>
      <c r="N25" s="445"/>
      <c r="O25" s="445"/>
      <c r="P25" s="446"/>
      <c r="Q25" s="444">
        <v>7760</v>
      </c>
      <c r="R25" s="445"/>
      <c r="S25" s="445"/>
      <c r="T25" s="445"/>
      <c r="U25" s="445"/>
      <c r="V25" s="446"/>
      <c r="W25" s="510"/>
      <c r="X25" s="501"/>
      <c r="Y25" s="502"/>
      <c r="Z25" s="441" t="s">
        <v>173</v>
      </c>
      <c r="AA25" s="442"/>
      <c r="AB25" s="442"/>
      <c r="AC25" s="442"/>
      <c r="AD25" s="442"/>
      <c r="AE25" s="442"/>
      <c r="AF25" s="442"/>
      <c r="AG25" s="443"/>
      <c r="AH25" s="444" t="s">
        <v>137</v>
      </c>
      <c r="AI25" s="445"/>
      <c r="AJ25" s="445"/>
      <c r="AK25" s="445"/>
      <c r="AL25" s="446"/>
      <c r="AM25" s="444" t="s">
        <v>137</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967496</v>
      </c>
      <c r="BO25" s="464"/>
      <c r="BP25" s="464"/>
      <c r="BQ25" s="464"/>
      <c r="BR25" s="464"/>
      <c r="BS25" s="464"/>
      <c r="BT25" s="464"/>
      <c r="BU25" s="465"/>
      <c r="BV25" s="463">
        <v>252983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176</v>
      </c>
      <c r="F26" s="442"/>
      <c r="G26" s="442"/>
      <c r="H26" s="442"/>
      <c r="I26" s="442"/>
      <c r="J26" s="442"/>
      <c r="K26" s="443"/>
      <c r="L26" s="444">
        <v>1</v>
      </c>
      <c r="M26" s="445"/>
      <c r="N26" s="445"/>
      <c r="O26" s="445"/>
      <c r="P26" s="446"/>
      <c r="Q26" s="444">
        <v>7200</v>
      </c>
      <c r="R26" s="445"/>
      <c r="S26" s="445"/>
      <c r="T26" s="445"/>
      <c r="U26" s="445"/>
      <c r="V26" s="446"/>
      <c r="W26" s="510"/>
      <c r="X26" s="501"/>
      <c r="Y26" s="502"/>
      <c r="Z26" s="441" t="s">
        <v>177</v>
      </c>
      <c r="AA26" s="523"/>
      <c r="AB26" s="523"/>
      <c r="AC26" s="523"/>
      <c r="AD26" s="523"/>
      <c r="AE26" s="523"/>
      <c r="AF26" s="523"/>
      <c r="AG26" s="524"/>
      <c r="AH26" s="444">
        <v>15</v>
      </c>
      <c r="AI26" s="445"/>
      <c r="AJ26" s="445"/>
      <c r="AK26" s="445"/>
      <c r="AL26" s="446"/>
      <c r="AM26" s="444">
        <v>51840</v>
      </c>
      <c r="AN26" s="445"/>
      <c r="AO26" s="445"/>
      <c r="AP26" s="445"/>
      <c r="AQ26" s="445"/>
      <c r="AR26" s="446"/>
      <c r="AS26" s="444">
        <v>3456</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179</v>
      </c>
      <c r="F27" s="442"/>
      <c r="G27" s="442"/>
      <c r="H27" s="442"/>
      <c r="I27" s="442"/>
      <c r="J27" s="442"/>
      <c r="K27" s="443"/>
      <c r="L27" s="444">
        <v>1</v>
      </c>
      <c r="M27" s="445"/>
      <c r="N27" s="445"/>
      <c r="O27" s="445"/>
      <c r="P27" s="446"/>
      <c r="Q27" s="444">
        <v>4500</v>
      </c>
      <c r="R27" s="445"/>
      <c r="S27" s="445"/>
      <c r="T27" s="445"/>
      <c r="U27" s="445"/>
      <c r="V27" s="446"/>
      <c r="W27" s="510"/>
      <c r="X27" s="501"/>
      <c r="Y27" s="502"/>
      <c r="Z27" s="441" t="s">
        <v>180</v>
      </c>
      <c r="AA27" s="442"/>
      <c r="AB27" s="442"/>
      <c r="AC27" s="442"/>
      <c r="AD27" s="442"/>
      <c r="AE27" s="442"/>
      <c r="AF27" s="442"/>
      <c r="AG27" s="443"/>
      <c r="AH27" s="444">
        <v>14</v>
      </c>
      <c r="AI27" s="445"/>
      <c r="AJ27" s="445"/>
      <c r="AK27" s="445"/>
      <c r="AL27" s="446"/>
      <c r="AM27" s="444">
        <v>52164</v>
      </c>
      <c r="AN27" s="445"/>
      <c r="AO27" s="445"/>
      <c r="AP27" s="445"/>
      <c r="AQ27" s="445"/>
      <c r="AR27" s="446"/>
      <c r="AS27" s="444">
        <v>3726</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129</v>
      </c>
      <c r="BO27" s="472"/>
      <c r="BP27" s="472"/>
      <c r="BQ27" s="472"/>
      <c r="BR27" s="472"/>
      <c r="BS27" s="472"/>
      <c r="BT27" s="472"/>
      <c r="BU27" s="473"/>
      <c r="BV27" s="471" t="s">
        <v>137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182</v>
      </c>
      <c r="F28" s="442"/>
      <c r="G28" s="442"/>
      <c r="H28" s="442"/>
      <c r="I28" s="442"/>
      <c r="J28" s="442"/>
      <c r="K28" s="443"/>
      <c r="L28" s="444">
        <v>1</v>
      </c>
      <c r="M28" s="445"/>
      <c r="N28" s="445"/>
      <c r="O28" s="445"/>
      <c r="P28" s="446"/>
      <c r="Q28" s="444">
        <v>4000</v>
      </c>
      <c r="R28" s="445"/>
      <c r="S28" s="445"/>
      <c r="T28" s="445"/>
      <c r="U28" s="445"/>
      <c r="V28" s="446"/>
      <c r="W28" s="510"/>
      <c r="X28" s="501"/>
      <c r="Y28" s="502"/>
      <c r="Z28" s="441" t="s">
        <v>183</v>
      </c>
      <c r="AA28" s="442"/>
      <c r="AB28" s="442"/>
      <c r="AC28" s="442"/>
      <c r="AD28" s="442"/>
      <c r="AE28" s="442"/>
      <c r="AF28" s="442"/>
      <c r="AG28" s="443"/>
      <c r="AH28" s="444" t="s">
        <v>174</v>
      </c>
      <c r="AI28" s="445"/>
      <c r="AJ28" s="445"/>
      <c r="AK28" s="445"/>
      <c r="AL28" s="446"/>
      <c r="AM28" s="444" t="s">
        <v>137</v>
      </c>
      <c r="AN28" s="445"/>
      <c r="AO28" s="445"/>
      <c r="AP28" s="445"/>
      <c r="AQ28" s="445"/>
      <c r="AR28" s="446"/>
      <c r="AS28" s="444" t="s">
        <v>137</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4129249</v>
      </c>
      <c r="BO28" s="464"/>
      <c r="BP28" s="464"/>
      <c r="BQ28" s="464"/>
      <c r="BR28" s="464"/>
      <c r="BS28" s="464"/>
      <c r="BT28" s="464"/>
      <c r="BU28" s="465"/>
      <c r="BV28" s="463">
        <v>3801548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185</v>
      </c>
      <c r="F29" s="442"/>
      <c r="G29" s="442"/>
      <c r="H29" s="442"/>
      <c r="I29" s="442"/>
      <c r="J29" s="442"/>
      <c r="K29" s="443"/>
      <c r="L29" s="444">
        <v>19</v>
      </c>
      <c r="M29" s="445"/>
      <c r="N29" s="445"/>
      <c r="O29" s="445"/>
      <c r="P29" s="446"/>
      <c r="Q29" s="444">
        <v>3790</v>
      </c>
      <c r="R29" s="445"/>
      <c r="S29" s="445"/>
      <c r="T29" s="445"/>
      <c r="U29" s="445"/>
      <c r="V29" s="446"/>
      <c r="W29" s="511"/>
      <c r="X29" s="512"/>
      <c r="Y29" s="513"/>
      <c r="Z29" s="441" t="s">
        <v>186</v>
      </c>
      <c r="AA29" s="442"/>
      <c r="AB29" s="442"/>
      <c r="AC29" s="442"/>
      <c r="AD29" s="442"/>
      <c r="AE29" s="442"/>
      <c r="AF29" s="442"/>
      <c r="AG29" s="443"/>
      <c r="AH29" s="444">
        <v>552</v>
      </c>
      <c r="AI29" s="445"/>
      <c r="AJ29" s="445"/>
      <c r="AK29" s="445"/>
      <c r="AL29" s="446"/>
      <c r="AM29" s="444">
        <v>1679614</v>
      </c>
      <c r="AN29" s="445"/>
      <c r="AO29" s="445"/>
      <c r="AP29" s="445"/>
      <c r="AQ29" s="445"/>
      <c r="AR29" s="446"/>
      <c r="AS29" s="444">
        <v>3043</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t="s">
        <v>138</v>
      </c>
      <c r="BO29" s="469"/>
      <c r="BP29" s="469"/>
      <c r="BQ29" s="469"/>
      <c r="BR29" s="469"/>
      <c r="BS29" s="469"/>
      <c r="BT29" s="469"/>
      <c r="BU29" s="470"/>
      <c r="BV29" s="468" t="s">
        <v>137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2639305</v>
      </c>
      <c r="BO30" s="472"/>
      <c r="BP30" s="472"/>
      <c r="BQ30" s="472"/>
      <c r="BR30" s="472"/>
      <c r="BS30" s="472"/>
      <c r="BT30" s="472"/>
      <c r="BU30" s="473"/>
      <c r="BV30" s="471">
        <v>2730499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202</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志木地区衛生組合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公益財団法人キラリ財団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鶴瀬駅西口土地区画整理事業特別会計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入間東部地区事務組合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鶴瀬駅東口土地区画整理事業特別会計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後期高齢者医療広域連合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f>IF(E37="","",C36+1)</f>
        <v>4</v>
      </c>
      <c r="D37" s="427"/>
      <c r="E37" s="426" t="str">
        <f>IF('各会計、関係団体の財政状況及び健全化判断比率'!B10="","",'各会計、関係団体の財政状況及び健全化判断比率'!B10)</f>
        <v>公共用地先行取得事業特別会計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後期高齢者医療広域連合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埼玉県市町村総合事務組合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埼玉県市町村総合事務組合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彩の国さいたま人づくり広域連合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Bh1ybaerldc+PoBvlIKSM/rtOmWgx53eZm3K5xMmrOXx1hvJYNqjvYXEAU0jgkaLrdGQ4vevB79yfH/LJj5mDw==" saltValue="Y6hXni5A0F3A99OthkmN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50" t="s">
        <v>553</v>
      </c>
      <c r="D34" s="1250"/>
      <c r="E34" s="1251"/>
      <c r="F34" s="32">
        <v>6.24</v>
      </c>
      <c r="G34" s="33">
        <v>5.72</v>
      </c>
      <c r="H34" s="33">
        <v>5.89</v>
      </c>
      <c r="I34" s="33">
        <v>6.72</v>
      </c>
      <c r="J34" s="34">
        <v>6.77</v>
      </c>
      <c r="K34" s="22"/>
      <c r="L34" s="22"/>
      <c r="M34" s="22"/>
      <c r="N34" s="22"/>
      <c r="O34" s="22"/>
      <c r="P34" s="22"/>
    </row>
    <row r="35" spans="1:16" ht="39" customHeight="1">
      <c r="A35" s="22"/>
      <c r="B35" s="35"/>
      <c r="C35" s="1244" t="s">
        <v>554</v>
      </c>
      <c r="D35" s="1245"/>
      <c r="E35" s="1246"/>
      <c r="F35" s="36">
        <v>2.74</v>
      </c>
      <c r="G35" s="37">
        <v>3.17</v>
      </c>
      <c r="H35" s="37">
        <v>3.07</v>
      </c>
      <c r="I35" s="37">
        <v>2.94</v>
      </c>
      <c r="J35" s="38">
        <v>3.37</v>
      </c>
      <c r="K35" s="22"/>
      <c r="L35" s="22"/>
      <c r="M35" s="22"/>
      <c r="N35" s="22"/>
      <c r="O35" s="22"/>
      <c r="P35" s="22"/>
    </row>
    <row r="36" spans="1:16" ht="39" customHeight="1">
      <c r="A36" s="22"/>
      <c r="B36" s="35"/>
      <c r="C36" s="1244" t="s">
        <v>555</v>
      </c>
      <c r="D36" s="1245"/>
      <c r="E36" s="1246"/>
      <c r="F36" s="36">
        <v>3.21</v>
      </c>
      <c r="G36" s="37">
        <v>3.23</v>
      </c>
      <c r="H36" s="37">
        <v>4.2699999999999996</v>
      </c>
      <c r="I36" s="37">
        <v>3.19</v>
      </c>
      <c r="J36" s="38">
        <v>3.28</v>
      </c>
      <c r="K36" s="22"/>
      <c r="L36" s="22"/>
      <c r="M36" s="22"/>
      <c r="N36" s="22"/>
      <c r="O36" s="22"/>
      <c r="P36" s="22"/>
    </row>
    <row r="37" spans="1:16" ht="39" customHeight="1">
      <c r="A37" s="22"/>
      <c r="B37" s="35"/>
      <c r="C37" s="1244" t="s">
        <v>556</v>
      </c>
      <c r="D37" s="1245"/>
      <c r="E37" s="1246"/>
      <c r="F37" s="36">
        <v>1.05</v>
      </c>
      <c r="G37" s="37">
        <v>0.87</v>
      </c>
      <c r="H37" s="37">
        <v>0.8</v>
      </c>
      <c r="I37" s="37">
        <v>0.21</v>
      </c>
      <c r="J37" s="38">
        <v>1.23</v>
      </c>
      <c r="K37" s="22"/>
      <c r="L37" s="22"/>
      <c r="M37" s="22"/>
      <c r="N37" s="22"/>
      <c r="O37" s="22"/>
      <c r="P37" s="22"/>
    </row>
    <row r="38" spans="1:16" ht="39" customHeight="1">
      <c r="A38" s="22"/>
      <c r="B38" s="35"/>
      <c r="C38" s="1244" t="s">
        <v>557</v>
      </c>
      <c r="D38" s="1245"/>
      <c r="E38" s="1246"/>
      <c r="F38" s="36">
        <v>0.31</v>
      </c>
      <c r="G38" s="37">
        <v>0.15</v>
      </c>
      <c r="H38" s="37">
        <v>0.67</v>
      </c>
      <c r="I38" s="37">
        <v>0.08</v>
      </c>
      <c r="J38" s="38">
        <v>0.31</v>
      </c>
      <c r="K38" s="22"/>
      <c r="L38" s="22"/>
      <c r="M38" s="22"/>
      <c r="N38" s="22"/>
      <c r="O38" s="22"/>
      <c r="P38" s="22"/>
    </row>
    <row r="39" spans="1:16" ht="39" customHeight="1">
      <c r="A39" s="22"/>
      <c r="B39" s="35"/>
      <c r="C39" s="1244" t="s">
        <v>558</v>
      </c>
      <c r="D39" s="1245"/>
      <c r="E39" s="1246"/>
      <c r="F39" s="36">
        <v>0.13</v>
      </c>
      <c r="G39" s="37">
        <v>0.24</v>
      </c>
      <c r="H39" s="37">
        <v>0.06</v>
      </c>
      <c r="I39" s="37">
        <v>0.03</v>
      </c>
      <c r="J39" s="38">
        <v>0.22</v>
      </c>
      <c r="K39" s="22"/>
      <c r="L39" s="22"/>
      <c r="M39" s="22"/>
      <c r="N39" s="22"/>
      <c r="O39" s="22"/>
      <c r="P39" s="22"/>
    </row>
    <row r="40" spans="1:16" ht="39" customHeight="1">
      <c r="A40" s="22"/>
      <c r="B40" s="35"/>
      <c r="C40" s="1244" t="s">
        <v>559</v>
      </c>
      <c r="D40" s="1245"/>
      <c r="E40" s="1246"/>
      <c r="F40" s="36">
        <v>0.4</v>
      </c>
      <c r="G40" s="37">
        <v>0.35</v>
      </c>
      <c r="H40" s="37">
        <v>0.33</v>
      </c>
      <c r="I40" s="37">
        <v>0.18</v>
      </c>
      <c r="J40" s="38">
        <v>0.2</v>
      </c>
      <c r="K40" s="22"/>
      <c r="L40" s="22"/>
      <c r="M40" s="22"/>
      <c r="N40" s="22"/>
      <c r="O40" s="22"/>
      <c r="P40" s="22"/>
    </row>
    <row r="41" spans="1:16" ht="39" customHeight="1">
      <c r="A41" s="22"/>
      <c r="B41" s="35"/>
      <c r="C41" s="1244" t="s">
        <v>560</v>
      </c>
      <c r="D41" s="1245"/>
      <c r="E41" s="1246"/>
      <c r="F41" s="36">
        <v>0.01</v>
      </c>
      <c r="G41" s="37">
        <v>0.01</v>
      </c>
      <c r="H41" s="37">
        <v>0.01</v>
      </c>
      <c r="I41" s="37">
        <v>0.01</v>
      </c>
      <c r="J41" s="38">
        <v>0</v>
      </c>
      <c r="K41" s="22"/>
      <c r="L41" s="22"/>
      <c r="M41" s="22"/>
      <c r="N41" s="22"/>
      <c r="O41" s="22"/>
      <c r="P41" s="22"/>
    </row>
    <row r="42" spans="1:16" ht="39" customHeight="1">
      <c r="A42" s="22"/>
      <c r="B42" s="39"/>
      <c r="C42" s="1244" t="s">
        <v>561</v>
      </c>
      <c r="D42" s="1245"/>
      <c r="E42" s="1246"/>
      <c r="F42" s="36" t="s">
        <v>503</v>
      </c>
      <c r="G42" s="37" t="s">
        <v>503</v>
      </c>
      <c r="H42" s="37" t="s">
        <v>503</v>
      </c>
      <c r="I42" s="37" t="s">
        <v>503</v>
      </c>
      <c r="J42" s="38" t="s">
        <v>503</v>
      </c>
      <c r="K42" s="22"/>
      <c r="L42" s="22"/>
      <c r="M42" s="22"/>
      <c r="N42" s="22"/>
      <c r="O42" s="22"/>
      <c r="P42" s="22"/>
    </row>
    <row r="43" spans="1:16" ht="39" customHeight="1" thickBot="1">
      <c r="A43" s="22"/>
      <c r="B43" s="40"/>
      <c r="C43" s="1247" t="s">
        <v>562</v>
      </c>
      <c r="D43" s="1248"/>
      <c r="E43" s="124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6XqIDQcxiSITQHcIuwQd1iaUAhv+6MeRERM7BqF7sB0RAF5xZUIWR/qepH6sfdHm5mYbNHZD4H1ZxXfTulCIg==" saltValue="gpkgtyqUIpFxNVsY2dYB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40" zoomScaleNormal="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70" t="s">
        <v>11</v>
      </c>
      <c r="C45" s="1271"/>
      <c r="D45" s="58"/>
      <c r="E45" s="1276" t="s">
        <v>12</v>
      </c>
      <c r="F45" s="1276"/>
      <c r="G45" s="1276"/>
      <c r="H45" s="1276"/>
      <c r="I45" s="1276"/>
      <c r="J45" s="1277"/>
      <c r="K45" s="59">
        <v>2565</v>
      </c>
      <c r="L45" s="60">
        <v>2608</v>
      </c>
      <c r="M45" s="60">
        <v>2651</v>
      </c>
      <c r="N45" s="60">
        <v>2613</v>
      </c>
      <c r="O45" s="61">
        <v>2695</v>
      </c>
      <c r="P45" s="48"/>
      <c r="Q45" s="48"/>
      <c r="R45" s="48"/>
      <c r="S45" s="48"/>
      <c r="T45" s="48"/>
      <c r="U45" s="48"/>
    </row>
    <row r="46" spans="1:21" ht="30.75" customHeight="1">
      <c r="A46" s="48"/>
      <c r="B46" s="1272"/>
      <c r="C46" s="1273"/>
      <c r="D46" s="62"/>
      <c r="E46" s="1254" t="s">
        <v>13</v>
      </c>
      <c r="F46" s="1254"/>
      <c r="G46" s="1254"/>
      <c r="H46" s="1254"/>
      <c r="I46" s="1254"/>
      <c r="J46" s="1255"/>
      <c r="K46" s="63" t="s">
        <v>503</v>
      </c>
      <c r="L46" s="64" t="s">
        <v>503</v>
      </c>
      <c r="M46" s="64" t="s">
        <v>503</v>
      </c>
      <c r="N46" s="64" t="s">
        <v>503</v>
      </c>
      <c r="O46" s="65" t="s">
        <v>503</v>
      </c>
      <c r="P46" s="48"/>
      <c r="Q46" s="48"/>
      <c r="R46" s="48"/>
      <c r="S46" s="48"/>
      <c r="T46" s="48"/>
      <c r="U46" s="48"/>
    </row>
    <row r="47" spans="1:21" ht="30.75" customHeight="1">
      <c r="A47" s="48"/>
      <c r="B47" s="1272"/>
      <c r="C47" s="1273"/>
      <c r="D47" s="62"/>
      <c r="E47" s="1254" t="s">
        <v>14</v>
      </c>
      <c r="F47" s="1254"/>
      <c r="G47" s="1254"/>
      <c r="H47" s="1254"/>
      <c r="I47" s="1254"/>
      <c r="J47" s="1255"/>
      <c r="K47" s="63" t="s">
        <v>503</v>
      </c>
      <c r="L47" s="64" t="s">
        <v>503</v>
      </c>
      <c r="M47" s="64" t="s">
        <v>503</v>
      </c>
      <c r="N47" s="64" t="s">
        <v>503</v>
      </c>
      <c r="O47" s="65" t="s">
        <v>503</v>
      </c>
      <c r="P47" s="48"/>
      <c r="Q47" s="48"/>
      <c r="R47" s="48"/>
      <c r="S47" s="48"/>
      <c r="T47" s="48"/>
      <c r="U47" s="48"/>
    </row>
    <row r="48" spans="1:21" ht="30.75" customHeight="1">
      <c r="A48" s="48"/>
      <c r="B48" s="1272"/>
      <c r="C48" s="1273"/>
      <c r="D48" s="62"/>
      <c r="E48" s="1254" t="s">
        <v>15</v>
      </c>
      <c r="F48" s="1254"/>
      <c r="G48" s="1254"/>
      <c r="H48" s="1254"/>
      <c r="I48" s="1254"/>
      <c r="J48" s="1255"/>
      <c r="K48" s="63">
        <v>491</v>
      </c>
      <c r="L48" s="64">
        <v>457</v>
      </c>
      <c r="M48" s="64">
        <v>368</v>
      </c>
      <c r="N48" s="64">
        <v>339</v>
      </c>
      <c r="O48" s="65">
        <v>338</v>
      </c>
      <c r="P48" s="48"/>
      <c r="Q48" s="48"/>
      <c r="R48" s="48"/>
      <c r="S48" s="48"/>
      <c r="T48" s="48"/>
      <c r="U48" s="48"/>
    </row>
    <row r="49" spans="1:21" ht="30.75" customHeight="1">
      <c r="A49" s="48"/>
      <c r="B49" s="1272"/>
      <c r="C49" s="1273"/>
      <c r="D49" s="62"/>
      <c r="E49" s="1254" t="s">
        <v>16</v>
      </c>
      <c r="F49" s="1254"/>
      <c r="G49" s="1254"/>
      <c r="H49" s="1254"/>
      <c r="I49" s="1254"/>
      <c r="J49" s="1255"/>
      <c r="K49" s="63">
        <v>234</v>
      </c>
      <c r="L49" s="64">
        <v>184</v>
      </c>
      <c r="M49" s="64">
        <v>257</v>
      </c>
      <c r="N49" s="64">
        <v>245</v>
      </c>
      <c r="O49" s="65">
        <v>226</v>
      </c>
      <c r="P49" s="48"/>
      <c r="Q49" s="48"/>
      <c r="R49" s="48"/>
      <c r="S49" s="48"/>
      <c r="T49" s="48"/>
      <c r="U49" s="48"/>
    </row>
    <row r="50" spans="1:21" ht="30.75" customHeight="1">
      <c r="A50" s="48"/>
      <c r="B50" s="1272"/>
      <c r="C50" s="1273"/>
      <c r="D50" s="62"/>
      <c r="E50" s="1254" t="s">
        <v>17</v>
      </c>
      <c r="F50" s="1254"/>
      <c r="G50" s="1254"/>
      <c r="H50" s="1254"/>
      <c r="I50" s="1254"/>
      <c r="J50" s="1255"/>
      <c r="K50" s="63">
        <v>324</v>
      </c>
      <c r="L50" s="64">
        <v>36</v>
      </c>
      <c r="M50" s="64">
        <v>36</v>
      </c>
      <c r="N50" s="64">
        <v>36</v>
      </c>
      <c r="O50" s="65">
        <v>36</v>
      </c>
      <c r="P50" s="48"/>
      <c r="Q50" s="48"/>
      <c r="R50" s="48"/>
      <c r="S50" s="48"/>
      <c r="T50" s="48"/>
      <c r="U50" s="48"/>
    </row>
    <row r="51" spans="1:21" ht="30.75" customHeight="1">
      <c r="A51" s="48"/>
      <c r="B51" s="1274"/>
      <c r="C51" s="1275"/>
      <c r="D51" s="66"/>
      <c r="E51" s="1254" t="s">
        <v>18</v>
      </c>
      <c r="F51" s="1254"/>
      <c r="G51" s="1254"/>
      <c r="H51" s="1254"/>
      <c r="I51" s="1254"/>
      <c r="J51" s="1255"/>
      <c r="K51" s="63" t="s">
        <v>503</v>
      </c>
      <c r="L51" s="64" t="s">
        <v>503</v>
      </c>
      <c r="M51" s="64" t="s">
        <v>503</v>
      </c>
      <c r="N51" s="64" t="s">
        <v>503</v>
      </c>
      <c r="O51" s="65" t="s">
        <v>503</v>
      </c>
      <c r="P51" s="48"/>
      <c r="Q51" s="48"/>
      <c r="R51" s="48"/>
      <c r="S51" s="48"/>
      <c r="T51" s="48"/>
      <c r="U51" s="48"/>
    </row>
    <row r="52" spans="1:21" ht="30.75" customHeight="1">
      <c r="A52" s="48"/>
      <c r="B52" s="1252" t="s">
        <v>19</v>
      </c>
      <c r="C52" s="1253"/>
      <c r="D52" s="66"/>
      <c r="E52" s="1254" t="s">
        <v>20</v>
      </c>
      <c r="F52" s="1254"/>
      <c r="G52" s="1254"/>
      <c r="H52" s="1254"/>
      <c r="I52" s="1254"/>
      <c r="J52" s="1255"/>
      <c r="K52" s="63">
        <v>2938</v>
      </c>
      <c r="L52" s="64">
        <v>2890</v>
      </c>
      <c r="M52" s="64">
        <v>2917</v>
      </c>
      <c r="N52" s="64">
        <v>2800</v>
      </c>
      <c r="O52" s="65">
        <v>2854</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676</v>
      </c>
      <c r="L53" s="69">
        <v>395</v>
      </c>
      <c r="M53" s="69">
        <v>395</v>
      </c>
      <c r="N53" s="69">
        <v>433</v>
      </c>
      <c r="O53" s="70">
        <v>441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0noq4tyqp6MSics/GGbpmLjchibqllEnUnklM03Kz54+NUaPtCFoudU3I9rOD/N01y2/frMqEwuQNHRHuz/Yg==" saltValue="E39vdDc0xpayZY2ja59j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545</v>
      </c>
      <c r="J40" s="100" t="s">
        <v>546</v>
      </c>
      <c r="K40" s="100" t="s">
        <v>547</v>
      </c>
      <c r="L40" s="100" t="s">
        <v>548</v>
      </c>
      <c r="M40" s="101" t="s">
        <v>549</v>
      </c>
    </row>
    <row r="41" spans="2:13" ht="27.75" customHeight="1">
      <c r="B41" s="1290" t="s">
        <v>30</v>
      </c>
      <c r="C41" s="1291"/>
      <c r="D41" s="102"/>
      <c r="E41" s="1292" t="s">
        <v>31</v>
      </c>
      <c r="F41" s="1292"/>
      <c r="G41" s="1292"/>
      <c r="H41" s="1293"/>
      <c r="I41" s="103">
        <v>23134</v>
      </c>
      <c r="J41" s="104">
        <v>23223</v>
      </c>
      <c r="K41" s="104">
        <v>23282</v>
      </c>
      <c r="L41" s="104">
        <v>23679</v>
      </c>
      <c r="M41" s="105">
        <v>24474</v>
      </c>
    </row>
    <row r="42" spans="2:13" ht="27.75" customHeight="1">
      <c r="B42" s="1280"/>
      <c r="C42" s="1281"/>
      <c r="D42" s="106"/>
      <c r="E42" s="1284" t="s">
        <v>32</v>
      </c>
      <c r="F42" s="1284"/>
      <c r="G42" s="1284"/>
      <c r="H42" s="1285"/>
      <c r="I42" s="107">
        <v>176</v>
      </c>
      <c r="J42" s="108">
        <v>147</v>
      </c>
      <c r="K42" s="108">
        <v>118</v>
      </c>
      <c r="L42" s="108">
        <v>88</v>
      </c>
      <c r="M42" s="109">
        <v>59</v>
      </c>
    </row>
    <row r="43" spans="2:13" ht="27.75" customHeight="1">
      <c r="B43" s="1280"/>
      <c r="C43" s="1281"/>
      <c r="D43" s="106"/>
      <c r="E43" s="1284" t="s">
        <v>33</v>
      </c>
      <c r="F43" s="1284"/>
      <c r="G43" s="1284"/>
      <c r="H43" s="1285"/>
      <c r="I43" s="107">
        <v>4027</v>
      </c>
      <c r="J43" s="108">
        <v>3854</v>
      </c>
      <c r="K43" s="108">
        <v>3534</v>
      </c>
      <c r="L43" s="108">
        <v>3226</v>
      </c>
      <c r="M43" s="109">
        <v>2991</v>
      </c>
    </row>
    <row r="44" spans="2:13" ht="27.75" customHeight="1">
      <c r="B44" s="1280"/>
      <c r="C44" s="1281"/>
      <c r="D44" s="106"/>
      <c r="E44" s="1284" t="s">
        <v>34</v>
      </c>
      <c r="F44" s="1284"/>
      <c r="G44" s="1284"/>
      <c r="H44" s="1285"/>
      <c r="I44" s="107">
        <v>1658</v>
      </c>
      <c r="J44" s="108">
        <v>1526</v>
      </c>
      <c r="K44" s="108">
        <v>1590</v>
      </c>
      <c r="L44" s="108">
        <v>1548</v>
      </c>
      <c r="M44" s="109">
        <v>1600</v>
      </c>
    </row>
    <row r="45" spans="2:13" ht="27.75" customHeight="1">
      <c r="B45" s="1280"/>
      <c r="C45" s="1281"/>
      <c r="D45" s="106"/>
      <c r="E45" s="1284" t="s">
        <v>35</v>
      </c>
      <c r="F45" s="1284"/>
      <c r="G45" s="1284"/>
      <c r="H45" s="1285"/>
      <c r="I45" s="107">
        <v>3875</v>
      </c>
      <c r="J45" s="108">
        <v>3683</v>
      </c>
      <c r="K45" s="108">
        <v>3514</v>
      </c>
      <c r="L45" s="108">
        <v>3312</v>
      </c>
      <c r="M45" s="109">
        <v>3130</v>
      </c>
    </row>
    <row r="46" spans="2:13" ht="27.75" customHeight="1">
      <c r="B46" s="1280"/>
      <c r="C46" s="1281"/>
      <c r="D46" s="110"/>
      <c r="E46" s="1284" t="s">
        <v>36</v>
      </c>
      <c r="F46" s="1284"/>
      <c r="G46" s="1284"/>
      <c r="H46" s="1285"/>
      <c r="I46" s="107">
        <v>0</v>
      </c>
      <c r="J46" s="108" t="s">
        <v>503</v>
      </c>
      <c r="K46" s="108" t="s">
        <v>503</v>
      </c>
      <c r="L46" s="108" t="s">
        <v>503</v>
      </c>
      <c r="M46" s="109" t="s">
        <v>503</v>
      </c>
    </row>
    <row r="47" spans="2:13" ht="27.75" customHeight="1">
      <c r="B47" s="1280"/>
      <c r="C47" s="1281"/>
      <c r="D47" s="111"/>
      <c r="E47" s="1294" t="s">
        <v>37</v>
      </c>
      <c r="F47" s="1295"/>
      <c r="G47" s="1295"/>
      <c r="H47" s="1296"/>
      <c r="I47" s="107" t="s">
        <v>503</v>
      </c>
      <c r="J47" s="108" t="s">
        <v>503</v>
      </c>
      <c r="K47" s="108" t="s">
        <v>503</v>
      </c>
      <c r="L47" s="108" t="s">
        <v>503</v>
      </c>
      <c r="M47" s="109" t="s">
        <v>503</v>
      </c>
    </row>
    <row r="48" spans="2:13" ht="27.75" customHeight="1">
      <c r="B48" s="1280"/>
      <c r="C48" s="1281"/>
      <c r="D48" s="106"/>
      <c r="E48" s="1284" t="s">
        <v>38</v>
      </c>
      <c r="F48" s="1284"/>
      <c r="G48" s="1284"/>
      <c r="H48" s="1285"/>
      <c r="I48" s="107" t="s">
        <v>503</v>
      </c>
      <c r="J48" s="108" t="s">
        <v>503</v>
      </c>
      <c r="K48" s="108" t="s">
        <v>503</v>
      </c>
      <c r="L48" s="108" t="s">
        <v>503</v>
      </c>
      <c r="M48" s="109" t="s">
        <v>503</v>
      </c>
    </row>
    <row r="49" spans="2:13" ht="27.75" customHeight="1">
      <c r="B49" s="1282"/>
      <c r="C49" s="1283"/>
      <c r="D49" s="106"/>
      <c r="E49" s="1284" t="s">
        <v>39</v>
      </c>
      <c r="F49" s="1284"/>
      <c r="G49" s="1284"/>
      <c r="H49" s="1285"/>
      <c r="I49" s="107" t="s">
        <v>503</v>
      </c>
      <c r="J49" s="108" t="s">
        <v>503</v>
      </c>
      <c r="K49" s="108" t="s">
        <v>503</v>
      </c>
      <c r="L49" s="108" t="s">
        <v>503</v>
      </c>
      <c r="M49" s="109" t="s">
        <v>503</v>
      </c>
    </row>
    <row r="50" spans="2:13" ht="27.75" customHeight="1">
      <c r="B50" s="1278" t="s">
        <v>40</v>
      </c>
      <c r="C50" s="1279"/>
      <c r="D50" s="112"/>
      <c r="E50" s="1284" t="s">
        <v>41</v>
      </c>
      <c r="F50" s="1284"/>
      <c r="G50" s="1284"/>
      <c r="H50" s="1285"/>
      <c r="I50" s="107">
        <v>5386</v>
      </c>
      <c r="J50" s="108">
        <v>5378</v>
      </c>
      <c r="K50" s="108">
        <v>6412</v>
      </c>
      <c r="L50" s="108">
        <v>7333</v>
      </c>
      <c r="M50" s="109">
        <v>7530</v>
      </c>
    </row>
    <row r="51" spans="2:13" ht="27.75" customHeight="1">
      <c r="B51" s="1280"/>
      <c r="C51" s="1281"/>
      <c r="D51" s="106"/>
      <c r="E51" s="1284" t="s">
        <v>42</v>
      </c>
      <c r="F51" s="1284"/>
      <c r="G51" s="1284"/>
      <c r="H51" s="1285"/>
      <c r="I51" s="107">
        <v>4531</v>
      </c>
      <c r="J51" s="108">
        <v>4223</v>
      </c>
      <c r="K51" s="108">
        <v>4987</v>
      </c>
      <c r="L51" s="108">
        <v>5453</v>
      </c>
      <c r="M51" s="109">
        <v>5533</v>
      </c>
    </row>
    <row r="52" spans="2:13" ht="27.75" customHeight="1">
      <c r="B52" s="1282"/>
      <c r="C52" s="1283"/>
      <c r="D52" s="106"/>
      <c r="E52" s="1284" t="s">
        <v>43</v>
      </c>
      <c r="F52" s="1284"/>
      <c r="G52" s="1284"/>
      <c r="H52" s="1285"/>
      <c r="I52" s="107">
        <v>24293</v>
      </c>
      <c r="J52" s="108">
        <v>24599</v>
      </c>
      <c r="K52" s="108">
        <v>24069</v>
      </c>
      <c r="L52" s="108">
        <v>23916</v>
      </c>
      <c r="M52" s="109">
        <v>24088</v>
      </c>
    </row>
    <row r="53" spans="2:13" ht="27.75" customHeight="1" thickBot="1">
      <c r="B53" s="1286" t="s">
        <v>44</v>
      </c>
      <c r="C53" s="1287"/>
      <c r="D53" s="113"/>
      <c r="E53" s="1288" t="s">
        <v>45</v>
      </c>
      <c r="F53" s="1288"/>
      <c r="G53" s="1288"/>
      <c r="H53" s="1289"/>
      <c r="I53" s="114">
        <v>-1338</v>
      </c>
      <c r="J53" s="115">
        <v>-1767</v>
      </c>
      <c r="K53" s="115">
        <v>-3432</v>
      </c>
      <c r="L53" s="115">
        <v>-4850</v>
      </c>
      <c r="M53" s="116">
        <v>-4897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wVJS06KeLnI4nyDDYYuNTRozGKmdr2/bhyghjf2lZJ112s/JUPDY/qntxoBTqgpMkJA0PMxhGP4fJzmg4mOtQ==" saltValue="40srAHy15kDAUYWCQRlY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G57" sqref="G5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547</v>
      </c>
      <c r="G54" s="125" t="s">
        <v>548</v>
      </c>
      <c r="H54" s="126" t="s">
        <v>549</v>
      </c>
    </row>
    <row r="55" spans="2:8" ht="52.5" customHeight="1">
      <c r="B55" s="127"/>
      <c r="C55" s="1305" t="s">
        <v>48</v>
      </c>
      <c r="D55" s="1305"/>
      <c r="E55" s="1306"/>
      <c r="F55" s="128">
        <v>3369</v>
      </c>
      <c r="G55" s="128">
        <v>3802</v>
      </c>
      <c r="H55" s="129">
        <v>4129</v>
      </c>
    </row>
    <row r="56" spans="2:8" ht="52.5" customHeight="1">
      <c r="B56" s="130"/>
      <c r="C56" s="1307" t="s">
        <v>49</v>
      </c>
      <c r="D56" s="1307"/>
      <c r="E56" s="1308"/>
      <c r="F56" s="131" t="s">
        <v>503</v>
      </c>
      <c r="G56" s="131" t="s">
        <v>503</v>
      </c>
      <c r="H56" s="132" t="s">
        <v>503</v>
      </c>
    </row>
    <row r="57" spans="2:8" ht="53.25" customHeight="1">
      <c r="B57" s="130"/>
      <c r="C57" s="1309" t="s">
        <v>50</v>
      </c>
      <c r="D57" s="1309"/>
      <c r="E57" s="1310"/>
      <c r="F57" s="133">
        <v>2349</v>
      </c>
      <c r="G57" s="133">
        <v>2730</v>
      </c>
      <c r="H57" s="134">
        <v>2639</v>
      </c>
    </row>
    <row r="58" spans="2:8" ht="45.75" customHeight="1">
      <c r="B58" s="135"/>
      <c r="C58" s="1297" t="s">
        <v>579</v>
      </c>
      <c r="D58" s="1298"/>
      <c r="E58" s="1299"/>
      <c r="F58" s="136">
        <v>1251</v>
      </c>
      <c r="G58" s="136">
        <v>1593</v>
      </c>
      <c r="H58" s="137">
        <v>1595</v>
      </c>
    </row>
    <row r="59" spans="2:8" ht="45.75" customHeight="1">
      <c r="B59" s="135"/>
      <c r="C59" s="1297" t="s">
        <v>580</v>
      </c>
      <c r="D59" s="1298"/>
      <c r="E59" s="1299"/>
      <c r="F59" s="136">
        <v>777</v>
      </c>
      <c r="G59" s="136">
        <v>829</v>
      </c>
      <c r="H59" s="137">
        <v>750</v>
      </c>
    </row>
    <row r="60" spans="2:8" ht="45.75" customHeight="1">
      <c r="B60" s="135"/>
      <c r="C60" s="1297" t="s">
        <v>581</v>
      </c>
      <c r="D60" s="1298"/>
      <c r="E60" s="1299"/>
      <c r="F60" s="136">
        <v>236</v>
      </c>
      <c r="G60" s="136">
        <v>211</v>
      </c>
      <c r="H60" s="137">
        <v>181</v>
      </c>
    </row>
    <row r="61" spans="2:8" ht="45.75" customHeight="1">
      <c r="B61" s="135"/>
      <c r="C61" s="1297" t="s">
        <v>582</v>
      </c>
      <c r="D61" s="1298"/>
      <c r="E61" s="1299"/>
      <c r="F61" s="136">
        <v>66</v>
      </c>
      <c r="G61" s="136">
        <v>66</v>
      </c>
      <c r="H61" s="137">
        <v>66</v>
      </c>
    </row>
    <row r="62" spans="2:8" ht="45.75" customHeight="1" thickBot="1">
      <c r="B62" s="138"/>
      <c r="C62" s="1300" t="s">
        <v>583</v>
      </c>
      <c r="D62" s="1301"/>
      <c r="E62" s="1302"/>
      <c r="F62" s="139">
        <v>19</v>
      </c>
      <c r="G62" s="139">
        <v>27</v>
      </c>
      <c r="H62" s="140">
        <v>35</v>
      </c>
    </row>
    <row r="63" spans="2:8" ht="52.5" customHeight="1" thickBot="1">
      <c r="B63" s="141"/>
      <c r="C63" s="1303" t="s">
        <v>51</v>
      </c>
      <c r="D63" s="1303"/>
      <c r="E63" s="1304"/>
      <c r="F63" s="142">
        <v>5718</v>
      </c>
      <c r="G63" s="142">
        <v>6532</v>
      </c>
      <c r="H63" s="143">
        <v>6769</v>
      </c>
    </row>
    <row r="64" spans="2:8" ht="15" customHeight="1"/>
  </sheetData>
  <sheetProtection algorithmName="SHA-512" hashValue="9QOz5+m6AIhOSsZav/h3q1HCFrH//FyjI677lSUbP7O0XDfY39aYbeTgGkV6E7ZZF74D8kseA5ihSfnkr2WUqw==" saltValue="2AqsFn742+urwXCoIyPm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592</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589</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4" t="s">
        <v>594</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588</v>
      </c>
    </row>
    <row r="50" spans="1:109" ht="13.5">
      <c r="B50" s="389"/>
      <c r="G50" s="1314"/>
      <c r="H50" s="1314"/>
      <c r="I50" s="1314"/>
      <c r="J50" s="1314"/>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8" t="s">
        <v>545</v>
      </c>
      <c r="BQ50" s="1318"/>
      <c r="BR50" s="1318"/>
      <c r="BS50" s="1318"/>
      <c r="BT50" s="1318"/>
      <c r="BU50" s="1318"/>
      <c r="BV50" s="1318"/>
      <c r="BW50" s="1318"/>
      <c r="BX50" s="1318" t="s">
        <v>546</v>
      </c>
      <c r="BY50" s="1318"/>
      <c r="BZ50" s="1318"/>
      <c r="CA50" s="1318"/>
      <c r="CB50" s="1318"/>
      <c r="CC50" s="1318"/>
      <c r="CD50" s="1318"/>
      <c r="CE50" s="1318"/>
      <c r="CF50" s="1318" t="s">
        <v>547</v>
      </c>
      <c r="CG50" s="1318"/>
      <c r="CH50" s="1318"/>
      <c r="CI50" s="1318"/>
      <c r="CJ50" s="1318"/>
      <c r="CK50" s="1318"/>
      <c r="CL50" s="1318"/>
      <c r="CM50" s="1318"/>
      <c r="CN50" s="1318" t="s">
        <v>548</v>
      </c>
      <c r="CO50" s="1318"/>
      <c r="CP50" s="1318"/>
      <c r="CQ50" s="1318"/>
      <c r="CR50" s="1318"/>
      <c r="CS50" s="1318"/>
      <c r="CT50" s="1318"/>
      <c r="CU50" s="1318"/>
      <c r="CV50" s="1318" t="s">
        <v>549</v>
      </c>
      <c r="CW50" s="1318"/>
      <c r="CX50" s="1318"/>
      <c r="CY50" s="1318"/>
      <c r="CZ50" s="1318"/>
      <c r="DA50" s="1318"/>
      <c r="DB50" s="1318"/>
      <c r="DC50" s="1318"/>
    </row>
    <row r="51" spans="1:109" ht="13.5" customHeight="1">
      <c r="B51" s="389"/>
      <c r="G51" s="1322"/>
      <c r="H51" s="1322"/>
      <c r="I51" s="1323"/>
      <c r="J51" s="1323"/>
      <c r="K51" s="1313"/>
      <c r="L51" s="1313"/>
      <c r="M51" s="1313"/>
      <c r="N51" s="1313"/>
      <c r="AM51" s="396"/>
      <c r="AN51" s="1311" t="s">
        <v>587</v>
      </c>
      <c r="AO51" s="1311"/>
      <c r="AP51" s="1311"/>
      <c r="AQ51" s="1311"/>
      <c r="AR51" s="1311"/>
      <c r="AS51" s="1311"/>
      <c r="AT51" s="1311"/>
      <c r="AU51" s="1311"/>
      <c r="AV51" s="1311"/>
      <c r="AW51" s="1311"/>
      <c r="AX51" s="1311"/>
      <c r="AY51" s="1311"/>
      <c r="AZ51" s="1311"/>
      <c r="BA51" s="1311"/>
      <c r="BB51" s="1311" t="s">
        <v>585</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5">
      <c r="B52" s="389"/>
      <c r="G52" s="1322"/>
      <c r="H52" s="1322"/>
      <c r="I52" s="1323"/>
      <c r="J52" s="1323"/>
      <c r="K52" s="1313"/>
      <c r="L52" s="1313"/>
      <c r="M52" s="1313"/>
      <c r="N52" s="1313"/>
      <c r="AM52" s="396"/>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c r="A53" s="404"/>
      <c r="B53" s="389"/>
      <c r="G53" s="1322"/>
      <c r="H53" s="1322"/>
      <c r="I53" s="1314"/>
      <c r="J53" s="1314"/>
      <c r="K53" s="1313"/>
      <c r="L53" s="1313"/>
      <c r="M53" s="1313"/>
      <c r="N53" s="1313"/>
      <c r="AM53" s="396"/>
      <c r="AN53" s="1311"/>
      <c r="AO53" s="1311"/>
      <c r="AP53" s="1311"/>
      <c r="AQ53" s="1311"/>
      <c r="AR53" s="1311"/>
      <c r="AS53" s="1311"/>
      <c r="AT53" s="1311"/>
      <c r="AU53" s="1311"/>
      <c r="AV53" s="1311"/>
      <c r="AW53" s="1311"/>
      <c r="AX53" s="1311"/>
      <c r="AY53" s="1311"/>
      <c r="AZ53" s="1311"/>
      <c r="BA53" s="1311"/>
      <c r="BB53" s="1311" t="s">
        <v>591</v>
      </c>
      <c r="BC53" s="1311"/>
      <c r="BD53" s="1311"/>
      <c r="BE53" s="1311"/>
      <c r="BF53" s="1311"/>
      <c r="BG53" s="1311"/>
      <c r="BH53" s="1311"/>
      <c r="BI53" s="1311"/>
      <c r="BJ53" s="1311"/>
      <c r="BK53" s="1311"/>
      <c r="BL53" s="1311"/>
      <c r="BM53" s="1311"/>
      <c r="BN53" s="1311"/>
      <c r="BO53" s="1311"/>
      <c r="BP53" s="1312">
        <v>63.1</v>
      </c>
      <c r="BQ53" s="1312"/>
      <c r="BR53" s="1312"/>
      <c r="BS53" s="1312"/>
      <c r="BT53" s="1312"/>
      <c r="BU53" s="1312"/>
      <c r="BV53" s="1312"/>
      <c r="BW53" s="1312"/>
      <c r="BX53" s="1312">
        <v>63.5</v>
      </c>
      <c r="BY53" s="1312"/>
      <c r="BZ53" s="1312"/>
      <c r="CA53" s="1312"/>
      <c r="CB53" s="1312"/>
      <c r="CC53" s="1312"/>
      <c r="CD53" s="1312"/>
      <c r="CE53" s="1312"/>
      <c r="CF53" s="1312">
        <v>64.7</v>
      </c>
      <c r="CG53" s="1312"/>
      <c r="CH53" s="1312"/>
      <c r="CI53" s="1312"/>
      <c r="CJ53" s="1312"/>
      <c r="CK53" s="1312"/>
      <c r="CL53" s="1312"/>
      <c r="CM53" s="1312"/>
      <c r="CN53" s="1312">
        <v>69.5</v>
      </c>
      <c r="CO53" s="1312"/>
      <c r="CP53" s="1312"/>
      <c r="CQ53" s="1312"/>
      <c r="CR53" s="1312"/>
      <c r="CS53" s="1312"/>
      <c r="CT53" s="1312"/>
      <c r="CU53" s="1312"/>
      <c r="CV53" s="1312">
        <v>63.6</v>
      </c>
      <c r="CW53" s="1312"/>
      <c r="CX53" s="1312"/>
      <c r="CY53" s="1312"/>
      <c r="CZ53" s="1312"/>
      <c r="DA53" s="1312"/>
      <c r="DB53" s="1312"/>
      <c r="DC53" s="1312"/>
    </row>
    <row r="54" spans="1:109" ht="13.5">
      <c r="A54" s="404"/>
      <c r="B54" s="389"/>
      <c r="G54" s="1322"/>
      <c r="H54" s="1322"/>
      <c r="I54" s="1314"/>
      <c r="J54" s="1314"/>
      <c r="K54" s="1313"/>
      <c r="L54" s="1313"/>
      <c r="M54" s="1313"/>
      <c r="N54" s="1313"/>
      <c r="AM54" s="396"/>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c r="A55" s="404"/>
      <c r="B55" s="389"/>
      <c r="G55" s="1314"/>
      <c r="H55" s="1314"/>
      <c r="I55" s="1314"/>
      <c r="J55" s="1314"/>
      <c r="K55" s="1313"/>
      <c r="L55" s="1313"/>
      <c r="M55" s="1313"/>
      <c r="N55" s="1313"/>
      <c r="AN55" s="1318" t="s">
        <v>586</v>
      </c>
      <c r="AO55" s="1318"/>
      <c r="AP55" s="1318"/>
      <c r="AQ55" s="1318"/>
      <c r="AR55" s="1318"/>
      <c r="AS55" s="1318"/>
      <c r="AT55" s="1318"/>
      <c r="AU55" s="1318"/>
      <c r="AV55" s="1318"/>
      <c r="AW55" s="1318"/>
      <c r="AX55" s="1318"/>
      <c r="AY55" s="1318"/>
      <c r="AZ55" s="1318"/>
      <c r="BA55" s="1318"/>
      <c r="BB55" s="1311" t="s">
        <v>585</v>
      </c>
      <c r="BC55" s="1311"/>
      <c r="BD55" s="1311"/>
      <c r="BE55" s="1311"/>
      <c r="BF55" s="1311"/>
      <c r="BG55" s="1311"/>
      <c r="BH55" s="1311"/>
      <c r="BI55" s="1311"/>
      <c r="BJ55" s="1311"/>
      <c r="BK55" s="1311"/>
      <c r="BL55" s="1311"/>
      <c r="BM55" s="1311"/>
      <c r="BN55" s="1311"/>
      <c r="BO55" s="1311"/>
      <c r="BP55" s="1312">
        <v>53.1</v>
      </c>
      <c r="BQ55" s="1312"/>
      <c r="BR55" s="1312"/>
      <c r="BS55" s="1312"/>
      <c r="BT55" s="1312"/>
      <c r="BU55" s="1312"/>
      <c r="BV55" s="1312"/>
      <c r="BW55" s="1312"/>
      <c r="BX55" s="1312">
        <v>51.2</v>
      </c>
      <c r="BY55" s="1312"/>
      <c r="BZ55" s="1312"/>
      <c r="CA55" s="1312"/>
      <c r="CB55" s="1312"/>
      <c r="CC55" s="1312"/>
      <c r="CD55" s="1312"/>
      <c r="CE55" s="1312"/>
      <c r="CF55" s="1312">
        <v>47.2</v>
      </c>
      <c r="CG55" s="1312"/>
      <c r="CH55" s="1312"/>
      <c r="CI55" s="1312"/>
      <c r="CJ55" s="1312"/>
      <c r="CK55" s="1312"/>
      <c r="CL55" s="1312"/>
      <c r="CM55" s="1312"/>
      <c r="CN55" s="1312">
        <v>49.5</v>
      </c>
      <c r="CO55" s="1312"/>
      <c r="CP55" s="1312"/>
      <c r="CQ55" s="1312"/>
      <c r="CR55" s="1312"/>
      <c r="CS55" s="1312"/>
      <c r="CT55" s="1312"/>
      <c r="CU55" s="1312"/>
      <c r="CV55" s="1312">
        <v>46.9</v>
      </c>
      <c r="CW55" s="1312"/>
      <c r="CX55" s="1312"/>
      <c r="CY55" s="1312"/>
      <c r="CZ55" s="1312"/>
      <c r="DA55" s="1312"/>
      <c r="DB55" s="1312"/>
      <c r="DC55" s="1312"/>
    </row>
    <row r="56" spans="1:109" ht="13.5">
      <c r="A56" s="404"/>
      <c r="B56" s="389"/>
      <c r="G56" s="1314"/>
      <c r="H56" s="1314"/>
      <c r="I56" s="1314"/>
      <c r="J56" s="1314"/>
      <c r="K56" s="1313"/>
      <c r="L56" s="1313"/>
      <c r="M56" s="1313"/>
      <c r="N56" s="1313"/>
      <c r="AN56" s="1318"/>
      <c r="AO56" s="1318"/>
      <c r="AP56" s="1318"/>
      <c r="AQ56" s="1318"/>
      <c r="AR56" s="1318"/>
      <c r="AS56" s="1318"/>
      <c r="AT56" s="1318"/>
      <c r="AU56" s="1318"/>
      <c r="AV56" s="1318"/>
      <c r="AW56" s="1318"/>
      <c r="AX56" s="1318"/>
      <c r="AY56" s="1318"/>
      <c r="AZ56" s="1318"/>
      <c r="BA56" s="1318"/>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c r="B57" s="410"/>
      <c r="G57" s="1314"/>
      <c r="H57" s="1314"/>
      <c r="I57" s="1316"/>
      <c r="J57" s="1316"/>
      <c r="K57" s="1313"/>
      <c r="L57" s="1313"/>
      <c r="M57" s="1313"/>
      <c r="N57" s="1313"/>
      <c r="AM57" s="388"/>
      <c r="AN57" s="1318"/>
      <c r="AO57" s="1318"/>
      <c r="AP57" s="1318"/>
      <c r="AQ57" s="1318"/>
      <c r="AR57" s="1318"/>
      <c r="AS57" s="1318"/>
      <c r="AT57" s="1318"/>
      <c r="AU57" s="1318"/>
      <c r="AV57" s="1318"/>
      <c r="AW57" s="1318"/>
      <c r="AX57" s="1318"/>
      <c r="AY57" s="1318"/>
      <c r="AZ57" s="1318"/>
      <c r="BA57" s="1318"/>
      <c r="BB57" s="1311" t="s">
        <v>591</v>
      </c>
      <c r="BC57" s="1311"/>
      <c r="BD57" s="1311"/>
      <c r="BE57" s="1311"/>
      <c r="BF57" s="1311"/>
      <c r="BG57" s="1311"/>
      <c r="BH57" s="1311"/>
      <c r="BI57" s="1311"/>
      <c r="BJ57" s="1311"/>
      <c r="BK57" s="1311"/>
      <c r="BL57" s="1311"/>
      <c r="BM57" s="1311"/>
      <c r="BN57" s="1311"/>
      <c r="BO57" s="1311"/>
      <c r="BP57" s="1312">
        <v>57.4</v>
      </c>
      <c r="BQ57" s="1312"/>
      <c r="BR57" s="1312"/>
      <c r="BS57" s="1312"/>
      <c r="BT57" s="1312"/>
      <c r="BU57" s="1312"/>
      <c r="BV57" s="1312"/>
      <c r="BW57" s="1312"/>
      <c r="BX57" s="1312">
        <v>58.7</v>
      </c>
      <c r="BY57" s="1312"/>
      <c r="BZ57" s="1312"/>
      <c r="CA57" s="1312"/>
      <c r="CB57" s="1312"/>
      <c r="CC57" s="1312"/>
      <c r="CD57" s="1312"/>
      <c r="CE57" s="1312"/>
      <c r="CF57" s="1312">
        <v>59.8</v>
      </c>
      <c r="CG57" s="1312"/>
      <c r="CH57" s="1312"/>
      <c r="CI57" s="1312"/>
      <c r="CJ57" s="1312"/>
      <c r="CK57" s="1312"/>
      <c r="CL57" s="1312"/>
      <c r="CM57" s="1312"/>
      <c r="CN57" s="1312">
        <v>60.9</v>
      </c>
      <c r="CO57" s="1312"/>
      <c r="CP57" s="1312"/>
      <c r="CQ57" s="1312"/>
      <c r="CR57" s="1312"/>
      <c r="CS57" s="1312"/>
      <c r="CT57" s="1312"/>
      <c r="CU57" s="1312"/>
      <c r="CV57" s="1312">
        <v>61.1</v>
      </c>
      <c r="CW57" s="1312"/>
      <c r="CX57" s="1312"/>
      <c r="CY57" s="1312"/>
      <c r="CZ57" s="1312"/>
      <c r="DA57" s="1312"/>
      <c r="DB57" s="1312"/>
      <c r="DC57" s="1312"/>
      <c r="DD57" s="415"/>
      <c r="DE57" s="410"/>
    </row>
    <row r="58" spans="1:109" s="404" customFormat="1" ht="13.5">
      <c r="A58" s="388"/>
      <c r="B58" s="410"/>
      <c r="G58" s="1314"/>
      <c r="H58" s="1314"/>
      <c r="I58" s="1316"/>
      <c r="J58" s="1316"/>
      <c r="K58" s="1313"/>
      <c r="L58" s="1313"/>
      <c r="M58" s="1313"/>
      <c r="N58" s="1313"/>
      <c r="AM58" s="388"/>
      <c r="AN58" s="1318"/>
      <c r="AO58" s="1318"/>
      <c r="AP58" s="1318"/>
      <c r="AQ58" s="1318"/>
      <c r="AR58" s="1318"/>
      <c r="AS58" s="1318"/>
      <c r="AT58" s="1318"/>
      <c r="AU58" s="1318"/>
      <c r="AV58" s="1318"/>
      <c r="AW58" s="1318"/>
      <c r="AX58" s="1318"/>
      <c r="AY58" s="1318"/>
      <c r="AZ58" s="1318"/>
      <c r="BA58" s="1318"/>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590</v>
      </c>
    </row>
    <row r="64" spans="1:109" ht="13.5">
      <c r="B64" s="389"/>
      <c r="G64" s="405"/>
      <c r="I64" s="407"/>
      <c r="J64" s="407"/>
      <c r="K64" s="407"/>
      <c r="L64" s="407"/>
      <c r="M64" s="407"/>
      <c r="N64" s="406"/>
      <c r="AM64" s="405"/>
      <c r="AN64" s="405" t="s">
        <v>589</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24" t="s">
        <v>595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588</v>
      </c>
    </row>
    <row r="72" spans="2:107" ht="13.5">
      <c r="B72" s="389"/>
      <c r="G72" s="1314"/>
      <c r="H72" s="1314"/>
      <c r="I72" s="1314"/>
      <c r="J72" s="1314"/>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8" t="s">
        <v>545</v>
      </c>
      <c r="BQ72" s="1318"/>
      <c r="BR72" s="1318"/>
      <c r="BS72" s="1318"/>
      <c r="BT72" s="1318"/>
      <c r="BU72" s="1318"/>
      <c r="BV72" s="1318"/>
      <c r="BW72" s="1318"/>
      <c r="BX72" s="1318" t="s">
        <v>546</v>
      </c>
      <c r="BY72" s="1318"/>
      <c r="BZ72" s="1318"/>
      <c r="CA72" s="1318"/>
      <c r="CB72" s="1318"/>
      <c r="CC72" s="1318"/>
      <c r="CD72" s="1318"/>
      <c r="CE72" s="1318"/>
      <c r="CF72" s="1318" t="s">
        <v>547</v>
      </c>
      <c r="CG72" s="1318"/>
      <c r="CH72" s="1318"/>
      <c r="CI72" s="1318"/>
      <c r="CJ72" s="1318"/>
      <c r="CK72" s="1318"/>
      <c r="CL72" s="1318"/>
      <c r="CM72" s="1318"/>
      <c r="CN72" s="1318" t="s">
        <v>548</v>
      </c>
      <c r="CO72" s="1318"/>
      <c r="CP72" s="1318"/>
      <c r="CQ72" s="1318"/>
      <c r="CR72" s="1318"/>
      <c r="CS72" s="1318"/>
      <c r="CT72" s="1318"/>
      <c r="CU72" s="1318"/>
      <c r="CV72" s="1318" t="s">
        <v>549</v>
      </c>
      <c r="CW72" s="1318"/>
      <c r="CX72" s="1318"/>
      <c r="CY72" s="1318"/>
      <c r="CZ72" s="1318"/>
      <c r="DA72" s="1318"/>
      <c r="DB72" s="1318"/>
      <c r="DC72" s="1318"/>
    </row>
    <row r="73" spans="2:107" ht="13.5">
      <c r="B73" s="389"/>
      <c r="G73" s="1322"/>
      <c r="H73" s="1322"/>
      <c r="I73" s="1322"/>
      <c r="J73" s="1322"/>
      <c r="K73" s="1315"/>
      <c r="L73" s="1315"/>
      <c r="M73" s="1315"/>
      <c r="N73" s="1315"/>
      <c r="AM73" s="396"/>
      <c r="AN73" s="1311" t="s">
        <v>587</v>
      </c>
      <c r="AO73" s="1311"/>
      <c r="AP73" s="1311"/>
      <c r="AQ73" s="1311"/>
      <c r="AR73" s="1311"/>
      <c r="AS73" s="1311"/>
      <c r="AT73" s="1311"/>
      <c r="AU73" s="1311"/>
      <c r="AV73" s="1311"/>
      <c r="AW73" s="1311"/>
      <c r="AX73" s="1311"/>
      <c r="AY73" s="1311"/>
      <c r="AZ73" s="1311"/>
      <c r="BA73" s="1311"/>
      <c r="BB73" s="1311" t="s">
        <v>585</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5">
      <c r="B74" s="389"/>
      <c r="G74" s="1322"/>
      <c r="H74" s="1322"/>
      <c r="I74" s="1322"/>
      <c r="J74" s="1322"/>
      <c r="K74" s="1315"/>
      <c r="L74" s="1315"/>
      <c r="M74" s="1315"/>
      <c r="N74" s="1315"/>
      <c r="AM74" s="396"/>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c r="B75" s="389"/>
      <c r="G75" s="1322"/>
      <c r="H75" s="1322"/>
      <c r="I75" s="1314"/>
      <c r="J75" s="1314"/>
      <c r="K75" s="1313"/>
      <c r="L75" s="1313"/>
      <c r="M75" s="1313"/>
      <c r="N75" s="1313"/>
      <c r="AM75" s="396"/>
      <c r="AN75" s="1311"/>
      <c r="AO75" s="1311"/>
      <c r="AP75" s="1311"/>
      <c r="AQ75" s="1311"/>
      <c r="AR75" s="1311"/>
      <c r="AS75" s="1311"/>
      <c r="AT75" s="1311"/>
      <c r="AU75" s="1311"/>
      <c r="AV75" s="1311"/>
      <c r="AW75" s="1311"/>
      <c r="AX75" s="1311"/>
      <c r="AY75" s="1311"/>
      <c r="AZ75" s="1311"/>
      <c r="BA75" s="1311"/>
      <c r="BB75" s="1311" t="s">
        <v>584</v>
      </c>
      <c r="BC75" s="1311"/>
      <c r="BD75" s="1311"/>
      <c r="BE75" s="1311"/>
      <c r="BF75" s="1311"/>
      <c r="BG75" s="1311"/>
      <c r="BH75" s="1311"/>
      <c r="BI75" s="1311"/>
      <c r="BJ75" s="1311"/>
      <c r="BK75" s="1311"/>
      <c r="BL75" s="1311"/>
      <c r="BM75" s="1311"/>
      <c r="BN75" s="1311"/>
      <c r="BO75" s="1311"/>
      <c r="BP75" s="1312">
        <v>3.6</v>
      </c>
      <c r="BQ75" s="1312"/>
      <c r="BR75" s="1312"/>
      <c r="BS75" s="1312"/>
      <c r="BT75" s="1312"/>
      <c r="BU75" s="1312"/>
      <c r="BV75" s="1312"/>
      <c r="BW75" s="1312"/>
      <c r="BX75" s="1312">
        <v>3.2</v>
      </c>
      <c r="BY75" s="1312"/>
      <c r="BZ75" s="1312"/>
      <c r="CA75" s="1312"/>
      <c r="CB75" s="1312"/>
      <c r="CC75" s="1312"/>
      <c r="CD75" s="1312"/>
      <c r="CE75" s="1312"/>
      <c r="CF75" s="1312">
        <v>2.7</v>
      </c>
      <c r="CG75" s="1312"/>
      <c r="CH75" s="1312"/>
      <c r="CI75" s="1312"/>
      <c r="CJ75" s="1312"/>
      <c r="CK75" s="1312"/>
      <c r="CL75" s="1312"/>
      <c r="CM75" s="1312"/>
      <c r="CN75" s="1312">
        <v>2.2000000000000002</v>
      </c>
      <c r="CO75" s="1312"/>
      <c r="CP75" s="1312"/>
      <c r="CQ75" s="1312"/>
      <c r="CR75" s="1312"/>
      <c r="CS75" s="1312"/>
      <c r="CT75" s="1312"/>
      <c r="CU75" s="1312"/>
      <c r="CV75" s="1312">
        <v>2.2999999999999998</v>
      </c>
      <c r="CW75" s="1312"/>
      <c r="CX75" s="1312"/>
      <c r="CY75" s="1312"/>
      <c r="CZ75" s="1312"/>
      <c r="DA75" s="1312"/>
      <c r="DB75" s="1312"/>
      <c r="DC75" s="1312"/>
    </row>
    <row r="76" spans="2:107" ht="13.5">
      <c r="B76" s="389"/>
      <c r="G76" s="1322"/>
      <c r="H76" s="1322"/>
      <c r="I76" s="1314"/>
      <c r="J76" s="1314"/>
      <c r="K76" s="1313"/>
      <c r="L76" s="1313"/>
      <c r="M76" s="1313"/>
      <c r="N76" s="1313"/>
      <c r="AM76" s="396"/>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c r="B77" s="389"/>
      <c r="G77" s="1314"/>
      <c r="H77" s="1314"/>
      <c r="I77" s="1314"/>
      <c r="J77" s="1314"/>
      <c r="K77" s="1315"/>
      <c r="L77" s="1315"/>
      <c r="M77" s="1315"/>
      <c r="N77" s="1315"/>
      <c r="AN77" s="1318" t="s">
        <v>586</v>
      </c>
      <c r="AO77" s="1318"/>
      <c r="AP77" s="1318"/>
      <c r="AQ77" s="1318"/>
      <c r="AR77" s="1318"/>
      <c r="AS77" s="1318"/>
      <c r="AT77" s="1318"/>
      <c r="AU77" s="1318"/>
      <c r="AV77" s="1318"/>
      <c r="AW77" s="1318"/>
      <c r="AX77" s="1318"/>
      <c r="AY77" s="1318"/>
      <c r="AZ77" s="1318"/>
      <c r="BA77" s="1318"/>
      <c r="BB77" s="1311" t="s">
        <v>585</v>
      </c>
      <c r="BC77" s="1311"/>
      <c r="BD77" s="1311"/>
      <c r="BE77" s="1311"/>
      <c r="BF77" s="1311"/>
      <c r="BG77" s="1311"/>
      <c r="BH77" s="1311"/>
      <c r="BI77" s="1311"/>
      <c r="BJ77" s="1311"/>
      <c r="BK77" s="1311"/>
      <c r="BL77" s="1311"/>
      <c r="BM77" s="1311"/>
      <c r="BN77" s="1311"/>
      <c r="BO77" s="1311"/>
      <c r="BP77" s="1312">
        <v>53.1</v>
      </c>
      <c r="BQ77" s="1312"/>
      <c r="BR77" s="1312"/>
      <c r="BS77" s="1312"/>
      <c r="BT77" s="1312"/>
      <c r="BU77" s="1312"/>
      <c r="BV77" s="1312"/>
      <c r="BW77" s="1312"/>
      <c r="BX77" s="1312">
        <v>51.2</v>
      </c>
      <c r="BY77" s="1312"/>
      <c r="BZ77" s="1312"/>
      <c r="CA77" s="1312"/>
      <c r="CB77" s="1312"/>
      <c r="CC77" s="1312"/>
      <c r="CD77" s="1312"/>
      <c r="CE77" s="1312"/>
      <c r="CF77" s="1312">
        <v>47.2</v>
      </c>
      <c r="CG77" s="1312"/>
      <c r="CH77" s="1312"/>
      <c r="CI77" s="1312"/>
      <c r="CJ77" s="1312"/>
      <c r="CK77" s="1312"/>
      <c r="CL77" s="1312"/>
      <c r="CM77" s="1312"/>
      <c r="CN77" s="1312">
        <v>49.5</v>
      </c>
      <c r="CO77" s="1312"/>
      <c r="CP77" s="1312"/>
      <c r="CQ77" s="1312"/>
      <c r="CR77" s="1312"/>
      <c r="CS77" s="1312"/>
      <c r="CT77" s="1312"/>
      <c r="CU77" s="1312"/>
      <c r="CV77" s="1312">
        <v>46.9</v>
      </c>
      <c r="CW77" s="1312"/>
      <c r="CX77" s="1312"/>
      <c r="CY77" s="1312"/>
      <c r="CZ77" s="1312"/>
      <c r="DA77" s="1312"/>
      <c r="DB77" s="1312"/>
      <c r="DC77" s="1312"/>
    </row>
    <row r="78" spans="2:107" ht="13.5">
      <c r="B78" s="389"/>
      <c r="G78" s="1314"/>
      <c r="H78" s="1314"/>
      <c r="I78" s="1314"/>
      <c r="J78" s="1314"/>
      <c r="K78" s="1315"/>
      <c r="L78" s="1315"/>
      <c r="M78" s="1315"/>
      <c r="N78" s="1315"/>
      <c r="AN78" s="1318"/>
      <c r="AO78" s="1318"/>
      <c r="AP78" s="1318"/>
      <c r="AQ78" s="1318"/>
      <c r="AR78" s="1318"/>
      <c r="AS78" s="1318"/>
      <c r="AT78" s="1318"/>
      <c r="AU78" s="1318"/>
      <c r="AV78" s="1318"/>
      <c r="AW78" s="1318"/>
      <c r="AX78" s="1318"/>
      <c r="AY78" s="1318"/>
      <c r="AZ78" s="1318"/>
      <c r="BA78" s="1318"/>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c r="B79" s="389"/>
      <c r="G79" s="1314"/>
      <c r="H79" s="1314"/>
      <c r="I79" s="1316"/>
      <c r="J79" s="1316"/>
      <c r="K79" s="1317"/>
      <c r="L79" s="1317"/>
      <c r="M79" s="1317"/>
      <c r="N79" s="1317"/>
      <c r="AN79" s="1318"/>
      <c r="AO79" s="1318"/>
      <c r="AP79" s="1318"/>
      <c r="AQ79" s="1318"/>
      <c r="AR79" s="1318"/>
      <c r="AS79" s="1318"/>
      <c r="AT79" s="1318"/>
      <c r="AU79" s="1318"/>
      <c r="AV79" s="1318"/>
      <c r="AW79" s="1318"/>
      <c r="AX79" s="1318"/>
      <c r="AY79" s="1318"/>
      <c r="AZ79" s="1318"/>
      <c r="BA79" s="1318"/>
      <c r="BB79" s="1311" t="s">
        <v>584</v>
      </c>
      <c r="BC79" s="1311"/>
      <c r="BD79" s="1311"/>
      <c r="BE79" s="1311"/>
      <c r="BF79" s="1311"/>
      <c r="BG79" s="1311"/>
      <c r="BH79" s="1311"/>
      <c r="BI79" s="1311"/>
      <c r="BJ79" s="1311"/>
      <c r="BK79" s="1311"/>
      <c r="BL79" s="1311"/>
      <c r="BM79" s="1311"/>
      <c r="BN79" s="1311"/>
      <c r="BO79" s="1311"/>
      <c r="BP79" s="1312">
        <v>8.6</v>
      </c>
      <c r="BQ79" s="1312"/>
      <c r="BR79" s="1312"/>
      <c r="BS79" s="1312"/>
      <c r="BT79" s="1312"/>
      <c r="BU79" s="1312"/>
      <c r="BV79" s="1312"/>
      <c r="BW79" s="1312"/>
      <c r="BX79" s="1312">
        <v>8.1999999999999993</v>
      </c>
      <c r="BY79" s="1312"/>
      <c r="BZ79" s="1312"/>
      <c r="CA79" s="1312"/>
      <c r="CB79" s="1312"/>
      <c r="CC79" s="1312"/>
      <c r="CD79" s="1312"/>
      <c r="CE79" s="1312"/>
      <c r="CF79" s="1312">
        <v>7.8</v>
      </c>
      <c r="CG79" s="1312"/>
      <c r="CH79" s="1312"/>
      <c r="CI79" s="1312"/>
      <c r="CJ79" s="1312"/>
      <c r="CK79" s="1312"/>
      <c r="CL79" s="1312"/>
      <c r="CM79" s="1312"/>
      <c r="CN79" s="1312">
        <v>7.6</v>
      </c>
      <c r="CO79" s="1312"/>
      <c r="CP79" s="1312"/>
      <c r="CQ79" s="1312"/>
      <c r="CR79" s="1312"/>
      <c r="CS79" s="1312"/>
      <c r="CT79" s="1312"/>
      <c r="CU79" s="1312"/>
      <c r="CV79" s="1312">
        <v>7.2</v>
      </c>
      <c r="CW79" s="1312"/>
      <c r="CX79" s="1312"/>
      <c r="CY79" s="1312"/>
      <c r="CZ79" s="1312"/>
      <c r="DA79" s="1312"/>
      <c r="DB79" s="1312"/>
      <c r="DC79" s="1312"/>
    </row>
    <row r="80" spans="2:107" ht="13.5">
      <c r="B80" s="389"/>
      <c r="G80" s="1314"/>
      <c r="H80" s="1314"/>
      <c r="I80" s="1316"/>
      <c r="J80" s="1316"/>
      <c r="K80" s="1317"/>
      <c r="L80" s="1317"/>
      <c r="M80" s="1317"/>
      <c r="N80" s="1317"/>
      <c r="AN80" s="1318"/>
      <c r="AO80" s="1318"/>
      <c r="AP80" s="1318"/>
      <c r="AQ80" s="1318"/>
      <c r="AR80" s="1318"/>
      <c r="AS80" s="1318"/>
      <c r="AT80" s="1318"/>
      <c r="AU80" s="1318"/>
      <c r="AV80" s="1318"/>
      <c r="AW80" s="1318"/>
      <c r="AX80" s="1318"/>
      <c r="AY80" s="1318"/>
      <c r="AZ80" s="1318"/>
      <c r="BA80" s="1318"/>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5QWRnB09wPAhnf7tCmOrTB0rlnqzzqzJi967mA3UqL830nqo3mpJVW+kszzBWpx4ntX+SCKXP5BPMtvZ6/m0tg==" saltValue="hn9aiu12zLeYScYj0V3nd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492</v>
      </c>
    </row>
  </sheetData>
  <sheetProtection algorithmName="SHA-512" hashValue="z99emwRhDNxogsExusAqvyANt3D0XJLMiYSjyIw/2JFOCoBsNDy8bmRmgpT7wHueD8mXXCgX+JNObxIn/WXQlA==" saltValue="PGsSpY0jx8B3QvL/S+zM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492</v>
      </c>
    </row>
  </sheetData>
  <sheetProtection algorithmName="SHA-512" hashValue="koR7+2SxoPCQjK5xY9BzlwnCl4HGLW1VTvMtXZEethRY57uCXUPXdY5I8sg5T0l04hMdbiphvIiDLTg0g2v+Wg==" saltValue="Vl250GL2kfF9Uson9lop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542</v>
      </c>
      <c r="G2" s="157"/>
      <c r="H2" s="158"/>
    </row>
    <row r="3" spans="1:8">
      <c r="A3" s="154" t="s">
        <v>535</v>
      </c>
      <c r="B3" s="159"/>
      <c r="C3" s="160"/>
      <c r="D3" s="161">
        <v>36527</v>
      </c>
      <c r="E3" s="162"/>
      <c r="F3" s="163">
        <v>65942</v>
      </c>
      <c r="G3" s="164"/>
      <c r="H3" s="165"/>
    </row>
    <row r="4" spans="1:8">
      <c r="A4" s="166"/>
      <c r="B4" s="167"/>
      <c r="C4" s="168"/>
      <c r="D4" s="169">
        <v>29765</v>
      </c>
      <c r="E4" s="170"/>
      <c r="F4" s="171">
        <v>32778</v>
      </c>
      <c r="G4" s="172"/>
      <c r="H4" s="173"/>
    </row>
    <row r="5" spans="1:8">
      <c r="A5" s="154" t="s">
        <v>537</v>
      </c>
      <c r="B5" s="159"/>
      <c r="C5" s="160"/>
      <c r="D5" s="161">
        <v>37714</v>
      </c>
      <c r="E5" s="162"/>
      <c r="F5" s="163">
        <v>68655</v>
      </c>
      <c r="G5" s="164"/>
      <c r="H5" s="165"/>
    </row>
    <row r="6" spans="1:8">
      <c r="A6" s="166"/>
      <c r="B6" s="167"/>
      <c r="C6" s="168"/>
      <c r="D6" s="169">
        <v>24899</v>
      </c>
      <c r="E6" s="170"/>
      <c r="F6" s="171">
        <v>32316</v>
      </c>
      <c r="G6" s="172"/>
      <c r="H6" s="173"/>
    </row>
    <row r="7" spans="1:8">
      <c r="A7" s="154" t="s">
        <v>538</v>
      </c>
      <c r="B7" s="159"/>
      <c r="C7" s="160"/>
      <c r="D7" s="161">
        <v>32980</v>
      </c>
      <c r="E7" s="162"/>
      <c r="F7" s="163">
        <v>66863</v>
      </c>
      <c r="G7" s="164"/>
      <c r="H7" s="165"/>
    </row>
    <row r="8" spans="1:8">
      <c r="A8" s="166"/>
      <c r="B8" s="167"/>
      <c r="C8" s="168"/>
      <c r="D8" s="169">
        <v>23072</v>
      </c>
      <c r="E8" s="170"/>
      <c r="F8" s="171">
        <v>32770</v>
      </c>
      <c r="G8" s="172"/>
      <c r="H8" s="173"/>
    </row>
    <row r="9" spans="1:8">
      <c r="A9" s="154" t="s">
        <v>539</v>
      </c>
      <c r="B9" s="159"/>
      <c r="C9" s="160"/>
      <c r="D9" s="161">
        <v>32431</v>
      </c>
      <c r="E9" s="162"/>
      <c r="F9" s="163">
        <v>72051</v>
      </c>
      <c r="G9" s="164"/>
      <c r="H9" s="165"/>
    </row>
    <row r="10" spans="1:8">
      <c r="A10" s="166"/>
      <c r="B10" s="167"/>
      <c r="C10" s="168"/>
      <c r="D10" s="169">
        <v>24725</v>
      </c>
      <c r="E10" s="170"/>
      <c r="F10" s="171">
        <v>34140</v>
      </c>
      <c r="G10" s="172"/>
      <c r="H10" s="173"/>
    </row>
    <row r="11" spans="1:8">
      <c r="A11" s="154" t="s">
        <v>540</v>
      </c>
      <c r="B11" s="159"/>
      <c r="C11" s="160"/>
      <c r="D11" s="161">
        <v>36413</v>
      </c>
      <c r="E11" s="162"/>
      <c r="F11" s="163">
        <v>72756</v>
      </c>
      <c r="G11" s="164"/>
      <c r="H11" s="165"/>
    </row>
    <row r="12" spans="1:8">
      <c r="A12" s="166"/>
      <c r="B12" s="167"/>
      <c r="C12" s="174"/>
      <c r="D12" s="169">
        <v>31032</v>
      </c>
      <c r="E12" s="170"/>
      <c r="F12" s="171">
        <v>32117</v>
      </c>
      <c r="G12" s="172"/>
      <c r="H12" s="173"/>
    </row>
    <row r="13" spans="1:8">
      <c r="A13" s="154"/>
      <c r="B13" s="159"/>
      <c r="C13" s="175"/>
      <c r="D13" s="176">
        <v>35213</v>
      </c>
      <c r="E13" s="177"/>
      <c r="F13" s="178">
        <v>69253</v>
      </c>
      <c r="G13" s="179"/>
      <c r="H13" s="165"/>
    </row>
    <row r="14" spans="1:8">
      <c r="A14" s="166"/>
      <c r="B14" s="167"/>
      <c r="C14" s="168"/>
      <c r="D14" s="169">
        <v>26699</v>
      </c>
      <c r="E14" s="170"/>
      <c r="F14" s="171">
        <v>32824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3.66</v>
      </c>
      <c r="C19" s="180">
        <f>ROUND(VALUE(SUBSTITUTE(実質収支比率等に係る経年分析!G$48,"▲","-")),2)</f>
        <v>3.63</v>
      </c>
      <c r="D19" s="180">
        <f>ROUND(VALUE(SUBSTITUTE(実質収支比率等に係る経年分析!H$48,"▲","-")),2)</f>
        <v>5.0199999999999996</v>
      </c>
      <c r="E19" s="180">
        <f>ROUND(VALUE(SUBSTITUTE(実質収支比率等に係る経年分析!I$48,"▲","-")),2)</f>
        <v>3.32</v>
      </c>
      <c r="F19" s="180">
        <f>ROUND(VALUE(SUBSTITUTE(実質収支比率等に係る経年分析!J$48,"▲","-")),2)</f>
        <v>3.82</v>
      </c>
    </row>
    <row r="20" spans="1:11">
      <c r="A20" s="180" t="s">
        <v>55</v>
      </c>
      <c r="B20" s="180">
        <f>ROUND(VALUE(SUBSTITUTE(実質収支比率等に係る経年分析!F$47,"▲","-")),2)</f>
        <v>15.1</v>
      </c>
      <c r="C20" s="180">
        <f>ROUND(VALUE(SUBSTITUTE(実質収支比率等に係る経年分析!G$47,"▲","-")),2)</f>
        <v>15.16</v>
      </c>
      <c r="D20" s="180">
        <f>ROUND(VALUE(SUBSTITUTE(実質収支比率等に係る経年分析!H$47,"▲","-")),2)</f>
        <v>16.68</v>
      </c>
      <c r="E20" s="180">
        <f>ROUND(VALUE(SUBSTITUTE(実質収支比率等に係る経年分析!I$47,"▲","-")),2)</f>
        <v>18.59</v>
      </c>
      <c r="F20" s="180">
        <f>ROUND(VALUE(SUBSTITUTE(実質収支比率等に係る経年分析!J$47,"▲","-")),2)</f>
        <v>19.82</v>
      </c>
    </row>
    <row r="21" spans="1:11">
      <c r="A21" s="180" t="s">
        <v>56</v>
      </c>
      <c r="B21" s="180">
        <f>IF(ISNUMBER(VALUE(SUBSTITUTE(実質収支比率等に係る経年分析!F$49,"▲","-"))),ROUND(VALUE(SUBSTITUTE(実質収支比率等に係る経年分析!F$49,"▲","-")),2),NA())</f>
        <v>-2.08</v>
      </c>
      <c r="C21" s="180">
        <f>IF(ISNUMBER(VALUE(SUBSTITUTE(実質収支比率等に係る経年分析!G$49,"▲","-"))),ROUND(VALUE(SUBSTITUTE(実質収支比率等に係る経年分析!G$49,"▲","-")),2),NA())</f>
        <v>-1.51</v>
      </c>
      <c r="D21" s="180">
        <f>IF(ISNUMBER(VALUE(SUBSTITUTE(実質収支比率等に係る経年分析!H$49,"▲","-"))),ROUND(VALUE(SUBSTITUTE(実質収支比率等に係る経年分析!H$49,"▲","-")),2),NA())</f>
        <v>1.42</v>
      </c>
      <c r="E21" s="180">
        <f>IF(ISNUMBER(VALUE(SUBSTITUTE(実質収支比率等に係る経年分析!I$49,"▲","-"))),ROUND(VALUE(SUBSTITUTE(実質収支比率等に係る経年分析!I$49,"▲","-")),2),NA())</f>
        <v>-1.64</v>
      </c>
      <c r="F21" s="180">
        <f>IF(ISNUMBER(VALUE(SUBSTITUTE(実質収支比率等に係る経年分析!J$49,"▲","-"))),ROUND(VALUE(SUBSTITUTE(実質収支比率等に係る経年分析!J$49,"▲","-")),2),NA())</f>
        <v>0.56999999999999995</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国民健康保険特別会計（事業勘定）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v>
      </c>
    </row>
    <row r="31" spans="1:11">
      <c r="A31" s="181" t="str">
        <f>IF(連結実質赤字比率に係る赤字・黒字の構成分析!C$39="",NA(),連結実質赤字比率に係る赤字・黒字の構成分析!C$39)</f>
        <v>鶴瀬駅東口土地区画整理事業特別会計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c r="A32" s="181" t="str">
        <f>IF(連結実質赤字比率に係る赤字・黒字の構成分析!C$38="",NA(),連結実質赤字比率に係る赤字・黒字の構成分析!C$38)</f>
        <v>鶴瀬駅西口土地区画整理事業特別会計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1.23</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4.2699999999999996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3.28</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3.37</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6.24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2938</v>
      </c>
      <c r="E42" s="182"/>
      <c r="F42" s="182"/>
      <c r="G42" s="182">
        <f>'実質公債費比率（分子）の構造'!L$52</f>
        <v>2890</v>
      </c>
      <c r="H42" s="182"/>
      <c r="I42" s="182"/>
      <c r="J42" s="182">
        <f>'実質公債費比率（分子）の構造'!M$52</f>
        <v>2917</v>
      </c>
      <c r="K42" s="182"/>
      <c r="L42" s="182"/>
      <c r="M42" s="182">
        <f>'実質公債費比率（分子）の構造'!N$52</f>
        <v>2800</v>
      </c>
      <c r="N42" s="182"/>
      <c r="O42" s="182"/>
      <c r="P42" s="182">
        <f>'実質公債費比率（分子）の構造'!O$52</f>
        <v>2854</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324</v>
      </c>
      <c r="C44" s="182"/>
      <c r="D44" s="182"/>
      <c r="E44" s="182">
        <f>'実質公債費比率（分子）の構造'!L$50</f>
        <v>36</v>
      </c>
      <c r="F44" s="182"/>
      <c r="G44" s="182"/>
      <c r="H44" s="182">
        <f>'実質公債費比率（分子）の構造'!M$50</f>
        <v>36</v>
      </c>
      <c r="I44" s="182"/>
      <c r="J44" s="182"/>
      <c r="K44" s="182">
        <f>'実質公債費比率（分子）の構造'!N$50</f>
        <v>36</v>
      </c>
      <c r="L44" s="182"/>
      <c r="M44" s="182"/>
      <c r="N44" s="182">
        <f>'実質公債費比率（分子）の構造'!O$50</f>
        <v>36</v>
      </c>
      <c r="O44" s="182"/>
      <c r="P44" s="182"/>
    </row>
    <row r="45" spans="1:16">
      <c r="A45" s="182" t="s">
        <v>66</v>
      </c>
      <c r="B45" s="182">
        <f>'実質公債費比率（分子）の構造'!K$49</f>
        <v>234</v>
      </c>
      <c r="C45" s="182"/>
      <c r="D45" s="182"/>
      <c r="E45" s="182">
        <f>'実質公債費比率（分子）の構造'!L$49</f>
        <v>184</v>
      </c>
      <c r="F45" s="182"/>
      <c r="G45" s="182"/>
      <c r="H45" s="182">
        <f>'実質公債費比率（分子）の構造'!M$49</f>
        <v>257</v>
      </c>
      <c r="I45" s="182"/>
      <c r="J45" s="182"/>
      <c r="K45" s="182">
        <f>'実質公債費比率（分子）の構造'!N$49</f>
        <v>245</v>
      </c>
      <c r="L45" s="182"/>
      <c r="M45" s="182"/>
      <c r="N45" s="182">
        <f>'実質公債費比率（分子）の構造'!O$49</f>
        <v>226</v>
      </c>
      <c r="O45" s="182"/>
      <c r="P45" s="182"/>
    </row>
    <row r="46" spans="1:16">
      <c r="A46" s="182" t="s">
        <v>67</v>
      </c>
      <c r="B46" s="182">
        <f>'実質公債費比率（分子）の構造'!K$48</f>
        <v>491</v>
      </c>
      <c r="C46" s="182"/>
      <c r="D46" s="182"/>
      <c r="E46" s="182">
        <f>'実質公債費比率（分子）の構造'!L$48</f>
        <v>457</v>
      </c>
      <c r="F46" s="182"/>
      <c r="G46" s="182"/>
      <c r="H46" s="182">
        <f>'実質公債費比率（分子）の構造'!M$48</f>
        <v>368</v>
      </c>
      <c r="I46" s="182"/>
      <c r="J46" s="182"/>
      <c r="K46" s="182">
        <f>'実質公債費比率（分子）の構造'!N$48</f>
        <v>339</v>
      </c>
      <c r="L46" s="182"/>
      <c r="M46" s="182"/>
      <c r="N46" s="182">
        <f>'実質公債費比率（分子）の構造'!O$48</f>
        <v>338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2565</v>
      </c>
      <c r="C49" s="182"/>
      <c r="D49" s="182"/>
      <c r="E49" s="182">
        <f>'実質公債費比率（分子）の構造'!L$45</f>
        <v>2608</v>
      </c>
      <c r="F49" s="182"/>
      <c r="G49" s="182"/>
      <c r="H49" s="182">
        <f>'実質公債費比率（分子）の構造'!M$45</f>
        <v>2651</v>
      </c>
      <c r="I49" s="182"/>
      <c r="J49" s="182"/>
      <c r="K49" s="182">
        <f>'実質公債費比率（分子）の構造'!N$45</f>
        <v>2613</v>
      </c>
      <c r="L49" s="182"/>
      <c r="M49" s="182"/>
      <c r="N49" s="182">
        <f>'実質公債費比率（分子）の構造'!O$45</f>
        <v>2695</v>
      </c>
      <c r="O49" s="182"/>
      <c r="P49" s="182"/>
    </row>
    <row r="50" spans="1:16">
      <c r="A50" s="182" t="s">
        <v>71</v>
      </c>
      <c r="B50" s="182" t="e">
        <f>NA()</f>
        <v>#N/A</v>
      </c>
      <c r="C50" s="182">
        <f>IF(ISNUMBER('実質公債費比率（分子）の構造'!K$53),'実質公債費比率（分子）の構造'!K$53,NA())</f>
        <v>676</v>
      </c>
      <c r="D50" s="182" t="e">
        <f>NA()</f>
        <v>#N/A</v>
      </c>
      <c r="E50" s="182" t="e">
        <f>NA()</f>
        <v>#N/A</v>
      </c>
      <c r="F50" s="182">
        <f>IF(ISNUMBER('実質公債費比率（分子）の構造'!L$53),'実質公債費比率（分子）の構造'!L$53,NA())</f>
        <v>395</v>
      </c>
      <c r="G50" s="182" t="e">
        <f>NA()</f>
        <v>#N/A</v>
      </c>
      <c r="H50" s="182" t="e">
        <f>NA()</f>
        <v>#N/A</v>
      </c>
      <c r="I50" s="182">
        <f>IF(ISNUMBER('実質公債費比率（分子）の構造'!M$53),'実質公債費比率（分子）の構造'!M$53,NA())</f>
        <v>395</v>
      </c>
      <c r="J50" s="182" t="e">
        <f>NA()</f>
        <v>#N/A</v>
      </c>
      <c r="K50" s="182" t="e">
        <f>NA()</f>
        <v>#N/A</v>
      </c>
      <c r="L50" s="182">
        <f>IF(ISNUMBER('実質公債費比率（分子）の構造'!N$53),'実質公債費比率（分子）の構造'!N$53,NA())</f>
        <v>433</v>
      </c>
      <c r="M50" s="182" t="e">
        <f>NA()</f>
        <v>#N/A</v>
      </c>
      <c r="N50" s="182" t="e">
        <f>NA()</f>
        <v>#N/A</v>
      </c>
      <c r="O50" s="182">
        <f>IF(ISNUMBER('実質公債費比率（分子）の構造'!O$53),'実質公債費比率（分子）の構造'!O$53,NA())</f>
        <v>441</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24293</v>
      </c>
      <c r="E56" s="181"/>
      <c r="F56" s="181"/>
      <c r="G56" s="181">
        <f>'将来負担比率（分子）の構造'!J$52</f>
        <v>24599</v>
      </c>
      <c r="H56" s="181"/>
      <c r="I56" s="181"/>
      <c r="J56" s="181">
        <f>'将来負担比率（分子）の構造'!K$52</f>
        <v>24069</v>
      </c>
      <c r="K56" s="181"/>
      <c r="L56" s="181"/>
      <c r="M56" s="181">
        <f>'将来負担比率（分子）の構造'!L$52</f>
        <v>23916</v>
      </c>
      <c r="N56" s="181"/>
      <c r="O56" s="181"/>
      <c r="P56" s="181">
        <f>'将来負担比率（分子）の構造'!M$52</f>
        <v>24088</v>
      </c>
    </row>
    <row r="57" spans="1:16">
      <c r="A57" s="181" t="s">
        <v>42</v>
      </c>
      <c r="B57" s="181"/>
      <c r="C57" s="181"/>
      <c r="D57" s="181">
        <f>'将来負担比率（分子）の構造'!I$51</f>
        <v>4531</v>
      </c>
      <c r="E57" s="181"/>
      <c r="F57" s="181"/>
      <c r="G57" s="181">
        <f>'将来負担比率（分子）の構造'!J$51</f>
        <v>4223</v>
      </c>
      <c r="H57" s="181"/>
      <c r="I57" s="181"/>
      <c r="J57" s="181">
        <f>'将来負担比率（分子）の構造'!K$51</f>
        <v>4987</v>
      </c>
      <c r="K57" s="181"/>
      <c r="L57" s="181"/>
      <c r="M57" s="181">
        <f>'将来負担比率（分子）の構造'!L$51</f>
        <v>5453</v>
      </c>
      <c r="N57" s="181"/>
      <c r="O57" s="181"/>
      <c r="P57" s="181">
        <f>'将来負担比率（分子）の構造'!M$51</f>
        <v>5533</v>
      </c>
    </row>
    <row r="58" spans="1:16">
      <c r="A58" s="181" t="s">
        <v>41</v>
      </c>
      <c r="B58" s="181"/>
      <c r="C58" s="181"/>
      <c r="D58" s="181">
        <f>'将来負担比率（分子）の構造'!I$50</f>
        <v>5386</v>
      </c>
      <c r="E58" s="181"/>
      <c r="F58" s="181"/>
      <c r="G58" s="181">
        <f>'将来負担比率（分子）の構造'!J$50</f>
        <v>5378</v>
      </c>
      <c r="H58" s="181"/>
      <c r="I58" s="181"/>
      <c r="J58" s="181">
        <f>'将来負担比率（分子）の構造'!K$50</f>
        <v>6412</v>
      </c>
      <c r="K58" s="181"/>
      <c r="L58" s="181"/>
      <c r="M58" s="181">
        <f>'将来負担比率（分子）の構造'!L$50</f>
        <v>7333</v>
      </c>
      <c r="N58" s="181"/>
      <c r="O58" s="181"/>
      <c r="P58" s="181">
        <f>'将来負担比率（分子）の構造'!M$50</f>
        <v>7530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3875</v>
      </c>
      <c r="C62" s="181"/>
      <c r="D62" s="181"/>
      <c r="E62" s="181">
        <f>'将来負担比率（分子）の構造'!J$45</f>
        <v>3683</v>
      </c>
      <c r="F62" s="181"/>
      <c r="G62" s="181"/>
      <c r="H62" s="181">
        <f>'将来負担比率（分子）の構造'!K$45</f>
        <v>3514</v>
      </c>
      <c r="I62" s="181"/>
      <c r="J62" s="181"/>
      <c r="K62" s="181">
        <f>'将来負担比率（分子）の構造'!L$45</f>
        <v>3312</v>
      </c>
      <c r="L62" s="181"/>
      <c r="M62" s="181"/>
      <c r="N62" s="181">
        <f>'将来負担比率（分子）の構造'!M$45</f>
        <v>3130</v>
      </c>
      <c r="O62" s="181"/>
      <c r="P62" s="181"/>
    </row>
    <row r="63" spans="1:16">
      <c r="A63" s="181" t="s">
        <v>34</v>
      </c>
      <c r="B63" s="181">
        <f>'将来負担比率（分子）の構造'!I$44</f>
        <v>1658</v>
      </c>
      <c r="C63" s="181"/>
      <c r="D63" s="181"/>
      <c r="E63" s="181">
        <f>'将来負担比率（分子）の構造'!J$44</f>
        <v>1526</v>
      </c>
      <c r="F63" s="181"/>
      <c r="G63" s="181"/>
      <c r="H63" s="181">
        <f>'将来負担比率（分子）の構造'!K$44</f>
        <v>1590</v>
      </c>
      <c r="I63" s="181"/>
      <c r="J63" s="181"/>
      <c r="K63" s="181">
        <f>'将来負担比率（分子）の構造'!L$44</f>
        <v>1548</v>
      </c>
      <c r="L63" s="181"/>
      <c r="M63" s="181"/>
      <c r="N63" s="181">
        <f>'将来負担比率（分子）の構造'!M$44</f>
        <v>1600</v>
      </c>
      <c r="O63" s="181"/>
      <c r="P63" s="181"/>
    </row>
    <row r="64" spans="1:16">
      <c r="A64" s="181" t="s">
        <v>33</v>
      </c>
      <c r="B64" s="181">
        <f>'将来負担比率（分子）の構造'!I$43</f>
        <v>4027</v>
      </c>
      <c r="C64" s="181"/>
      <c r="D64" s="181"/>
      <c r="E64" s="181">
        <f>'将来負担比率（分子）の構造'!J$43</f>
        <v>3854</v>
      </c>
      <c r="F64" s="181"/>
      <c r="G64" s="181"/>
      <c r="H64" s="181">
        <f>'将来負担比率（分子）の構造'!K$43</f>
        <v>3534</v>
      </c>
      <c r="I64" s="181"/>
      <c r="J64" s="181"/>
      <c r="K64" s="181">
        <f>'将来負担比率（分子）の構造'!L$43</f>
        <v>3226</v>
      </c>
      <c r="L64" s="181"/>
      <c r="M64" s="181"/>
      <c r="N64" s="181">
        <f>'将来負担比率（分子）の構造'!M$43</f>
        <v>2991</v>
      </c>
      <c r="O64" s="181"/>
      <c r="P64" s="181"/>
    </row>
    <row r="65" spans="1:16">
      <c r="A65" s="181" t="s">
        <v>32</v>
      </c>
      <c r="B65" s="181">
        <f>'将来負担比率（分子）の構造'!I$42</f>
        <v>176</v>
      </c>
      <c r="C65" s="181"/>
      <c r="D65" s="181"/>
      <c r="E65" s="181">
        <f>'将来負担比率（分子）の構造'!J$42</f>
        <v>147</v>
      </c>
      <c r="F65" s="181"/>
      <c r="G65" s="181"/>
      <c r="H65" s="181">
        <f>'将来負担比率（分子）の構造'!K$42</f>
        <v>118</v>
      </c>
      <c r="I65" s="181"/>
      <c r="J65" s="181"/>
      <c r="K65" s="181">
        <f>'将来負担比率（分子）の構造'!L$42</f>
        <v>88</v>
      </c>
      <c r="L65" s="181"/>
      <c r="M65" s="181"/>
      <c r="N65" s="181">
        <f>'将来負担比率（分子）の構造'!M$42</f>
        <v>59</v>
      </c>
      <c r="O65" s="181"/>
      <c r="P65" s="181"/>
    </row>
    <row r="66" spans="1:16">
      <c r="A66" s="181" t="s">
        <v>31</v>
      </c>
      <c r="B66" s="181">
        <f>'将来負担比率（分子）の構造'!I$41</f>
        <v>23134</v>
      </c>
      <c r="C66" s="181"/>
      <c r="D66" s="181"/>
      <c r="E66" s="181">
        <f>'将来負担比率（分子）の構造'!J$41</f>
        <v>23223</v>
      </c>
      <c r="F66" s="181"/>
      <c r="G66" s="181"/>
      <c r="H66" s="181">
        <f>'将来負担比率（分子）の構造'!K$41</f>
        <v>23282</v>
      </c>
      <c r="I66" s="181"/>
      <c r="J66" s="181"/>
      <c r="K66" s="181">
        <f>'将来負担比率（分子）の構造'!L$41</f>
        <v>23679</v>
      </c>
      <c r="L66" s="181"/>
      <c r="M66" s="181"/>
      <c r="N66" s="181">
        <f>'将来負担比率（分子）の構造'!M$41</f>
        <v>24474</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3369</v>
      </c>
      <c r="C72" s="185">
        <f>基金残高に係る経年分析!G55</f>
        <v>3802</v>
      </c>
      <c r="D72" s="185">
        <f>基金残高に係る経年分析!H55</f>
        <v>4129</v>
      </c>
    </row>
    <row r="73" spans="1:16">
      <c r="A73" s="184" t="s">
        <v>78</v>
      </c>
      <c r="B73" s="185" t="str">
        <f>基金残高に係る経年分析!F56</f>
        <v>-</v>
      </c>
      <c r="C73" s="185" t="str">
        <f>基金残高に係る経年分析!G56</f>
        <v>-</v>
      </c>
      <c r="D73" s="185" t="str">
        <f>基金残高に係る経年分析!H56</f>
        <v>-</v>
      </c>
    </row>
    <row r="74" spans="1:16">
      <c r="A74" s="184" t="s">
        <v>79</v>
      </c>
      <c r="B74" s="185">
        <f>基金残高に係る経年分析!F57</f>
        <v>2349</v>
      </c>
      <c r="C74" s="185">
        <f>基金残高に係る経年分析!G57</f>
        <v>2730</v>
      </c>
      <c r="D74" s="185">
        <f>基金残高に係る経年分析!H57</f>
        <v>2639</v>
      </c>
    </row>
  </sheetData>
  <sheetProtection algorithmName="SHA-512" hashValue="l/8bUk1xaH0nxOI+sRwX9Cl1547jcfWkdASAjuycKFA/bjMCfMjd3WsMsGyYet9NN/hRFQeh0l3hu95e+/dBYw==" saltValue="jtTUhmoxcZ21coUgu3bY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226</v>
      </c>
      <c r="C5" s="747"/>
      <c r="D5" s="747"/>
      <c r="E5" s="747"/>
      <c r="F5" s="747"/>
      <c r="G5" s="747"/>
      <c r="H5" s="747"/>
      <c r="I5" s="747"/>
      <c r="J5" s="747"/>
      <c r="K5" s="747"/>
      <c r="L5" s="747"/>
      <c r="M5" s="747"/>
      <c r="N5" s="747"/>
      <c r="O5" s="747"/>
      <c r="P5" s="747"/>
      <c r="Q5" s="748"/>
      <c r="R5" s="735">
        <v>15728370</v>
      </c>
      <c r="S5" s="736"/>
      <c r="T5" s="736"/>
      <c r="U5" s="736"/>
      <c r="V5" s="736"/>
      <c r="W5" s="736"/>
      <c r="X5" s="736"/>
      <c r="Y5" s="779"/>
      <c r="Z5" s="797">
        <v>32.5</v>
      </c>
      <c r="AA5" s="797"/>
      <c r="AB5" s="797"/>
      <c r="AC5" s="797"/>
      <c r="AD5" s="798">
        <v>14672044</v>
      </c>
      <c r="AE5" s="798"/>
      <c r="AF5" s="798"/>
      <c r="AG5" s="798"/>
      <c r="AH5" s="798"/>
      <c r="AI5" s="798"/>
      <c r="AJ5" s="798"/>
      <c r="AK5" s="798"/>
      <c r="AL5" s="780">
        <v>73.900000000000006</v>
      </c>
      <c r="AM5" s="751"/>
      <c r="AN5" s="751"/>
      <c r="AO5" s="781"/>
      <c r="AP5" s="746" t="s">
        <v>227</v>
      </c>
      <c r="AQ5" s="747"/>
      <c r="AR5" s="747"/>
      <c r="AS5" s="747"/>
      <c r="AT5" s="747"/>
      <c r="AU5" s="747"/>
      <c r="AV5" s="747"/>
      <c r="AW5" s="747"/>
      <c r="AX5" s="747"/>
      <c r="AY5" s="747"/>
      <c r="AZ5" s="747"/>
      <c r="BA5" s="747"/>
      <c r="BB5" s="747"/>
      <c r="BC5" s="747"/>
      <c r="BD5" s="747"/>
      <c r="BE5" s="747"/>
      <c r="BF5" s="748"/>
      <c r="BG5" s="680">
        <v>14672044</v>
      </c>
      <c r="BH5" s="681"/>
      <c r="BI5" s="681"/>
      <c r="BJ5" s="681"/>
      <c r="BK5" s="681"/>
      <c r="BL5" s="681"/>
      <c r="BM5" s="681"/>
      <c r="BN5" s="682"/>
      <c r="BO5" s="713">
        <v>93.3</v>
      </c>
      <c r="BP5" s="713"/>
      <c r="BQ5" s="713"/>
      <c r="BR5" s="713"/>
      <c r="BS5" s="714">
        <v>76334</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c r="B6" s="677" t="s">
        <v>231</v>
      </c>
      <c r="C6" s="678"/>
      <c r="D6" s="678"/>
      <c r="E6" s="678"/>
      <c r="F6" s="678"/>
      <c r="G6" s="678"/>
      <c r="H6" s="678"/>
      <c r="I6" s="678"/>
      <c r="J6" s="678"/>
      <c r="K6" s="678"/>
      <c r="L6" s="678"/>
      <c r="M6" s="678"/>
      <c r="N6" s="678"/>
      <c r="O6" s="678"/>
      <c r="P6" s="678"/>
      <c r="Q6" s="679"/>
      <c r="R6" s="680">
        <v>200980</v>
      </c>
      <c r="S6" s="681"/>
      <c r="T6" s="681"/>
      <c r="U6" s="681"/>
      <c r="V6" s="681"/>
      <c r="W6" s="681"/>
      <c r="X6" s="681"/>
      <c r="Y6" s="682"/>
      <c r="Z6" s="713">
        <v>0.4</v>
      </c>
      <c r="AA6" s="713"/>
      <c r="AB6" s="713"/>
      <c r="AC6" s="713"/>
      <c r="AD6" s="714">
        <v>200980</v>
      </c>
      <c r="AE6" s="714"/>
      <c r="AF6" s="714"/>
      <c r="AG6" s="714"/>
      <c r="AH6" s="714"/>
      <c r="AI6" s="714"/>
      <c r="AJ6" s="714"/>
      <c r="AK6" s="714"/>
      <c r="AL6" s="683">
        <v>1</v>
      </c>
      <c r="AM6" s="684"/>
      <c r="AN6" s="684"/>
      <c r="AO6" s="715"/>
      <c r="AP6" s="677" t="s">
        <v>232</v>
      </c>
      <c r="AQ6" s="678"/>
      <c r="AR6" s="678"/>
      <c r="AS6" s="678"/>
      <c r="AT6" s="678"/>
      <c r="AU6" s="678"/>
      <c r="AV6" s="678"/>
      <c r="AW6" s="678"/>
      <c r="AX6" s="678"/>
      <c r="AY6" s="678"/>
      <c r="AZ6" s="678"/>
      <c r="BA6" s="678"/>
      <c r="BB6" s="678"/>
      <c r="BC6" s="678"/>
      <c r="BD6" s="678"/>
      <c r="BE6" s="678"/>
      <c r="BF6" s="679"/>
      <c r="BG6" s="680">
        <v>14672044</v>
      </c>
      <c r="BH6" s="681"/>
      <c r="BI6" s="681"/>
      <c r="BJ6" s="681"/>
      <c r="BK6" s="681"/>
      <c r="BL6" s="681"/>
      <c r="BM6" s="681"/>
      <c r="BN6" s="682"/>
      <c r="BO6" s="713">
        <v>93.3</v>
      </c>
      <c r="BP6" s="713"/>
      <c r="BQ6" s="713"/>
      <c r="BR6" s="713"/>
      <c r="BS6" s="714">
        <v>76334</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228196</v>
      </c>
      <c r="CS6" s="681"/>
      <c r="CT6" s="681"/>
      <c r="CU6" s="681"/>
      <c r="CV6" s="681"/>
      <c r="CW6" s="681"/>
      <c r="CX6" s="681"/>
      <c r="CY6" s="682"/>
      <c r="CZ6" s="780">
        <v>0.5</v>
      </c>
      <c r="DA6" s="751"/>
      <c r="DB6" s="751"/>
      <c r="DC6" s="783"/>
      <c r="DD6" s="686" t="s">
        <v>137</v>
      </c>
      <c r="DE6" s="681"/>
      <c r="DF6" s="681"/>
      <c r="DG6" s="681"/>
      <c r="DH6" s="681"/>
      <c r="DI6" s="681"/>
      <c r="DJ6" s="681"/>
      <c r="DK6" s="681"/>
      <c r="DL6" s="681"/>
      <c r="DM6" s="681"/>
      <c r="DN6" s="681"/>
      <c r="DO6" s="681"/>
      <c r="DP6" s="682"/>
      <c r="DQ6" s="686">
        <v>228168</v>
      </c>
      <c r="DR6" s="681"/>
      <c r="DS6" s="681"/>
      <c r="DT6" s="681"/>
      <c r="DU6" s="681"/>
      <c r="DV6" s="681"/>
      <c r="DW6" s="681"/>
      <c r="DX6" s="681"/>
      <c r="DY6" s="681"/>
      <c r="DZ6" s="681"/>
      <c r="EA6" s="681"/>
      <c r="EB6" s="681"/>
      <c r="EC6" s="727"/>
    </row>
    <row r="7" spans="2:143" ht="11.25" customHeight="1">
      <c r="B7" s="677" t="s">
        <v>234</v>
      </c>
      <c r="C7" s="678"/>
      <c r="D7" s="678"/>
      <c r="E7" s="678"/>
      <c r="F7" s="678"/>
      <c r="G7" s="678"/>
      <c r="H7" s="678"/>
      <c r="I7" s="678"/>
      <c r="J7" s="678"/>
      <c r="K7" s="678"/>
      <c r="L7" s="678"/>
      <c r="M7" s="678"/>
      <c r="N7" s="678"/>
      <c r="O7" s="678"/>
      <c r="P7" s="678"/>
      <c r="Q7" s="679"/>
      <c r="R7" s="680">
        <v>13302</v>
      </c>
      <c r="S7" s="681"/>
      <c r="T7" s="681"/>
      <c r="U7" s="681"/>
      <c r="V7" s="681"/>
      <c r="W7" s="681"/>
      <c r="X7" s="681"/>
      <c r="Y7" s="682"/>
      <c r="Z7" s="713">
        <v>0</v>
      </c>
      <c r="AA7" s="713"/>
      <c r="AB7" s="713"/>
      <c r="AC7" s="713"/>
      <c r="AD7" s="714">
        <v>13302</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7839700</v>
      </c>
      <c r="BH7" s="681"/>
      <c r="BI7" s="681"/>
      <c r="BJ7" s="681"/>
      <c r="BK7" s="681"/>
      <c r="BL7" s="681"/>
      <c r="BM7" s="681"/>
      <c r="BN7" s="682"/>
      <c r="BO7" s="713">
        <v>49.8</v>
      </c>
      <c r="BP7" s="713"/>
      <c r="BQ7" s="713"/>
      <c r="BR7" s="713"/>
      <c r="BS7" s="714">
        <v>76334</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15382542</v>
      </c>
      <c r="CS7" s="681"/>
      <c r="CT7" s="681"/>
      <c r="CU7" s="681"/>
      <c r="CV7" s="681"/>
      <c r="CW7" s="681"/>
      <c r="CX7" s="681"/>
      <c r="CY7" s="682"/>
      <c r="CZ7" s="713">
        <v>32.700000000000003</v>
      </c>
      <c r="DA7" s="713"/>
      <c r="DB7" s="713"/>
      <c r="DC7" s="713"/>
      <c r="DD7" s="686">
        <v>618049</v>
      </c>
      <c r="DE7" s="681"/>
      <c r="DF7" s="681"/>
      <c r="DG7" s="681"/>
      <c r="DH7" s="681"/>
      <c r="DI7" s="681"/>
      <c r="DJ7" s="681"/>
      <c r="DK7" s="681"/>
      <c r="DL7" s="681"/>
      <c r="DM7" s="681"/>
      <c r="DN7" s="681"/>
      <c r="DO7" s="681"/>
      <c r="DP7" s="682"/>
      <c r="DQ7" s="686">
        <v>3039249</v>
      </c>
      <c r="DR7" s="681"/>
      <c r="DS7" s="681"/>
      <c r="DT7" s="681"/>
      <c r="DU7" s="681"/>
      <c r="DV7" s="681"/>
      <c r="DW7" s="681"/>
      <c r="DX7" s="681"/>
      <c r="DY7" s="681"/>
      <c r="DZ7" s="681"/>
      <c r="EA7" s="681"/>
      <c r="EB7" s="681"/>
      <c r="EC7" s="727"/>
    </row>
    <row r="8" spans="2:143" ht="11.25" customHeight="1">
      <c r="B8" s="677" t="s">
        <v>237</v>
      </c>
      <c r="C8" s="678"/>
      <c r="D8" s="678"/>
      <c r="E8" s="678"/>
      <c r="F8" s="678"/>
      <c r="G8" s="678"/>
      <c r="H8" s="678"/>
      <c r="I8" s="678"/>
      <c r="J8" s="678"/>
      <c r="K8" s="678"/>
      <c r="L8" s="678"/>
      <c r="M8" s="678"/>
      <c r="N8" s="678"/>
      <c r="O8" s="678"/>
      <c r="P8" s="678"/>
      <c r="Q8" s="679"/>
      <c r="R8" s="680">
        <v>70683</v>
      </c>
      <c r="S8" s="681"/>
      <c r="T8" s="681"/>
      <c r="U8" s="681"/>
      <c r="V8" s="681"/>
      <c r="W8" s="681"/>
      <c r="X8" s="681"/>
      <c r="Y8" s="682"/>
      <c r="Z8" s="713">
        <v>0.1</v>
      </c>
      <c r="AA8" s="713"/>
      <c r="AB8" s="713"/>
      <c r="AC8" s="713"/>
      <c r="AD8" s="714">
        <v>70683</v>
      </c>
      <c r="AE8" s="714"/>
      <c r="AF8" s="714"/>
      <c r="AG8" s="714"/>
      <c r="AH8" s="714"/>
      <c r="AI8" s="714"/>
      <c r="AJ8" s="714"/>
      <c r="AK8" s="714"/>
      <c r="AL8" s="683">
        <v>0.4</v>
      </c>
      <c r="AM8" s="684"/>
      <c r="AN8" s="684"/>
      <c r="AO8" s="715"/>
      <c r="AP8" s="677" t="s">
        <v>238</v>
      </c>
      <c r="AQ8" s="678"/>
      <c r="AR8" s="678"/>
      <c r="AS8" s="678"/>
      <c r="AT8" s="678"/>
      <c r="AU8" s="678"/>
      <c r="AV8" s="678"/>
      <c r="AW8" s="678"/>
      <c r="AX8" s="678"/>
      <c r="AY8" s="678"/>
      <c r="AZ8" s="678"/>
      <c r="BA8" s="678"/>
      <c r="BB8" s="678"/>
      <c r="BC8" s="678"/>
      <c r="BD8" s="678"/>
      <c r="BE8" s="678"/>
      <c r="BF8" s="679"/>
      <c r="BG8" s="680">
        <v>206922</v>
      </c>
      <c r="BH8" s="681"/>
      <c r="BI8" s="681"/>
      <c r="BJ8" s="681"/>
      <c r="BK8" s="681"/>
      <c r="BL8" s="681"/>
      <c r="BM8" s="681"/>
      <c r="BN8" s="682"/>
      <c r="BO8" s="713">
        <v>1.3</v>
      </c>
      <c r="BP8" s="713"/>
      <c r="BQ8" s="713"/>
      <c r="BR8" s="713"/>
      <c r="BS8" s="686" t="s">
        <v>137</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16459218</v>
      </c>
      <c r="CS8" s="681"/>
      <c r="CT8" s="681"/>
      <c r="CU8" s="681"/>
      <c r="CV8" s="681"/>
      <c r="CW8" s="681"/>
      <c r="CX8" s="681"/>
      <c r="CY8" s="682"/>
      <c r="CZ8" s="713">
        <v>34.9</v>
      </c>
      <c r="DA8" s="713"/>
      <c r="DB8" s="713"/>
      <c r="DC8" s="713"/>
      <c r="DD8" s="686">
        <v>86721</v>
      </c>
      <c r="DE8" s="681"/>
      <c r="DF8" s="681"/>
      <c r="DG8" s="681"/>
      <c r="DH8" s="681"/>
      <c r="DI8" s="681"/>
      <c r="DJ8" s="681"/>
      <c r="DK8" s="681"/>
      <c r="DL8" s="681"/>
      <c r="DM8" s="681"/>
      <c r="DN8" s="681"/>
      <c r="DO8" s="681"/>
      <c r="DP8" s="682"/>
      <c r="DQ8" s="686">
        <v>7625060</v>
      </c>
      <c r="DR8" s="681"/>
      <c r="DS8" s="681"/>
      <c r="DT8" s="681"/>
      <c r="DU8" s="681"/>
      <c r="DV8" s="681"/>
      <c r="DW8" s="681"/>
      <c r="DX8" s="681"/>
      <c r="DY8" s="681"/>
      <c r="DZ8" s="681"/>
      <c r="EA8" s="681"/>
      <c r="EB8" s="681"/>
      <c r="EC8" s="727"/>
    </row>
    <row r="9" spans="2:143" ht="11.25" customHeight="1">
      <c r="B9" s="677" t="s">
        <v>240</v>
      </c>
      <c r="C9" s="678"/>
      <c r="D9" s="678"/>
      <c r="E9" s="678"/>
      <c r="F9" s="678"/>
      <c r="G9" s="678"/>
      <c r="H9" s="678"/>
      <c r="I9" s="678"/>
      <c r="J9" s="678"/>
      <c r="K9" s="678"/>
      <c r="L9" s="678"/>
      <c r="M9" s="678"/>
      <c r="N9" s="678"/>
      <c r="O9" s="678"/>
      <c r="P9" s="678"/>
      <c r="Q9" s="679"/>
      <c r="R9" s="680">
        <v>84960</v>
      </c>
      <c r="S9" s="681"/>
      <c r="T9" s="681"/>
      <c r="U9" s="681"/>
      <c r="V9" s="681"/>
      <c r="W9" s="681"/>
      <c r="X9" s="681"/>
      <c r="Y9" s="682"/>
      <c r="Z9" s="713">
        <v>0.2</v>
      </c>
      <c r="AA9" s="713"/>
      <c r="AB9" s="713"/>
      <c r="AC9" s="713"/>
      <c r="AD9" s="714">
        <v>84960</v>
      </c>
      <c r="AE9" s="714"/>
      <c r="AF9" s="714"/>
      <c r="AG9" s="714"/>
      <c r="AH9" s="714"/>
      <c r="AI9" s="714"/>
      <c r="AJ9" s="714"/>
      <c r="AK9" s="714"/>
      <c r="AL9" s="683">
        <v>0.4</v>
      </c>
      <c r="AM9" s="684"/>
      <c r="AN9" s="684"/>
      <c r="AO9" s="715"/>
      <c r="AP9" s="677" t="s">
        <v>241</v>
      </c>
      <c r="AQ9" s="678"/>
      <c r="AR9" s="678"/>
      <c r="AS9" s="678"/>
      <c r="AT9" s="678"/>
      <c r="AU9" s="678"/>
      <c r="AV9" s="678"/>
      <c r="AW9" s="678"/>
      <c r="AX9" s="678"/>
      <c r="AY9" s="678"/>
      <c r="AZ9" s="678"/>
      <c r="BA9" s="678"/>
      <c r="BB9" s="678"/>
      <c r="BC9" s="678"/>
      <c r="BD9" s="678"/>
      <c r="BE9" s="678"/>
      <c r="BF9" s="679"/>
      <c r="BG9" s="680">
        <v>7087216</v>
      </c>
      <c r="BH9" s="681"/>
      <c r="BI9" s="681"/>
      <c r="BJ9" s="681"/>
      <c r="BK9" s="681"/>
      <c r="BL9" s="681"/>
      <c r="BM9" s="681"/>
      <c r="BN9" s="682"/>
      <c r="BO9" s="713">
        <v>45.1</v>
      </c>
      <c r="BP9" s="713"/>
      <c r="BQ9" s="713"/>
      <c r="BR9" s="713"/>
      <c r="BS9" s="686" t="s">
        <v>137</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2146984</v>
      </c>
      <c r="CS9" s="681"/>
      <c r="CT9" s="681"/>
      <c r="CU9" s="681"/>
      <c r="CV9" s="681"/>
      <c r="CW9" s="681"/>
      <c r="CX9" s="681"/>
      <c r="CY9" s="682"/>
      <c r="CZ9" s="713">
        <v>4.5999999999999996</v>
      </c>
      <c r="DA9" s="713"/>
      <c r="DB9" s="713"/>
      <c r="DC9" s="713"/>
      <c r="DD9" s="686">
        <v>214458</v>
      </c>
      <c r="DE9" s="681"/>
      <c r="DF9" s="681"/>
      <c r="DG9" s="681"/>
      <c r="DH9" s="681"/>
      <c r="DI9" s="681"/>
      <c r="DJ9" s="681"/>
      <c r="DK9" s="681"/>
      <c r="DL9" s="681"/>
      <c r="DM9" s="681"/>
      <c r="DN9" s="681"/>
      <c r="DO9" s="681"/>
      <c r="DP9" s="682"/>
      <c r="DQ9" s="686">
        <v>1907973</v>
      </c>
      <c r="DR9" s="681"/>
      <c r="DS9" s="681"/>
      <c r="DT9" s="681"/>
      <c r="DU9" s="681"/>
      <c r="DV9" s="681"/>
      <c r="DW9" s="681"/>
      <c r="DX9" s="681"/>
      <c r="DY9" s="681"/>
      <c r="DZ9" s="681"/>
      <c r="EA9" s="681"/>
      <c r="EB9" s="681"/>
      <c r="EC9" s="727"/>
    </row>
    <row r="10" spans="2:143" ht="11.25" customHeight="1">
      <c r="B10" s="677" t="s">
        <v>243</v>
      </c>
      <c r="C10" s="678"/>
      <c r="D10" s="678"/>
      <c r="E10" s="678"/>
      <c r="F10" s="678"/>
      <c r="G10" s="678"/>
      <c r="H10" s="678"/>
      <c r="I10" s="678"/>
      <c r="J10" s="678"/>
      <c r="K10" s="678"/>
      <c r="L10" s="678"/>
      <c r="M10" s="678"/>
      <c r="N10" s="678"/>
      <c r="O10" s="678"/>
      <c r="P10" s="678"/>
      <c r="Q10" s="679"/>
      <c r="R10" s="680" t="s">
        <v>137</v>
      </c>
      <c r="S10" s="681"/>
      <c r="T10" s="681"/>
      <c r="U10" s="681"/>
      <c r="V10" s="681"/>
      <c r="W10" s="681"/>
      <c r="X10" s="681"/>
      <c r="Y10" s="682"/>
      <c r="Z10" s="713" t="s">
        <v>137</v>
      </c>
      <c r="AA10" s="713"/>
      <c r="AB10" s="713"/>
      <c r="AC10" s="713"/>
      <c r="AD10" s="714" t="s">
        <v>137</v>
      </c>
      <c r="AE10" s="714"/>
      <c r="AF10" s="714"/>
      <c r="AG10" s="714"/>
      <c r="AH10" s="714"/>
      <c r="AI10" s="714"/>
      <c r="AJ10" s="714"/>
      <c r="AK10" s="714"/>
      <c r="AL10" s="683" t="s">
        <v>137</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230598</v>
      </c>
      <c r="BH10" s="681"/>
      <c r="BI10" s="681"/>
      <c r="BJ10" s="681"/>
      <c r="BK10" s="681"/>
      <c r="BL10" s="681"/>
      <c r="BM10" s="681"/>
      <c r="BN10" s="682"/>
      <c r="BO10" s="713">
        <v>1.5</v>
      </c>
      <c r="BP10" s="713"/>
      <c r="BQ10" s="713"/>
      <c r="BR10" s="713"/>
      <c r="BS10" s="686" t="s">
        <v>137</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15068</v>
      </c>
      <c r="CS10" s="681"/>
      <c r="CT10" s="681"/>
      <c r="CU10" s="681"/>
      <c r="CV10" s="681"/>
      <c r="CW10" s="681"/>
      <c r="CX10" s="681"/>
      <c r="CY10" s="682"/>
      <c r="CZ10" s="713">
        <v>0</v>
      </c>
      <c r="DA10" s="713"/>
      <c r="DB10" s="713"/>
      <c r="DC10" s="713"/>
      <c r="DD10" s="686">
        <v>1467</v>
      </c>
      <c r="DE10" s="681"/>
      <c r="DF10" s="681"/>
      <c r="DG10" s="681"/>
      <c r="DH10" s="681"/>
      <c r="DI10" s="681"/>
      <c r="DJ10" s="681"/>
      <c r="DK10" s="681"/>
      <c r="DL10" s="681"/>
      <c r="DM10" s="681"/>
      <c r="DN10" s="681"/>
      <c r="DO10" s="681"/>
      <c r="DP10" s="682"/>
      <c r="DQ10" s="686">
        <v>13501</v>
      </c>
      <c r="DR10" s="681"/>
      <c r="DS10" s="681"/>
      <c r="DT10" s="681"/>
      <c r="DU10" s="681"/>
      <c r="DV10" s="681"/>
      <c r="DW10" s="681"/>
      <c r="DX10" s="681"/>
      <c r="DY10" s="681"/>
      <c r="DZ10" s="681"/>
      <c r="EA10" s="681"/>
      <c r="EB10" s="681"/>
      <c r="EC10" s="727"/>
    </row>
    <row r="11" spans="2:143" ht="11.25" customHeight="1">
      <c r="B11" s="677" t="s">
        <v>246</v>
      </c>
      <c r="C11" s="678"/>
      <c r="D11" s="678"/>
      <c r="E11" s="678"/>
      <c r="F11" s="678"/>
      <c r="G11" s="678"/>
      <c r="H11" s="678"/>
      <c r="I11" s="678"/>
      <c r="J11" s="678"/>
      <c r="K11" s="678"/>
      <c r="L11" s="678"/>
      <c r="M11" s="678"/>
      <c r="N11" s="678"/>
      <c r="O11" s="678"/>
      <c r="P11" s="678"/>
      <c r="Q11" s="679"/>
      <c r="R11" s="680">
        <v>1977677</v>
      </c>
      <c r="S11" s="681"/>
      <c r="T11" s="681"/>
      <c r="U11" s="681"/>
      <c r="V11" s="681"/>
      <c r="W11" s="681"/>
      <c r="X11" s="681"/>
      <c r="Y11" s="682"/>
      <c r="Z11" s="683">
        <v>4.0999999999999996</v>
      </c>
      <c r="AA11" s="684"/>
      <c r="AB11" s="684"/>
      <c r="AC11" s="685"/>
      <c r="AD11" s="686">
        <v>1977677</v>
      </c>
      <c r="AE11" s="681"/>
      <c r="AF11" s="681"/>
      <c r="AG11" s="681"/>
      <c r="AH11" s="681"/>
      <c r="AI11" s="681"/>
      <c r="AJ11" s="681"/>
      <c r="AK11" s="682"/>
      <c r="AL11" s="683">
        <v>10</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314964</v>
      </c>
      <c r="BH11" s="681"/>
      <c r="BI11" s="681"/>
      <c r="BJ11" s="681"/>
      <c r="BK11" s="681"/>
      <c r="BL11" s="681"/>
      <c r="BM11" s="681"/>
      <c r="BN11" s="682"/>
      <c r="BO11" s="713">
        <v>2</v>
      </c>
      <c r="BP11" s="713"/>
      <c r="BQ11" s="713"/>
      <c r="BR11" s="713"/>
      <c r="BS11" s="686">
        <v>76334</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134357</v>
      </c>
      <c r="CS11" s="681"/>
      <c r="CT11" s="681"/>
      <c r="CU11" s="681"/>
      <c r="CV11" s="681"/>
      <c r="CW11" s="681"/>
      <c r="CX11" s="681"/>
      <c r="CY11" s="682"/>
      <c r="CZ11" s="713">
        <v>0.3</v>
      </c>
      <c r="DA11" s="713"/>
      <c r="DB11" s="713"/>
      <c r="DC11" s="713"/>
      <c r="DD11" s="686">
        <v>6448</v>
      </c>
      <c r="DE11" s="681"/>
      <c r="DF11" s="681"/>
      <c r="DG11" s="681"/>
      <c r="DH11" s="681"/>
      <c r="DI11" s="681"/>
      <c r="DJ11" s="681"/>
      <c r="DK11" s="681"/>
      <c r="DL11" s="681"/>
      <c r="DM11" s="681"/>
      <c r="DN11" s="681"/>
      <c r="DO11" s="681"/>
      <c r="DP11" s="682"/>
      <c r="DQ11" s="686">
        <v>125565</v>
      </c>
      <c r="DR11" s="681"/>
      <c r="DS11" s="681"/>
      <c r="DT11" s="681"/>
      <c r="DU11" s="681"/>
      <c r="DV11" s="681"/>
      <c r="DW11" s="681"/>
      <c r="DX11" s="681"/>
      <c r="DY11" s="681"/>
      <c r="DZ11" s="681"/>
      <c r="EA11" s="681"/>
      <c r="EB11" s="681"/>
      <c r="EC11" s="727"/>
    </row>
    <row r="12" spans="2:143" ht="11.25" customHeight="1">
      <c r="B12" s="677" t="s">
        <v>249</v>
      </c>
      <c r="C12" s="678"/>
      <c r="D12" s="678"/>
      <c r="E12" s="678"/>
      <c r="F12" s="678"/>
      <c r="G12" s="678"/>
      <c r="H12" s="678"/>
      <c r="I12" s="678"/>
      <c r="J12" s="678"/>
      <c r="K12" s="678"/>
      <c r="L12" s="678"/>
      <c r="M12" s="678"/>
      <c r="N12" s="678"/>
      <c r="O12" s="678"/>
      <c r="P12" s="678"/>
      <c r="Q12" s="679"/>
      <c r="R12" s="680">
        <v>1655</v>
      </c>
      <c r="S12" s="681"/>
      <c r="T12" s="681"/>
      <c r="U12" s="681"/>
      <c r="V12" s="681"/>
      <c r="W12" s="681"/>
      <c r="X12" s="681"/>
      <c r="Y12" s="682"/>
      <c r="Z12" s="713">
        <v>0</v>
      </c>
      <c r="AA12" s="713"/>
      <c r="AB12" s="713"/>
      <c r="AC12" s="713"/>
      <c r="AD12" s="714">
        <v>1655</v>
      </c>
      <c r="AE12" s="714"/>
      <c r="AF12" s="714"/>
      <c r="AG12" s="714"/>
      <c r="AH12" s="714"/>
      <c r="AI12" s="714"/>
      <c r="AJ12" s="714"/>
      <c r="AK12" s="714"/>
      <c r="AL12" s="683">
        <v>0</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5969450</v>
      </c>
      <c r="BH12" s="681"/>
      <c r="BI12" s="681"/>
      <c r="BJ12" s="681"/>
      <c r="BK12" s="681"/>
      <c r="BL12" s="681"/>
      <c r="BM12" s="681"/>
      <c r="BN12" s="682"/>
      <c r="BO12" s="713">
        <v>38</v>
      </c>
      <c r="BP12" s="713"/>
      <c r="BQ12" s="713"/>
      <c r="BR12" s="713"/>
      <c r="BS12" s="686" t="s">
        <v>137</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410604</v>
      </c>
      <c r="CS12" s="681"/>
      <c r="CT12" s="681"/>
      <c r="CU12" s="681"/>
      <c r="CV12" s="681"/>
      <c r="CW12" s="681"/>
      <c r="CX12" s="681"/>
      <c r="CY12" s="682"/>
      <c r="CZ12" s="713">
        <v>0.9</v>
      </c>
      <c r="DA12" s="713"/>
      <c r="DB12" s="713"/>
      <c r="DC12" s="713"/>
      <c r="DD12" s="686">
        <v>10232</v>
      </c>
      <c r="DE12" s="681"/>
      <c r="DF12" s="681"/>
      <c r="DG12" s="681"/>
      <c r="DH12" s="681"/>
      <c r="DI12" s="681"/>
      <c r="DJ12" s="681"/>
      <c r="DK12" s="681"/>
      <c r="DL12" s="681"/>
      <c r="DM12" s="681"/>
      <c r="DN12" s="681"/>
      <c r="DO12" s="681"/>
      <c r="DP12" s="682"/>
      <c r="DQ12" s="686">
        <v>405817</v>
      </c>
      <c r="DR12" s="681"/>
      <c r="DS12" s="681"/>
      <c r="DT12" s="681"/>
      <c r="DU12" s="681"/>
      <c r="DV12" s="681"/>
      <c r="DW12" s="681"/>
      <c r="DX12" s="681"/>
      <c r="DY12" s="681"/>
      <c r="DZ12" s="681"/>
      <c r="EA12" s="681"/>
      <c r="EB12" s="681"/>
      <c r="EC12" s="727"/>
    </row>
    <row r="13" spans="2:143" ht="11.25" customHeight="1">
      <c r="B13" s="677" t="s">
        <v>252</v>
      </c>
      <c r="C13" s="678"/>
      <c r="D13" s="678"/>
      <c r="E13" s="678"/>
      <c r="F13" s="678"/>
      <c r="G13" s="678"/>
      <c r="H13" s="678"/>
      <c r="I13" s="678"/>
      <c r="J13" s="678"/>
      <c r="K13" s="678"/>
      <c r="L13" s="678"/>
      <c r="M13" s="678"/>
      <c r="N13" s="678"/>
      <c r="O13" s="678"/>
      <c r="P13" s="678"/>
      <c r="Q13" s="679"/>
      <c r="R13" s="680" t="s">
        <v>137</v>
      </c>
      <c r="S13" s="681"/>
      <c r="T13" s="681"/>
      <c r="U13" s="681"/>
      <c r="V13" s="681"/>
      <c r="W13" s="681"/>
      <c r="X13" s="681"/>
      <c r="Y13" s="682"/>
      <c r="Z13" s="713" t="s">
        <v>137</v>
      </c>
      <c r="AA13" s="713"/>
      <c r="AB13" s="713"/>
      <c r="AC13" s="713"/>
      <c r="AD13" s="714" t="s">
        <v>137</v>
      </c>
      <c r="AE13" s="714"/>
      <c r="AF13" s="714"/>
      <c r="AG13" s="714"/>
      <c r="AH13" s="714"/>
      <c r="AI13" s="714"/>
      <c r="AJ13" s="714"/>
      <c r="AK13" s="714"/>
      <c r="AL13" s="683" t="s">
        <v>137</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5961509</v>
      </c>
      <c r="BH13" s="681"/>
      <c r="BI13" s="681"/>
      <c r="BJ13" s="681"/>
      <c r="BK13" s="681"/>
      <c r="BL13" s="681"/>
      <c r="BM13" s="681"/>
      <c r="BN13" s="682"/>
      <c r="BO13" s="713">
        <v>37.9</v>
      </c>
      <c r="BP13" s="713"/>
      <c r="BQ13" s="713"/>
      <c r="BR13" s="713"/>
      <c r="BS13" s="686" t="s">
        <v>137</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3199021</v>
      </c>
      <c r="CS13" s="681"/>
      <c r="CT13" s="681"/>
      <c r="CU13" s="681"/>
      <c r="CV13" s="681"/>
      <c r="CW13" s="681"/>
      <c r="CX13" s="681"/>
      <c r="CY13" s="682"/>
      <c r="CZ13" s="713">
        <v>6.8</v>
      </c>
      <c r="DA13" s="713"/>
      <c r="DB13" s="713"/>
      <c r="DC13" s="713"/>
      <c r="DD13" s="686">
        <v>1774269</v>
      </c>
      <c r="DE13" s="681"/>
      <c r="DF13" s="681"/>
      <c r="DG13" s="681"/>
      <c r="DH13" s="681"/>
      <c r="DI13" s="681"/>
      <c r="DJ13" s="681"/>
      <c r="DK13" s="681"/>
      <c r="DL13" s="681"/>
      <c r="DM13" s="681"/>
      <c r="DN13" s="681"/>
      <c r="DO13" s="681"/>
      <c r="DP13" s="682"/>
      <c r="DQ13" s="686">
        <v>2146211</v>
      </c>
      <c r="DR13" s="681"/>
      <c r="DS13" s="681"/>
      <c r="DT13" s="681"/>
      <c r="DU13" s="681"/>
      <c r="DV13" s="681"/>
      <c r="DW13" s="681"/>
      <c r="DX13" s="681"/>
      <c r="DY13" s="681"/>
      <c r="DZ13" s="681"/>
      <c r="EA13" s="681"/>
      <c r="EB13" s="681"/>
      <c r="EC13" s="727"/>
    </row>
    <row r="14" spans="2:143" ht="11.25" customHeight="1">
      <c r="B14" s="677" t="s">
        <v>255</v>
      </c>
      <c r="C14" s="678"/>
      <c r="D14" s="678"/>
      <c r="E14" s="678"/>
      <c r="F14" s="678"/>
      <c r="G14" s="678"/>
      <c r="H14" s="678"/>
      <c r="I14" s="678"/>
      <c r="J14" s="678"/>
      <c r="K14" s="678"/>
      <c r="L14" s="678"/>
      <c r="M14" s="678"/>
      <c r="N14" s="678"/>
      <c r="O14" s="678"/>
      <c r="P14" s="678"/>
      <c r="Q14" s="679"/>
      <c r="R14" s="680" t="s">
        <v>137</v>
      </c>
      <c r="S14" s="681"/>
      <c r="T14" s="681"/>
      <c r="U14" s="681"/>
      <c r="V14" s="681"/>
      <c r="W14" s="681"/>
      <c r="X14" s="681"/>
      <c r="Y14" s="682"/>
      <c r="Z14" s="713" t="s">
        <v>137</v>
      </c>
      <c r="AA14" s="713"/>
      <c r="AB14" s="713"/>
      <c r="AC14" s="713"/>
      <c r="AD14" s="714" t="s">
        <v>137</v>
      </c>
      <c r="AE14" s="714"/>
      <c r="AF14" s="714"/>
      <c r="AG14" s="714"/>
      <c r="AH14" s="714"/>
      <c r="AI14" s="714"/>
      <c r="AJ14" s="714"/>
      <c r="AK14" s="714"/>
      <c r="AL14" s="683" t="s">
        <v>137</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144129</v>
      </c>
      <c r="BH14" s="681"/>
      <c r="BI14" s="681"/>
      <c r="BJ14" s="681"/>
      <c r="BK14" s="681"/>
      <c r="BL14" s="681"/>
      <c r="BM14" s="681"/>
      <c r="BN14" s="682"/>
      <c r="BO14" s="713">
        <v>0.9</v>
      </c>
      <c r="BP14" s="713"/>
      <c r="BQ14" s="713"/>
      <c r="BR14" s="713"/>
      <c r="BS14" s="686" t="s">
        <v>137</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1268272</v>
      </c>
      <c r="CS14" s="681"/>
      <c r="CT14" s="681"/>
      <c r="CU14" s="681"/>
      <c r="CV14" s="681"/>
      <c r="CW14" s="681"/>
      <c r="CX14" s="681"/>
      <c r="CY14" s="682"/>
      <c r="CZ14" s="713">
        <v>2.7</v>
      </c>
      <c r="DA14" s="713"/>
      <c r="DB14" s="713"/>
      <c r="DC14" s="713"/>
      <c r="DD14" s="686">
        <v>21686</v>
      </c>
      <c r="DE14" s="681"/>
      <c r="DF14" s="681"/>
      <c r="DG14" s="681"/>
      <c r="DH14" s="681"/>
      <c r="DI14" s="681"/>
      <c r="DJ14" s="681"/>
      <c r="DK14" s="681"/>
      <c r="DL14" s="681"/>
      <c r="DM14" s="681"/>
      <c r="DN14" s="681"/>
      <c r="DO14" s="681"/>
      <c r="DP14" s="682"/>
      <c r="DQ14" s="686">
        <v>1262561</v>
      </c>
      <c r="DR14" s="681"/>
      <c r="DS14" s="681"/>
      <c r="DT14" s="681"/>
      <c r="DU14" s="681"/>
      <c r="DV14" s="681"/>
      <c r="DW14" s="681"/>
      <c r="DX14" s="681"/>
      <c r="DY14" s="681"/>
      <c r="DZ14" s="681"/>
      <c r="EA14" s="681"/>
      <c r="EB14" s="681"/>
      <c r="EC14" s="727"/>
    </row>
    <row r="15" spans="2:143" ht="11.25" customHeight="1">
      <c r="B15" s="677" t="s">
        <v>258</v>
      </c>
      <c r="C15" s="678"/>
      <c r="D15" s="678"/>
      <c r="E15" s="678"/>
      <c r="F15" s="678"/>
      <c r="G15" s="678"/>
      <c r="H15" s="678"/>
      <c r="I15" s="678"/>
      <c r="J15" s="678"/>
      <c r="K15" s="678"/>
      <c r="L15" s="678"/>
      <c r="M15" s="678"/>
      <c r="N15" s="678"/>
      <c r="O15" s="678"/>
      <c r="P15" s="678"/>
      <c r="Q15" s="679"/>
      <c r="R15" s="680" t="s">
        <v>137</v>
      </c>
      <c r="S15" s="681"/>
      <c r="T15" s="681"/>
      <c r="U15" s="681"/>
      <c r="V15" s="681"/>
      <c r="W15" s="681"/>
      <c r="X15" s="681"/>
      <c r="Y15" s="682"/>
      <c r="Z15" s="713" t="s">
        <v>137</v>
      </c>
      <c r="AA15" s="713"/>
      <c r="AB15" s="713"/>
      <c r="AC15" s="713"/>
      <c r="AD15" s="714" t="s">
        <v>137</v>
      </c>
      <c r="AE15" s="714"/>
      <c r="AF15" s="714"/>
      <c r="AG15" s="714"/>
      <c r="AH15" s="714"/>
      <c r="AI15" s="714"/>
      <c r="AJ15" s="714"/>
      <c r="AK15" s="714"/>
      <c r="AL15" s="683" t="s">
        <v>137</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718765</v>
      </c>
      <c r="BH15" s="681"/>
      <c r="BI15" s="681"/>
      <c r="BJ15" s="681"/>
      <c r="BK15" s="681"/>
      <c r="BL15" s="681"/>
      <c r="BM15" s="681"/>
      <c r="BN15" s="682"/>
      <c r="BO15" s="713">
        <v>4.5999999999999996</v>
      </c>
      <c r="BP15" s="713"/>
      <c r="BQ15" s="713"/>
      <c r="BR15" s="713"/>
      <c r="BS15" s="686" t="s">
        <v>137</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5022702</v>
      </c>
      <c r="CS15" s="681"/>
      <c r="CT15" s="681"/>
      <c r="CU15" s="681"/>
      <c r="CV15" s="681"/>
      <c r="CW15" s="681"/>
      <c r="CX15" s="681"/>
      <c r="CY15" s="682"/>
      <c r="CZ15" s="713">
        <v>10.7</v>
      </c>
      <c r="DA15" s="713"/>
      <c r="DB15" s="713"/>
      <c r="DC15" s="713"/>
      <c r="DD15" s="686">
        <v>1352595</v>
      </c>
      <c r="DE15" s="681"/>
      <c r="DF15" s="681"/>
      <c r="DG15" s="681"/>
      <c r="DH15" s="681"/>
      <c r="DI15" s="681"/>
      <c r="DJ15" s="681"/>
      <c r="DK15" s="681"/>
      <c r="DL15" s="681"/>
      <c r="DM15" s="681"/>
      <c r="DN15" s="681"/>
      <c r="DO15" s="681"/>
      <c r="DP15" s="682"/>
      <c r="DQ15" s="686">
        <v>3439854</v>
      </c>
      <c r="DR15" s="681"/>
      <c r="DS15" s="681"/>
      <c r="DT15" s="681"/>
      <c r="DU15" s="681"/>
      <c r="DV15" s="681"/>
      <c r="DW15" s="681"/>
      <c r="DX15" s="681"/>
      <c r="DY15" s="681"/>
      <c r="DZ15" s="681"/>
      <c r="EA15" s="681"/>
      <c r="EB15" s="681"/>
      <c r="EC15" s="727"/>
    </row>
    <row r="16" spans="2:143" ht="11.25" customHeight="1">
      <c r="B16" s="677" t="s">
        <v>261</v>
      </c>
      <c r="C16" s="678"/>
      <c r="D16" s="678"/>
      <c r="E16" s="678"/>
      <c r="F16" s="678"/>
      <c r="G16" s="678"/>
      <c r="H16" s="678"/>
      <c r="I16" s="678"/>
      <c r="J16" s="678"/>
      <c r="K16" s="678"/>
      <c r="L16" s="678"/>
      <c r="M16" s="678"/>
      <c r="N16" s="678"/>
      <c r="O16" s="678"/>
      <c r="P16" s="678"/>
      <c r="Q16" s="679"/>
      <c r="R16" s="680">
        <v>27639</v>
      </c>
      <c r="S16" s="681"/>
      <c r="T16" s="681"/>
      <c r="U16" s="681"/>
      <c r="V16" s="681"/>
      <c r="W16" s="681"/>
      <c r="X16" s="681"/>
      <c r="Y16" s="682"/>
      <c r="Z16" s="713">
        <v>0.1</v>
      </c>
      <c r="AA16" s="713"/>
      <c r="AB16" s="713"/>
      <c r="AC16" s="713"/>
      <c r="AD16" s="714">
        <v>27639</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137</v>
      </c>
      <c r="BH16" s="681"/>
      <c r="BI16" s="681"/>
      <c r="BJ16" s="681"/>
      <c r="BK16" s="681"/>
      <c r="BL16" s="681"/>
      <c r="BM16" s="681"/>
      <c r="BN16" s="682"/>
      <c r="BO16" s="713" t="s">
        <v>137</v>
      </c>
      <c r="BP16" s="713"/>
      <c r="BQ16" s="713"/>
      <c r="BR16" s="713"/>
      <c r="BS16" s="686" t="s">
        <v>137</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146233</v>
      </c>
      <c r="CS16" s="681"/>
      <c r="CT16" s="681"/>
      <c r="CU16" s="681"/>
      <c r="CV16" s="681"/>
      <c r="CW16" s="681"/>
      <c r="CX16" s="681"/>
      <c r="CY16" s="682"/>
      <c r="CZ16" s="713">
        <v>0.3</v>
      </c>
      <c r="DA16" s="713"/>
      <c r="DB16" s="713"/>
      <c r="DC16" s="713"/>
      <c r="DD16" s="686" t="s">
        <v>137</v>
      </c>
      <c r="DE16" s="681"/>
      <c r="DF16" s="681"/>
      <c r="DG16" s="681"/>
      <c r="DH16" s="681"/>
      <c r="DI16" s="681"/>
      <c r="DJ16" s="681"/>
      <c r="DK16" s="681"/>
      <c r="DL16" s="681"/>
      <c r="DM16" s="681"/>
      <c r="DN16" s="681"/>
      <c r="DO16" s="681"/>
      <c r="DP16" s="682"/>
      <c r="DQ16" s="686">
        <v>6103</v>
      </c>
      <c r="DR16" s="681"/>
      <c r="DS16" s="681"/>
      <c r="DT16" s="681"/>
      <c r="DU16" s="681"/>
      <c r="DV16" s="681"/>
      <c r="DW16" s="681"/>
      <c r="DX16" s="681"/>
      <c r="DY16" s="681"/>
      <c r="DZ16" s="681"/>
      <c r="EA16" s="681"/>
      <c r="EB16" s="681"/>
      <c r="EC16" s="727"/>
    </row>
    <row r="17" spans="2:133" ht="11.25" customHeight="1">
      <c r="B17" s="677" t="s">
        <v>264</v>
      </c>
      <c r="C17" s="678"/>
      <c r="D17" s="678"/>
      <c r="E17" s="678"/>
      <c r="F17" s="678"/>
      <c r="G17" s="678"/>
      <c r="H17" s="678"/>
      <c r="I17" s="678"/>
      <c r="J17" s="678"/>
      <c r="K17" s="678"/>
      <c r="L17" s="678"/>
      <c r="M17" s="678"/>
      <c r="N17" s="678"/>
      <c r="O17" s="678"/>
      <c r="P17" s="678"/>
      <c r="Q17" s="679"/>
      <c r="R17" s="680">
        <v>47652</v>
      </c>
      <c r="S17" s="681"/>
      <c r="T17" s="681"/>
      <c r="U17" s="681"/>
      <c r="V17" s="681"/>
      <c r="W17" s="681"/>
      <c r="X17" s="681"/>
      <c r="Y17" s="682"/>
      <c r="Z17" s="713">
        <v>0.1</v>
      </c>
      <c r="AA17" s="713"/>
      <c r="AB17" s="713"/>
      <c r="AC17" s="713"/>
      <c r="AD17" s="714">
        <v>47652</v>
      </c>
      <c r="AE17" s="714"/>
      <c r="AF17" s="714"/>
      <c r="AG17" s="714"/>
      <c r="AH17" s="714"/>
      <c r="AI17" s="714"/>
      <c r="AJ17" s="714"/>
      <c r="AK17" s="714"/>
      <c r="AL17" s="683">
        <v>0.2</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138</v>
      </c>
      <c r="BH17" s="681"/>
      <c r="BI17" s="681"/>
      <c r="BJ17" s="681"/>
      <c r="BK17" s="681"/>
      <c r="BL17" s="681"/>
      <c r="BM17" s="681"/>
      <c r="BN17" s="682"/>
      <c r="BO17" s="713" t="s">
        <v>137</v>
      </c>
      <c r="BP17" s="713"/>
      <c r="BQ17" s="713"/>
      <c r="BR17" s="713"/>
      <c r="BS17" s="686" t="s">
        <v>137</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2694605</v>
      </c>
      <c r="CS17" s="681"/>
      <c r="CT17" s="681"/>
      <c r="CU17" s="681"/>
      <c r="CV17" s="681"/>
      <c r="CW17" s="681"/>
      <c r="CX17" s="681"/>
      <c r="CY17" s="682"/>
      <c r="CZ17" s="713">
        <v>5.7</v>
      </c>
      <c r="DA17" s="713"/>
      <c r="DB17" s="713"/>
      <c r="DC17" s="713"/>
      <c r="DD17" s="686" t="s">
        <v>137</v>
      </c>
      <c r="DE17" s="681"/>
      <c r="DF17" s="681"/>
      <c r="DG17" s="681"/>
      <c r="DH17" s="681"/>
      <c r="DI17" s="681"/>
      <c r="DJ17" s="681"/>
      <c r="DK17" s="681"/>
      <c r="DL17" s="681"/>
      <c r="DM17" s="681"/>
      <c r="DN17" s="681"/>
      <c r="DO17" s="681"/>
      <c r="DP17" s="682"/>
      <c r="DQ17" s="686">
        <v>2694605</v>
      </c>
      <c r="DR17" s="681"/>
      <c r="DS17" s="681"/>
      <c r="DT17" s="681"/>
      <c r="DU17" s="681"/>
      <c r="DV17" s="681"/>
      <c r="DW17" s="681"/>
      <c r="DX17" s="681"/>
      <c r="DY17" s="681"/>
      <c r="DZ17" s="681"/>
      <c r="EA17" s="681"/>
      <c r="EB17" s="681"/>
      <c r="EC17" s="727"/>
    </row>
    <row r="18" spans="2:133" ht="11.25" customHeight="1">
      <c r="B18" s="677" t="s">
        <v>267</v>
      </c>
      <c r="C18" s="678"/>
      <c r="D18" s="678"/>
      <c r="E18" s="678"/>
      <c r="F18" s="678"/>
      <c r="G18" s="678"/>
      <c r="H18" s="678"/>
      <c r="I18" s="678"/>
      <c r="J18" s="678"/>
      <c r="K18" s="678"/>
      <c r="L18" s="678"/>
      <c r="M18" s="678"/>
      <c r="N18" s="678"/>
      <c r="O18" s="678"/>
      <c r="P18" s="678"/>
      <c r="Q18" s="679"/>
      <c r="R18" s="680">
        <v>139547</v>
      </c>
      <c r="S18" s="681"/>
      <c r="T18" s="681"/>
      <c r="U18" s="681"/>
      <c r="V18" s="681"/>
      <c r="W18" s="681"/>
      <c r="X18" s="681"/>
      <c r="Y18" s="682"/>
      <c r="Z18" s="713">
        <v>0.3</v>
      </c>
      <c r="AA18" s="713"/>
      <c r="AB18" s="713"/>
      <c r="AC18" s="713"/>
      <c r="AD18" s="714">
        <v>139547</v>
      </c>
      <c r="AE18" s="714"/>
      <c r="AF18" s="714"/>
      <c r="AG18" s="714"/>
      <c r="AH18" s="714"/>
      <c r="AI18" s="714"/>
      <c r="AJ18" s="714"/>
      <c r="AK18" s="714"/>
      <c r="AL18" s="683">
        <v>0.7</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137</v>
      </c>
      <c r="BP18" s="713"/>
      <c r="BQ18" s="713"/>
      <c r="BR18" s="713"/>
      <c r="BS18" s="686" t="s">
        <v>137</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137</v>
      </c>
      <c r="CS18" s="681"/>
      <c r="CT18" s="681"/>
      <c r="CU18" s="681"/>
      <c r="CV18" s="681"/>
      <c r="CW18" s="681"/>
      <c r="CX18" s="681"/>
      <c r="CY18" s="682"/>
      <c r="CZ18" s="713" t="s">
        <v>137</v>
      </c>
      <c r="DA18" s="713"/>
      <c r="DB18" s="713"/>
      <c r="DC18" s="713"/>
      <c r="DD18" s="686" t="s">
        <v>137</v>
      </c>
      <c r="DE18" s="681"/>
      <c r="DF18" s="681"/>
      <c r="DG18" s="681"/>
      <c r="DH18" s="681"/>
      <c r="DI18" s="681"/>
      <c r="DJ18" s="681"/>
      <c r="DK18" s="681"/>
      <c r="DL18" s="681"/>
      <c r="DM18" s="681"/>
      <c r="DN18" s="681"/>
      <c r="DO18" s="681"/>
      <c r="DP18" s="682"/>
      <c r="DQ18" s="686" t="s">
        <v>137</v>
      </c>
      <c r="DR18" s="681"/>
      <c r="DS18" s="681"/>
      <c r="DT18" s="681"/>
      <c r="DU18" s="681"/>
      <c r="DV18" s="681"/>
      <c r="DW18" s="681"/>
      <c r="DX18" s="681"/>
      <c r="DY18" s="681"/>
      <c r="DZ18" s="681"/>
      <c r="EA18" s="681"/>
      <c r="EB18" s="681"/>
      <c r="EC18" s="727"/>
    </row>
    <row r="19" spans="2:133" ht="11.25" customHeight="1">
      <c r="B19" s="677" t="s">
        <v>270</v>
      </c>
      <c r="C19" s="678"/>
      <c r="D19" s="678"/>
      <c r="E19" s="678"/>
      <c r="F19" s="678"/>
      <c r="G19" s="678"/>
      <c r="H19" s="678"/>
      <c r="I19" s="678"/>
      <c r="J19" s="678"/>
      <c r="K19" s="678"/>
      <c r="L19" s="678"/>
      <c r="M19" s="678"/>
      <c r="N19" s="678"/>
      <c r="O19" s="678"/>
      <c r="P19" s="678"/>
      <c r="Q19" s="679"/>
      <c r="R19" s="680">
        <v>120188</v>
      </c>
      <c r="S19" s="681"/>
      <c r="T19" s="681"/>
      <c r="U19" s="681"/>
      <c r="V19" s="681"/>
      <c r="W19" s="681"/>
      <c r="X19" s="681"/>
      <c r="Y19" s="682"/>
      <c r="Z19" s="713">
        <v>0.2</v>
      </c>
      <c r="AA19" s="713"/>
      <c r="AB19" s="713"/>
      <c r="AC19" s="713"/>
      <c r="AD19" s="714">
        <v>120188</v>
      </c>
      <c r="AE19" s="714"/>
      <c r="AF19" s="714"/>
      <c r="AG19" s="714"/>
      <c r="AH19" s="714"/>
      <c r="AI19" s="714"/>
      <c r="AJ19" s="714"/>
      <c r="AK19" s="714"/>
      <c r="AL19" s="683">
        <v>0.6</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1056326</v>
      </c>
      <c r="BH19" s="681"/>
      <c r="BI19" s="681"/>
      <c r="BJ19" s="681"/>
      <c r="BK19" s="681"/>
      <c r="BL19" s="681"/>
      <c r="BM19" s="681"/>
      <c r="BN19" s="682"/>
      <c r="BO19" s="713">
        <v>6.7</v>
      </c>
      <c r="BP19" s="713"/>
      <c r="BQ19" s="713"/>
      <c r="BR19" s="713"/>
      <c r="BS19" s="686" t="s">
        <v>137</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137</v>
      </c>
      <c r="CS19" s="681"/>
      <c r="CT19" s="681"/>
      <c r="CU19" s="681"/>
      <c r="CV19" s="681"/>
      <c r="CW19" s="681"/>
      <c r="CX19" s="681"/>
      <c r="CY19" s="682"/>
      <c r="CZ19" s="713" t="s">
        <v>137</v>
      </c>
      <c r="DA19" s="713"/>
      <c r="DB19" s="713"/>
      <c r="DC19" s="713"/>
      <c r="DD19" s="686" t="s">
        <v>137</v>
      </c>
      <c r="DE19" s="681"/>
      <c r="DF19" s="681"/>
      <c r="DG19" s="681"/>
      <c r="DH19" s="681"/>
      <c r="DI19" s="681"/>
      <c r="DJ19" s="681"/>
      <c r="DK19" s="681"/>
      <c r="DL19" s="681"/>
      <c r="DM19" s="681"/>
      <c r="DN19" s="681"/>
      <c r="DO19" s="681"/>
      <c r="DP19" s="682"/>
      <c r="DQ19" s="686" t="s">
        <v>137</v>
      </c>
      <c r="DR19" s="681"/>
      <c r="DS19" s="681"/>
      <c r="DT19" s="681"/>
      <c r="DU19" s="681"/>
      <c r="DV19" s="681"/>
      <c r="DW19" s="681"/>
      <c r="DX19" s="681"/>
      <c r="DY19" s="681"/>
      <c r="DZ19" s="681"/>
      <c r="EA19" s="681"/>
      <c r="EB19" s="681"/>
      <c r="EC19" s="727"/>
    </row>
    <row r="20" spans="2:133" ht="11.25" customHeight="1">
      <c r="B20" s="677" t="s">
        <v>273</v>
      </c>
      <c r="C20" s="678"/>
      <c r="D20" s="678"/>
      <c r="E20" s="678"/>
      <c r="F20" s="678"/>
      <c r="G20" s="678"/>
      <c r="H20" s="678"/>
      <c r="I20" s="678"/>
      <c r="J20" s="678"/>
      <c r="K20" s="678"/>
      <c r="L20" s="678"/>
      <c r="M20" s="678"/>
      <c r="N20" s="678"/>
      <c r="O20" s="678"/>
      <c r="P20" s="678"/>
      <c r="Q20" s="679"/>
      <c r="R20" s="680">
        <v>14046</v>
      </c>
      <c r="S20" s="681"/>
      <c r="T20" s="681"/>
      <c r="U20" s="681"/>
      <c r="V20" s="681"/>
      <c r="W20" s="681"/>
      <c r="X20" s="681"/>
      <c r="Y20" s="682"/>
      <c r="Z20" s="713">
        <v>0</v>
      </c>
      <c r="AA20" s="713"/>
      <c r="AB20" s="713"/>
      <c r="AC20" s="713"/>
      <c r="AD20" s="714">
        <v>14046</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1056326</v>
      </c>
      <c r="BH20" s="681"/>
      <c r="BI20" s="681"/>
      <c r="BJ20" s="681"/>
      <c r="BK20" s="681"/>
      <c r="BL20" s="681"/>
      <c r="BM20" s="681"/>
      <c r="BN20" s="682"/>
      <c r="BO20" s="713">
        <v>6.7</v>
      </c>
      <c r="BP20" s="713"/>
      <c r="BQ20" s="713"/>
      <c r="BR20" s="713"/>
      <c r="BS20" s="686" t="s">
        <v>137</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47107802</v>
      </c>
      <c r="CS20" s="681"/>
      <c r="CT20" s="681"/>
      <c r="CU20" s="681"/>
      <c r="CV20" s="681"/>
      <c r="CW20" s="681"/>
      <c r="CX20" s="681"/>
      <c r="CY20" s="682"/>
      <c r="CZ20" s="713">
        <v>100</v>
      </c>
      <c r="DA20" s="713"/>
      <c r="DB20" s="713"/>
      <c r="DC20" s="713"/>
      <c r="DD20" s="686">
        <v>4085925</v>
      </c>
      <c r="DE20" s="681"/>
      <c r="DF20" s="681"/>
      <c r="DG20" s="681"/>
      <c r="DH20" s="681"/>
      <c r="DI20" s="681"/>
      <c r="DJ20" s="681"/>
      <c r="DK20" s="681"/>
      <c r="DL20" s="681"/>
      <c r="DM20" s="681"/>
      <c r="DN20" s="681"/>
      <c r="DO20" s="681"/>
      <c r="DP20" s="682"/>
      <c r="DQ20" s="686">
        <v>22894667</v>
      </c>
      <c r="DR20" s="681"/>
      <c r="DS20" s="681"/>
      <c r="DT20" s="681"/>
      <c r="DU20" s="681"/>
      <c r="DV20" s="681"/>
      <c r="DW20" s="681"/>
      <c r="DX20" s="681"/>
      <c r="DY20" s="681"/>
      <c r="DZ20" s="681"/>
      <c r="EA20" s="681"/>
      <c r="EB20" s="681"/>
      <c r="EC20" s="727"/>
    </row>
    <row r="21" spans="2:133" ht="11.25" customHeight="1">
      <c r="B21" s="677" t="s">
        <v>276</v>
      </c>
      <c r="C21" s="678"/>
      <c r="D21" s="678"/>
      <c r="E21" s="678"/>
      <c r="F21" s="678"/>
      <c r="G21" s="678"/>
      <c r="H21" s="678"/>
      <c r="I21" s="678"/>
      <c r="J21" s="678"/>
      <c r="K21" s="678"/>
      <c r="L21" s="678"/>
      <c r="M21" s="678"/>
      <c r="N21" s="678"/>
      <c r="O21" s="678"/>
      <c r="P21" s="678"/>
      <c r="Q21" s="679"/>
      <c r="R21" s="680">
        <v>5313</v>
      </c>
      <c r="S21" s="681"/>
      <c r="T21" s="681"/>
      <c r="U21" s="681"/>
      <c r="V21" s="681"/>
      <c r="W21" s="681"/>
      <c r="X21" s="681"/>
      <c r="Y21" s="682"/>
      <c r="Z21" s="713">
        <v>0</v>
      </c>
      <c r="AA21" s="713"/>
      <c r="AB21" s="713"/>
      <c r="AC21" s="713"/>
      <c r="AD21" s="714">
        <v>5313</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137</v>
      </c>
      <c r="BH21" s="681"/>
      <c r="BI21" s="681"/>
      <c r="BJ21" s="681"/>
      <c r="BK21" s="681"/>
      <c r="BL21" s="681"/>
      <c r="BM21" s="681"/>
      <c r="BN21" s="682"/>
      <c r="BO21" s="713" t="s">
        <v>137</v>
      </c>
      <c r="BP21" s="713"/>
      <c r="BQ21" s="713"/>
      <c r="BR21" s="713"/>
      <c r="BS21" s="686" t="s">
        <v>137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278</v>
      </c>
      <c r="C22" s="678"/>
      <c r="D22" s="678"/>
      <c r="E22" s="678"/>
      <c r="F22" s="678"/>
      <c r="G22" s="678"/>
      <c r="H22" s="678"/>
      <c r="I22" s="678"/>
      <c r="J22" s="678"/>
      <c r="K22" s="678"/>
      <c r="L22" s="678"/>
      <c r="M22" s="678"/>
      <c r="N22" s="678"/>
      <c r="O22" s="678"/>
      <c r="P22" s="678"/>
      <c r="Q22" s="679"/>
      <c r="R22" s="680">
        <v>2767290</v>
      </c>
      <c r="S22" s="681"/>
      <c r="T22" s="681"/>
      <c r="U22" s="681"/>
      <c r="V22" s="681"/>
      <c r="W22" s="681"/>
      <c r="X22" s="681"/>
      <c r="Y22" s="682"/>
      <c r="Z22" s="713">
        <v>5.7</v>
      </c>
      <c r="AA22" s="713"/>
      <c r="AB22" s="713"/>
      <c r="AC22" s="713"/>
      <c r="AD22" s="714">
        <v>2537233</v>
      </c>
      <c r="AE22" s="714"/>
      <c r="AF22" s="714"/>
      <c r="AG22" s="714"/>
      <c r="AH22" s="714"/>
      <c r="AI22" s="714"/>
      <c r="AJ22" s="714"/>
      <c r="AK22" s="714"/>
      <c r="AL22" s="683">
        <v>12.8</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137</v>
      </c>
      <c r="BH22" s="681"/>
      <c r="BI22" s="681"/>
      <c r="BJ22" s="681"/>
      <c r="BK22" s="681"/>
      <c r="BL22" s="681"/>
      <c r="BM22" s="681"/>
      <c r="BN22" s="682"/>
      <c r="BO22" s="713" t="s">
        <v>137</v>
      </c>
      <c r="BP22" s="713"/>
      <c r="BQ22" s="713"/>
      <c r="BR22" s="713"/>
      <c r="BS22" s="686" t="s">
        <v>137</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281</v>
      </c>
      <c r="C23" s="678"/>
      <c r="D23" s="678"/>
      <c r="E23" s="678"/>
      <c r="F23" s="678"/>
      <c r="G23" s="678"/>
      <c r="H23" s="678"/>
      <c r="I23" s="678"/>
      <c r="J23" s="678"/>
      <c r="K23" s="678"/>
      <c r="L23" s="678"/>
      <c r="M23" s="678"/>
      <c r="N23" s="678"/>
      <c r="O23" s="678"/>
      <c r="P23" s="678"/>
      <c r="Q23" s="679"/>
      <c r="R23" s="680">
        <v>2537233</v>
      </c>
      <c r="S23" s="681"/>
      <c r="T23" s="681"/>
      <c r="U23" s="681"/>
      <c r="V23" s="681"/>
      <c r="W23" s="681"/>
      <c r="X23" s="681"/>
      <c r="Y23" s="682"/>
      <c r="Z23" s="713">
        <v>5.2</v>
      </c>
      <c r="AA23" s="713"/>
      <c r="AB23" s="713"/>
      <c r="AC23" s="713"/>
      <c r="AD23" s="714">
        <v>2537233</v>
      </c>
      <c r="AE23" s="714"/>
      <c r="AF23" s="714"/>
      <c r="AG23" s="714"/>
      <c r="AH23" s="714"/>
      <c r="AI23" s="714"/>
      <c r="AJ23" s="714"/>
      <c r="AK23" s="714"/>
      <c r="AL23" s="683">
        <v>12.8</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v>1056326</v>
      </c>
      <c r="BH23" s="681"/>
      <c r="BI23" s="681"/>
      <c r="BJ23" s="681"/>
      <c r="BK23" s="681"/>
      <c r="BL23" s="681"/>
      <c r="BM23" s="681"/>
      <c r="BN23" s="682"/>
      <c r="BO23" s="713">
        <v>6.7</v>
      </c>
      <c r="BP23" s="713"/>
      <c r="BQ23" s="713"/>
      <c r="BR23" s="713"/>
      <c r="BS23" s="686" t="s">
        <v>137</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c r="B24" s="677" t="s">
        <v>288</v>
      </c>
      <c r="C24" s="678"/>
      <c r="D24" s="678"/>
      <c r="E24" s="678"/>
      <c r="F24" s="678"/>
      <c r="G24" s="678"/>
      <c r="H24" s="678"/>
      <c r="I24" s="678"/>
      <c r="J24" s="678"/>
      <c r="K24" s="678"/>
      <c r="L24" s="678"/>
      <c r="M24" s="678"/>
      <c r="N24" s="678"/>
      <c r="O24" s="678"/>
      <c r="P24" s="678"/>
      <c r="Q24" s="679"/>
      <c r="R24" s="680">
        <v>229919</v>
      </c>
      <c r="S24" s="681"/>
      <c r="T24" s="681"/>
      <c r="U24" s="681"/>
      <c r="V24" s="681"/>
      <c r="W24" s="681"/>
      <c r="X24" s="681"/>
      <c r="Y24" s="682"/>
      <c r="Z24" s="713">
        <v>0.5</v>
      </c>
      <c r="AA24" s="713"/>
      <c r="AB24" s="713"/>
      <c r="AC24" s="713"/>
      <c r="AD24" s="714" t="s">
        <v>137</v>
      </c>
      <c r="AE24" s="714"/>
      <c r="AF24" s="714"/>
      <c r="AG24" s="714"/>
      <c r="AH24" s="714"/>
      <c r="AI24" s="714"/>
      <c r="AJ24" s="714"/>
      <c r="AK24" s="714"/>
      <c r="AL24" s="683" t="s">
        <v>137</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137</v>
      </c>
      <c r="BH24" s="681"/>
      <c r="BI24" s="681"/>
      <c r="BJ24" s="681"/>
      <c r="BK24" s="681"/>
      <c r="BL24" s="681"/>
      <c r="BM24" s="681"/>
      <c r="BN24" s="682"/>
      <c r="BO24" s="713" t="s">
        <v>137</v>
      </c>
      <c r="BP24" s="713"/>
      <c r="BQ24" s="713"/>
      <c r="BR24" s="713"/>
      <c r="BS24" s="686" t="s">
        <v>137</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19142567</v>
      </c>
      <c r="CS24" s="736"/>
      <c r="CT24" s="736"/>
      <c r="CU24" s="736"/>
      <c r="CV24" s="736"/>
      <c r="CW24" s="736"/>
      <c r="CX24" s="736"/>
      <c r="CY24" s="779"/>
      <c r="CZ24" s="780">
        <v>40.6</v>
      </c>
      <c r="DA24" s="751"/>
      <c r="DB24" s="751"/>
      <c r="DC24" s="783"/>
      <c r="DD24" s="778">
        <v>10813736</v>
      </c>
      <c r="DE24" s="736"/>
      <c r="DF24" s="736"/>
      <c r="DG24" s="736"/>
      <c r="DH24" s="736"/>
      <c r="DI24" s="736"/>
      <c r="DJ24" s="736"/>
      <c r="DK24" s="779"/>
      <c r="DL24" s="778">
        <v>10719467</v>
      </c>
      <c r="DM24" s="736"/>
      <c r="DN24" s="736"/>
      <c r="DO24" s="736"/>
      <c r="DP24" s="736"/>
      <c r="DQ24" s="736"/>
      <c r="DR24" s="736"/>
      <c r="DS24" s="736"/>
      <c r="DT24" s="736"/>
      <c r="DU24" s="736"/>
      <c r="DV24" s="779"/>
      <c r="DW24" s="780">
        <v>51</v>
      </c>
      <c r="DX24" s="751"/>
      <c r="DY24" s="751"/>
      <c r="DZ24" s="751"/>
      <c r="EA24" s="751"/>
      <c r="EB24" s="751"/>
      <c r="EC24" s="781"/>
    </row>
    <row r="25" spans="2:133" ht="11.25" customHeight="1">
      <c r="B25" s="677" t="s">
        <v>291</v>
      </c>
      <c r="C25" s="678"/>
      <c r="D25" s="678"/>
      <c r="E25" s="678"/>
      <c r="F25" s="678"/>
      <c r="G25" s="678"/>
      <c r="H25" s="678"/>
      <c r="I25" s="678"/>
      <c r="J25" s="678"/>
      <c r="K25" s="678"/>
      <c r="L25" s="678"/>
      <c r="M25" s="678"/>
      <c r="N25" s="678"/>
      <c r="O25" s="678"/>
      <c r="P25" s="678"/>
      <c r="Q25" s="679"/>
      <c r="R25" s="680">
        <v>138</v>
      </c>
      <c r="S25" s="681"/>
      <c r="T25" s="681"/>
      <c r="U25" s="681"/>
      <c r="V25" s="681"/>
      <c r="W25" s="681"/>
      <c r="X25" s="681"/>
      <c r="Y25" s="682"/>
      <c r="Z25" s="713">
        <v>0</v>
      </c>
      <c r="AA25" s="713"/>
      <c r="AB25" s="713"/>
      <c r="AC25" s="713"/>
      <c r="AD25" s="714" t="s">
        <v>137</v>
      </c>
      <c r="AE25" s="714"/>
      <c r="AF25" s="714"/>
      <c r="AG25" s="714"/>
      <c r="AH25" s="714"/>
      <c r="AI25" s="714"/>
      <c r="AJ25" s="714"/>
      <c r="AK25" s="714"/>
      <c r="AL25" s="683" t="s">
        <v>137</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137</v>
      </c>
      <c r="BH25" s="681"/>
      <c r="BI25" s="681"/>
      <c r="BJ25" s="681"/>
      <c r="BK25" s="681"/>
      <c r="BL25" s="681"/>
      <c r="BM25" s="681"/>
      <c r="BN25" s="682"/>
      <c r="BO25" s="713" t="s">
        <v>137</v>
      </c>
      <c r="BP25" s="713"/>
      <c r="BQ25" s="713"/>
      <c r="BR25" s="713"/>
      <c r="BS25" s="686" t="s">
        <v>137</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5519353</v>
      </c>
      <c r="CS25" s="699"/>
      <c r="CT25" s="699"/>
      <c r="CU25" s="699"/>
      <c r="CV25" s="699"/>
      <c r="CW25" s="699"/>
      <c r="CX25" s="699"/>
      <c r="CY25" s="700"/>
      <c r="CZ25" s="683">
        <v>11.7</v>
      </c>
      <c r="DA25" s="701"/>
      <c r="DB25" s="701"/>
      <c r="DC25" s="702"/>
      <c r="DD25" s="686">
        <v>4995783</v>
      </c>
      <c r="DE25" s="699"/>
      <c r="DF25" s="699"/>
      <c r="DG25" s="699"/>
      <c r="DH25" s="699"/>
      <c r="DI25" s="699"/>
      <c r="DJ25" s="699"/>
      <c r="DK25" s="700"/>
      <c r="DL25" s="686">
        <v>4955059</v>
      </c>
      <c r="DM25" s="699"/>
      <c r="DN25" s="699"/>
      <c r="DO25" s="699"/>
      <c r="DP25" s="699"/>
      <c r="DQ25" s="699"/>
      <c r="DR25" s="699"/>
      <c r="DS25" s="699"/>
      <c r="DT25" s="699"/>
      <c r="DU25" s="699"/>
      <c r="DV25" s="700"/>
      <c r="DW25" s="683">
        <v>23.6</v>
      </c>
      <c r="DX25" s="701"/>
      <c r="DY25" s="701"/>
      <c r="DZ25" s="701"/>
      <c r="EA25" s="701"/>
      <c r="EB25" s="701"/>
      <c r="EC25" s="722"/>
    </row>
    <row r="26" spans="2:133" ht="11.25" customHeight="1">
      <c r="B26" s="677" t="s">
        <v>294</v>
      </c>
      <c r="C26" s="678"/>
      <c r="D26" s="678"/>
      <c r="E26" s="678"/>
      <c r="F26" s="678"/>
      <c r="G26" s="678"/>
      <c r="H26" s="678"/>
      <c r="I26" s="678"/>
      <c r="J26" s="678"/>
      <c r="K26" s="678"/>
      <c r="L26" s="678"/>
      <c r="M26" s="678"/>
      <c r="N26" s="678"/>
      <c r="O26" s="678"/>
      <c r="P26" s="678"/>
      <c r="Q26" s="679"/>
      <c r="R26" s="680">
        <v>21059755</v>
      </c>
      <c r="S26" s="681"/>
      <c r="T26" s="681"/>
      <c r="U26" s="681"/>
      <c r="V26" s="681"/>
      <c r="W26" s="681"/>
      <c r="X26" s="681"/>
      <c r="Y26" s="682"/>
      <c r="Z26" s="713">
        <v>43.6</v>
      </c>
      <c r="AA26" s="713"/>
      <c r="AB26" s="713"/>
      <c r="AC26" s="713"/>
      <c r="AD26" s="714">
        <v>19773372</v>
      </c>
      <c r="AE26" s="714"/>
      <c r="AF26" s="714"/>
      <c r="AG26" s="714"/>
      <c r="AH26" s="714"/>
      <c r="AI26" s="714"/>
      <c r="AJ26" s="714"/>
      <c r="AK26" s="714"/>
      <c r="AL26" s="683">
        <v>99.5</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137</v>
      </c>
      <c r="BH26" s="681"/>
      <c r="BI26" s="681"/>
      <c r="BJ26" s="681"/>
      <c r="BK26" s="681"/>
      <c r="BL26" s="681"/>
      <c r="BM26" s="681"/>
      <c r="BN26" s="682"/>
      <c r="BO26" s="713" t="s">
        <v>137</v>
      </c>
      <c r="BP26" s="713"/>
      <c r="BQ26" s="713"/>
      <c r="BR26" s="713"/>
      <c r="BS26" s="686" t="s">
        <v>137</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3431916</v>
      </c>
      <c r="CS26" s="681"/>
      <c r="CT26" s="681"/>
      <c r="CU26" s="681"/>
      <c r="CV26" s="681"/>
      <c r="CW26" s="681"/>
      <c r="CX26" s="681"/>
      <c r="CY26" s="682"/>
      <c r="CZ26" s="683">
        <v>7.3</v>
      </c>
      <c r="DA26" s="701"/>
      <c r="DB26" s="701"/>
      <c r="DC26" s="702"/>
      <c r="DD26" s="686">
        <v>3169701</v>
      </c>
      <c r="DE26" s="681"/>
      <c r="DF26" s="681"/>
      <c r="DG26" s="681"/>
      <c r="DH26" s="681"/>
      <c r="DI26" s="681"/>
      <c r="DJ26" s="681"/>
      <c r="DK26" s="682"/>
      <c r="DL26" s="686" t="s">
        <v>137</v>
      </c>
      <c r="DM26" s="681"/>
      <c r="DN26" s="681"/>
      <c r="DO26" s="681"/>
      <c r="DP26" s="681"/>
      <c r="DQ26" s="681"/>
      <c r="DR26" s="681"/>
      <c r="DS26" s="681"/>
      <c r="DT26" s="681"/>
      <c r="DU26" s="681"/>
      <c r="DV26" s="682"/>
      <c r="DW26" s="683" t="s">
        <v>137</v>
      </c>
      <c r="DX26" s="701"/>
      <c r="DY26" s="701"/>
      <c r="DZ26" s="701"/>
      <c r="EA26" s="701"/>
      <c r="EB26" s="701"/>
      <c r="EC26" s="722"/>
    </row>
    <row r="27" spans="2:133" ht="11.25" customHeight="1">
      <c r="B27" s="677" t="s">
        <v>297</v>
      </c>
      <c r="C27" s="678"/>
      <c r="D27" s="678"/>
      <c r="E27" s="678"/>
      <c r="F27" s="678"/>
      <c r="G27" s="678"/>
      <c r="H27" s="678"/>
      <c r="I27" s="678"/>
      <c r="J27" s="678"/>
      <c r="K27" s="678"/>
      <c r="L27" s="678"/>
      <c r="M27" s="678"/>
      <c r="N27" s="678"/>
      <c r="O27" s="678"/>
      <c r="P27" s="678"/>
      <c r="Q27" s="679"/>
      <c r="R27" s="680">
        <v>11591</v>
      </c>
      <c r="S27" s="681"/>
      <c r="T27" s="681"/>
      <c r="U27" s="681"/>
      <c r="V27" s="681"/>
      <c r="W27" s="681"/>
      <c r="X27" s="681"/>
      <c r="Y27" s="682"/>
      <c r="Z27" s="713">
        <v>0</v>
      </c>
      <c r="AA27" s="713"/>
      <c r="AB27" s="713"/>
      <c r="AC27" s="713"/>
      <c r="AD27" s="714">
        <v>11591</v>
      </c>
      <c r="AE27" s="714"/>
      <c r="AF27" s="714"/>
      <c r="AG27" s="714"/>
      <c r="AH27" s="714"/>
      <c r="AI27" s="714"/>
      <c r="AJ27" s="714"/>
      <c r="AK27" s="714"/>
      <c r="AL27" s="683">
        <v>0.1</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15728370</v>
      </c>
      <c r="BH27" s="681"/>
      <c r="BI27" s="681"/>
      <c r="BJ27" s="681"/>
      <c r="BK27" s="681"/>
      <c r="BL27" s="681"/>
      <c r="BM27" s="681"/>
      <c r="BN27" s="682"/>
      <c r="BO27" s="713">
        <v>100</v>
      </c>
      <c r="BP27" s="713"/>
      <c r="BQ27" s="713"/>
      <c r="BR27" s="713"/>
      <c r="BS27" s="686">
        <v>76334</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10928609</v>
      </c>
      <c r="CS27" s="699"/>
      <c r="CT27" s="699"/>
      <c r="CU27" s="699"/>
      <c r="CV27" s="699"/>
      <c r="CW27" s="699"/>
      <c r="CX27" s="699"/>
      <c r="CY27" s="700"/>
      <c r="CZ27" s="683">
        <v>23.2</v>
      </c>
      <c r="DA27" s="701"/>
      <c r="DB27" s="701"/>
      <c r="DC27" s="702"/>
      <c r="DD27" s="686">
        <v>3123348</v>
      </c>
      <c r="DE27" s="699"/>
      <c r="DF27" s="699"/>
      <c r="DG27" s="699"/>
      <c r="DH27" s="699"/>
      <c r="DI27" s="699"/>
      <c r="DJ27" s="699"/>
      <c r="DK27" s="700"/>
      <c r="DL27" s="686">
        <v>3069803</v>
      </c>
      <c r="DM27" s="699"/>
      <c r="DN27" s="699"/>
      <c r="DO27" s="699"/>
      <c r="DP27" s="699"/>
      <c r="DQ27" s="699"/>
      <c r="DR27" s="699"/>
      <c r="DS27" s="699"/>
      <c r="DT27" s="699"/>
      <c r="DU27" s="699"/>
      <c r="DV27" s="700"/>
      <c r="DW27" s="683">
        <v>14.6</v>
      </c>
      <c r="DX27" s="701"/>
      <c r="DY27" s="701"/>
      <c r="DZ27" s="701"/>
      <c r="EA27" s="701"/>
      <c r="EB27" s="701"/>
      <c r="EC27" s="722"/>
    </row>
    <row r="28" spans="2:133" ht="11.25" customHeight="1">
      <c r="B28" s="677" t="s">
        <v>300</v>
      </c>
      <c r="C28" s="678"/>
      <c r="D28" s="678"/>
      <c r="E28" s="678"/>
      <c r="F28" s="678"/>
      <c r="G28" s="678"/>
      <c r="H28" s="678"/>
      <c r="I28" s="678"/>
      <c r="J28" s="678"/>
      <c r="K28" s="678"/>
      <c r="L28" s="678"/>
      <c r="M28" s="678"/>
      <c r="N28" s="678"/>
      <c r="O28" s="678"/>
      <c r="P28" s="678"/>
      <c r="Q28" s="679"/>
      <c r="R28" s="680">
        <v>276825</v>
      </c>
      <c r="S28" s="681"/>
      <c r="T28" s="681"/>
      <c r="U28" s="681"/>
      <c r="V28" s="681"/>
      <c r="W28" s="681"/>
      <c r="X28" s="681"/>
      <c r="Y28" s="682"/>
      <c r="Z28" s="713">
        <v>0.6</v>
      </c>
      <c r="AA28" s="713"/>
      <c r="AB28" s="713"/>
      <c r="AC28" s="713"/>
      <c r="AD28" s="714" t="s">
        <v>137</v>
      </c>
      <c r="AE28" s="714"/>
      <c r="AF28" s="714"/>
      <c r="AG28" s="714"/>
      <c r="AH28" s="714"/>
      <c r="AI28" s="714"/>
      <c r="AJ28" s="714"/>
      <c r="AK28" s="714"/>
      <c r="AL28" s="683" t="s">
        <v>137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2694605</v>
      </c>
      <c r="CS28" s="681"/>
      <c r="CT28" s="681"/>
      <c r="CU28" s="681"/>
      <c r="CV28" s="681"/>
      <c r="CW28" s="681"/>
      <c r="CX28" s="681"/>
      <c r="CY28" s="682"/>
      <c r="CZ28" s="683">
        <v>5.7</v>
      </c>
      <c r="DA28" s="701"/>
      <c r="DB28" s="701"/>
      <c r="DC28" s="702"/>
      <c r="DD28" s="686">
        <v>2694605</v>
      </c>
      <c r="DE28" s="681"/>
      <c r="DF28" s="681"/>
      <c r="DG28" s="681"/>
      <c r="DH28" s="681"/>
      <c r="DI28" s="681"/>
      <c r="DJ28" s="681"/>
      <c r="DK28" s="682"/>
      <c r="DL28" s="686">
        <v>2694605</v>
      </c>
      <c r="DM28" s="681"/>
      <c r="DN28" s="681"/>
      <c r="DO28" s="681"/>
      <c r="DP28" s="681"/>
      <c r="DQ28" s="681"/>
      <c r="DR28" s="681"/>
      <c r="DS28" s="681"/>
      <c r="DT28" s="681"/>
      <c r="DU28" s="681"/>
      <c r="DV28" s="682"/>
      <c r="DW28" s="683">
        <v>12.8</v>
      </c>
      <c r="DX28" s="701"/>
      <c r="DY28" s="701"/>
      <c r="DZ28" s="701"/>
      <c r="EA28" s="701"/>
      <c r="EB28" s="701"/>
      <c r="EC28" s="722"/>
    </row>
    <row r="29" spans="2:133" ht="11.25" customHeight="1">
      <c r="B29" s="677" t="s">
        <v>302</v>
      </c>
      <c r="C29" s="678"/>
      <c r="D29" s="678"/>
      <c r="E29" s="678"/>
      <c r="F29" s="678"/>
      <c r="G29" s="678"/>
      <c r="H29" s="678"/>
      <c r="I29" s="678"/>
      <c r="J29" s="678"/>
      <c r="K29" s="678"/>
      <c r="L29" s="678"/>
      <c r="M29" s="678"/>
      <c r="N29" s="678"/>
      <c r="O29" s="678"/>
      <c r="P29" s="678"/>
      <c r="Q29" s="679"/>
      <c r="R29" s="680">
        <v>377570</v>
      </c>
      <c r="S29" s="681"/>
      <c r="T29" s="681"/>
      <c r="U29" s="681"/>
      <c r="V29" s="681"/>
      <c r="W29" s="681"/>
      <c r="X29" s="681"/>
      <c r="Y29" s="682"/>
      <c r="Z29" s="713">
        <v>0.8</v>
      </c>
      <c r="AA29" s="713"/>
      <c r="AB29" s="713"/>
      <c r="AC29" s="713"/>
      <c r="AD29" s="714">
        <v>57784</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303</v>
      </c>
      <c r="CE29" s="769"/>
      <c r="CF29" s="719" t="s">
        <v>70</v>
      </c>
      <c r="CG29" s="720"/>
      <c r="CH29" s="720"/>
      <c r="CI29" s="720"/>
      <c r="CJ29" s="720"/>
      <c r="CK29" s="720"/>
      <c r="CL29" s="720"/>
      <c r="CM29" s="720"/>
      <c r="CN29" s="720"/>
      <c r="CO29" s="720"/>
      <c r="CP29" s="720"/>
      <c r="CQ29" s="721"/>
      <c r="CR29" s="680">
        <v>2694605</v>
      </c>
      <c r="CS29" s="699"/>
      <c r="CT29" s="699"/>
      <c r="CU29" s="699"/>
      <c r="CV29" s="699"/>
      <c r="CW29" s="699"/>
      <c r="CX29" s="699"/>
      <c r="CY29" s="700"/>
      <c r="CZ29" s="683">
        <v>5.7</v>
      </c>
      <c r="DA29" s="701"/>
      <c r="DB29" s="701"/>
      <c r="DC29" s="702"/>
      <c r="DD29" s="686">
        <v>2694605</v>
      </c>
      <c r="DE29" s="699"/>
      <c r="DF29" s="699"/>
      <c r="DG29" s="699"/>
      <c r="DH29" s="699"/>
      <c r="DI29" s="699"/>
      <c r="DJ29" s="699"/>
      <c r="DK29" s="700"/>
      <c r="DL29" s="686">
        <v>2694605</v>
      </c>
      <c r="DM29" s="699"/>
      <c r="DN29" s="699"/>
      <c r="DO29" s="699"/>
      <c r="DP29" s="699"/>
      <c r="DQ29" s="699"/>
      <c r="DR29" s="699"/>
      <c r="DS29" s="699"/>
      <c r="DT29" s="699"/>
      <c r="DU29" s="699"/>
      <c r="DV29" s="700"/>
      <c r="DW29" s="683">
        <v>12.8</v>
      </c>
      <c r="DX29" s="701"/>
      <c r="DY29" s="701"/>
      <c r="DZ29" s="701"/>
      <c r="EA29" s="701"/>
      <c r="EB29" s="701"/>
      <c r="EC29" s="722"/>
    </row>
    <row r="30" spans="2:133" ht="11.25" customHeight="1">
      <c r="B30" s="677" t="s">
        <v>304</v>
      </c>
      <c r="C30" s="678"/>
      <c r="D30" s="678"/>
      <c r="E30" s="678"/>
      <c r="F30" s="678"/>
      <c r="G30" s="678"/>
      <c r="H30" s="678"/>
      <c r="I30" s="678"/>
      <c r="J30" s="678"/>
      <c r="K30" s="678"/>
      <c r="L30" s="678"/>
      <c r="M30" s="678"/>
      <c r="N30" s="678"/>
      <c r="O30" s="678"/>
      <c r="P30" s="678"/>
      <c r="Q30" s="679"/>
      <c r="R30" s="680">
        <v>52556</v>
      </c>
      <c r="S30" s="681"/>
      <c r="T30" s="681"/>
      <c r="U30" s="681"/>
      <c r="V30" s="681"/>
      <c r="W30" s="681"/>
      <c r="X30" s="681"/>
      <c r="Y30" s="682"/>
      <c r="Z30" s="713">
        <v>0.1</v>
      </c>
      <c r="AA30" s="713"/>
      <c r="AB30" s="713"/>
      <c r="AC30" s="713"/>
      <c r="AD30" s="714" t="s">
        <v>137</v>
      </c>
      <c r="AE30" s="714"/>
      <c r="AF30" s="714"/>
      <c r="AG30" s="714"/>
      <c r="AH30" s="714"/>
      <c r="AI30" s="714"/>
      <c r="AJ30" s="714"/>
      <c r="AK30" s="714"/>
      <c r="AL30" s="683" t="s">
        <v>137</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305</v>
      </c>
      <c r="BH30" s="766"/>
      <c r="BI30" s="766"/>
      <c r="BJ30" s="766"/>
      <c r="BK30" s="766"/>
      <c r="BL30" s="766"/>
      <c r="BM30" s="766"/>
      <c r="BN30" s="766"/>
      <c r="BO30" s="766"/>
      <c r="BP30" s="766"/>
      <c r="BQ30" s="767"/>
      <c r="BR30" s="741" t="s">
        <v>306</v>
      </c>
      <c r="BS30" s="766"/>
      <c r="BT30" s="766"/>
      <c r="BU30" s="766"/>
      <c r="BV30" s="766"/>
      <c r="BW30" s="766"/>
      <c r="BX30" s="766"/>
      <c r="BY30" s="766"/>
      <c r="BZ30" s="766"/>
      <c r="CA30" s="766"/>
      <c r="CB30" s="767"/>
      <c r="CD30" s="770"/>
      <c r="CE30" s="771"/>
      <c r="CF30" s="719" t="s">
        <v>307</v>
      </c>
      <c r="CG30" s="720"/>
      <c r="CH30" s="720"/>
      <c r="CI30" s="720"/>
      <c r="CJ30" s="720"/>
      <c r="CK30" s="720"/>
      <c r="CL30" s="720"/>
      <c r="CM30" s="720"/>
      <c r="CN30" s="720"/>
      <c r="CO30" s="720"/>
      <c r="CP30" s="720"/>
      <c r="CQ30" s="721"/>
      <c r="CR30" s="680">
        <v>2625688</v>
      </c>
      <c r="CS30" s="681"/>
      <c r="CT30" s="681"/>
      <c r="CU30" s="681"/>
      <c r="CV30" s="681"/>
      <c r="CW30" s="681"/>
      <c r="CX30" s="681"/>
      <c r="CY30" s="682"/>
      <c r="CZ30" s="683">
        <v>5.6</v>
      </c>
      <c r="DA30" s="701"/>
      <c r="DB30" s="701"/>
      <c r="DC30" s="702"/>
      <c r="DD30" s="686">
        <v>2625688</v>
      </c>
      <c r="DE30" s="681"/>
      <c r="DF30" s="681"/>
      <c r="DG30" s="681"/>
      <c r="DH30" s="681"/>
      <c r="DI30" s="681"/>
      <c r="DJ30" s="681"/>
      <c r="DK30" s="682"/>
      <c r="DL30" s="686">
        <v>2625688</v>
      </c>
      <c r="DM30" s="681"/>
      <c r="DN30" s="681"/>
      <c r="DO30" s="681"/>
      <c r="DP30" s="681"/>
      <c r="DQ30" s="681"/>
      <c r="DR30" s="681"/>
      <c r="DS30" s="681"/>
      <c r="DT30" s="681"/>
      <c r="DU30" s="681"/>
      <c r="DV30" s="682"/>
      <c r="DW30" s="683">
        <v>12.5</v>
      </c>
      <c r="DX30" s="701"/>
      <c r="DY30" s="701"/>
      <c r="DZ30" s="701"/>
      <c r="EA30" s="701"/>
      <c r="EB30" s="701"/>
      <c r="EC30" s="722"/>
    </row>
    <row r="31" spans="2:133" ht="11.25" customHeight="1">
      <c r="B31" s="677" t="s">
        <v>308</v>
      </c>
      <c r="C31" s="678"/>
      <c r="D31" s="678"/>
      <c r="E31" s="678"/>
      <c r="F31" s="678"/>
      <c r="G31" s="678"/>
      <c r="H31" s="678"/>
      <c r="I31" s="678"/>
      <c r="J31" s="678"/>
      <c r="K31" s="678"/>
      <c r="L31" s="678"/>
      <c r="M31" s="678"/>
      <c r="N31" s="678"/>
      <c r="O31" s="678"/>
      <c r="P31" s="678"/>
      <c r="Q31" s="679"/>
      <c r="R31" s="680">
        <v>19656850</v>
      </c>
      <c r="S31" s="681"/>
      <c r="T31" s="681"/>
      <c r="U31" s="681"/>
      <c r="V31" s="681"/>
      <c r="W31" s="681"/>
      <c r="X31" s="681"/>
      <c r="Y31" s="682"/>
      <c r="Z31" s="713">
        <v>40.700000000000003</v>
      </c>
      <c r="AA31" s="713"/>
      <c r="AB31" s="713"/>
      <c r="AC31" s="713"/>
      <c r="AD31" s="714" t="s">
        <v>137</v>
      </c>
      <c r="AE31" s="714"/>
      <c r="AF31" s="714"/>
      <c r="AG31" s="714"/>
      <c r="AH31" s="714"/>
      <c r="AI31" s="714"/>
      <c r="AJ31" s="714"/>
      <c r="AK31" s="714"/>
      <c r="AL31" s="683" t="s">
        <v>137</v>
      </c>
      <c r="AM31" s="684"/>
      <c r="AN31" s="684"/>
      <c r="AO31" s="715"/>
      <c r="AP31" s="754" t="s">
        <v>309</v>
      </c>
      <c r="AQ31" s="755"/>
      <c r="AR31" s="755"/>
      <c r="AS31" s="755"/>
      <c r="AT31" s="760" t="s">
        <v>310</v>
      </c>
      <c r="AU31" s="231"/>
      <c r="AV31" s="231"/>
      <c r="AW31" s="231"/>
      <c r="AX31" s="746" t="s">
        <v>186</v>
      </c>
      <c r="AY31" s="747"/>
      <c r="AZ31" s="747"/>
      <c r="BA31" s="747"/>
      <c r="BB31" s="747"/>
      <c r="BC31" s="747"/>
      <c r="BD31" s="747"/>
      <c r="BE31" s="747"/>
      <c r="BF31" s="748"/>
      <c r="BG31" s="749">
        <v>99.5</v>
      </c>
      <c r="BH31" s="750"/>
      <c r="BI31" s="750"/>
      <c r="BJ31" s="750"/>
      <c r="BK31" s="750"/>
      <c r="BL31" s="750"/>
      <c r="BM31" s="751">
        <v>98.8</v>
      </c>
      <c r="BN31" s="750"/>
      <c r="BO31" s="750"/>
      <c r="BP31" s="750"/>
      <c r="BQ31" s="752"/>
      <c r="BR31" s="749">
        <v>99.4</v>
      </c>
      <c r="BS31" s="750"/>
      <c r="BT31" s="750"/>
      <c r="BU31" s="750"/>
      <c r="BV31" s="750"/>
      <c r="BW31" s="750"/>
      <c r="BX31" s="751">
        <v>98.1</v>
      </c>
      <c r="BY31" s="750"/>
      <c r="BZ31" s="750"/>
      <c r="CA31" s="750"/>
      <c r="CB31" s="752"/>
      <c r="CD31" s="770"/>
      <c r="CE31" s="771"/>
      <c r="CF31" s="719" t="s">
        <v>311</v>
      </c>
      <c r="CG31" s="720"/>
      <c r="CH31" s="720"/>
      <c r="CI31" s="720"/>
      <c r="CJ31" s="720"/>
      <c r="CK31" s="720"/>
      <c r="CL31" s="720"/>
      <c r="CM31" s="720"/>
      <c r="CN31" s="720"/>
      <c r="CO31" s="720"/>
      <c r="CP31" s="720"/>
      <c r="CQ31" s="721"/>
      <c r="CR31" s="680">
        <v>68917</v>
      </c>
      <c r="CS31" s="699"/>
      <c r="CT31" s="699"/>
      <c r="CU31" s="699"/>
      <c r="CV31" s="699"/>
      <c r="CW31" s="699"/>
      <c r="CX31" s="699"/>
      <c r="CY31" s="700"/>
      <c r="CZ31" s="683">
        <v>0.1</v>
      </c>
      <c r="DA31" s="701"/>
      <c r="DB31" s="701"/>
      <c r="DC31" s="702"/>
      <c r="DD31" s="686">
        <v>68917</v>
      </c>
      <c r="DE31" s="699"/>
      <c r="DF31" s="699"/>
      <c r="DG31" s="699"/>
      <c r="DH31" s="699"/>
      <c r="DI31" s="699"/>
      <c r="DJ31" s="699"/>
      <c r="DK31" s="700"/>
      <c r="DL31" s="686">
        <v>68917</v>
      </c>
      <c r="DM31" s="699"/>
      <c r="DN31" s="699"/>
      <c r="DO31" s="699"/>
      <c r="DP31" s="699"/>
      <c r="DQ31" s="699"/>
      <c r="DR31" s="699"/>
      <c r="DS31" s="699"/>
      <c r="DT31" s="699"/>
      <c r="DU31" s="699"/>
      <c r="DV31" s="700"/>
      <c r="DW31" s="683">
        <v>0.3</v>
      </c>
      <c r="DX31" s="701"/>
      <c r="DY31" s="701"/>
      <c r="DZ31" s="701"/>
      <c r="EA31" s="701"/>
      <c r="EB31" s="701"/>
      <c r="EC31" s="722"/>
    </row>
    <row r="32" spans="2:133" ht="11.25" customHeight="1">
      <c r="B32" s="763" t="s">
        <v>312</v>
      </c>
      <c r="C32" s="764"/>
      <c r="D32" s="764"/>
      <c r="E32" s="764"/>
      <c r="F32" s="764"/>
      <c r="G32" s="764"/>
      <c r="H32" s="764"/>
      <c r="I32" s="764"/>
      <c r="J32" s="764"/>
      <c r="K32" s="764"/>
      <c r="L32" s="764"/>
      <c r="M32" s="764"/>
      <c r="N32" s="764"/>
      <c r="O32" s="764"/>
      <c r="P32" s="764"/>
      <c r="Q32" s="765"/>
      <c r="R32" s="680" t="s">
        <v>137</v>
      </c>
      <c r="S32" s="681"/>
      <c r="T32" s="681"/>
      <c r="U32" s="681"/>
      <c r="V32" s="681"/>
      <c r="W32" s="681"/>
      <c r="X32" s="681"/>
      <c r="Y32" s="682"/>
      <c r="Z32" s="713" t="s">
        <v>137</v>
      </c>
      <c r="AA32" s="713"/>
      <c r="AB32" s="713"/>
      <c r="AC32" s="713"/>
      <c r="AD32" s="714" t="s">
        <v>137</v>
      </c>
      <c r="AE32" s="714"/>
      <c r="AF32" s="714"/>
      <c r="AG32" s="714"/>
      <c r="AH32" s="714"/>
      <c r="AI32" s="714"/>
      <c r="AJ32" s="714"/>
      <c r="AK32" s="714"/>
      <c r="AL32" s="683" t="s">
        <v>137</v>
      </c>
      <c r="AM32" s="684"/>
      <c r="AN32" s="684"/>
      <c r="AO32" s="715"/>
      <c r="AP32" s="756"/>
      <c r="AQ32" s="757"/>
      <c r="AR32" s="757"/>
      <c r="AS32" s="757"/>
      <c r="AT32" s="761"/>
      <c r="AU32" s="230" t="s">
        <v>313</v>
      </c>
      <c r="AV32" s="230"/>
      <c r="AW32" s="230"/>
      <c r="AX32" s="677" t="s">
        <v>314</v>
      </c>
      <c r="AY32" s="678"/>
      <c r="AZ32" s="678"/>
      <c r="BA32" s="678"/>
      <c r="BB32" s="678"/>
      <c r="BC32" s="678"/>
      <c r="BD32" s="678"/>
      <c r="BE32" s="678"/>
      <c r="BF32" s="679"/>
      <c r="BG32" s="753">
        <v>99.2</v>
      </c>
      <c r="BH32" s="699"/>
      <c r="BI32" s="699"/>
      <c r="BJ32" s="699"/>
      <c r="BK32" s="699"/>
      <c r="BL32" s="699"/>
      <c r="BM32" s="684">
        <v>98.3</v>
      </c>
      <c r="BN32" s="745"/>
      <c r="BO32" s="745"/>
      <c r="BP32" s="745"/>
      <c r="BQ32" s="726"/>
      <c r="BR32" s="753">
        <v>99.1</v>
      </c>
      <c r="BS32" s="699"/>
      <c r="BT32" s="699"/>
      <c r="BU32" s="699"/>
      <c r="BV32" s="699"/>
      <c r="BW32" s="699"/>
      <c r="BX32" s="684">
        <v>97.4</v>
      </c>
      <c r="BY32" s="745"/>
      <c r="BZ32" s="745"/>
      <c r="CA32" s="745"/>
      <c r="CB32" s="726"/>
      <c r="CD32" s="772"/>
      <c r="CE32" s="773"/>
      <c r="CF32" s="719" t="s">
        <v>315</v>
      </c>
      <c r="CG32" s="720"/>
      <c r="CH32" s="720"/>
      <c r="CI32" s="720"/>
      <c r="CJ32" s="720"/>
      <c r="CK32" s="720"/>
      <c r="CL32" s="720"/>
      <c r="CM32" s="720"/>
      <c r="CN32" s="720"/>
      <c r="CO32" s="720"/>
      <c r="CP32" s="720"/>
      <c r="CQ32" s="721"/>
      <c r="CR32" s="680" t="s">
        <v>137</v>
      </c>
      <c r="CS32" s="681"/>
      <c r="CT32" s="681"/>
      <c r="CU32" s="681"/>
      <c r="CV32" s="681"/>
      <c r="CW32" s="681"/>
      <c r="CX32" s="681"/>
      <c r="CY32" s="682"/>
      <c r="CZ32" s="683" t="s">
        <v>137</v>
      </c>
      <c r="DA32" s="701"/>
      <c r="DB32" s="701"/>
      <c r="DC32" s="702"/>
      <c r="DD32" s="686" t="s">
        <v>137</v>
      </c>
      <c r="DE32" s="681"/>
      <c r="DF32" s="681"/>
      <c r="DG32" s="681"/>
      <c r="DH32" s="681"/>
      <c r="DI32" s="681"/>
      <c r="DJ32" s="681"/>
      <c r="DK32" s="682"/>
      <c r="DL32" s="686" t="s">
        <v>137</v>
      </c>
      <c r="DM32" s="681"/>
      <c r="DN32" s="681"/>
      <c r="DO32" s="681"/>
      <c r="DP32" s="681"/>
      <c r="DQ32" s="681"/>
      <c r="DR32" s="681"/>
      <c r="DS32" s="681"/>
      <c r="DT32" s="681"/>
      <c r="DU32" s="681"/>
      <c r="DV32" s="682"/>
      <c r="DW32" s="683" t="s">
        <v>137</v>
      </c>
      <c r="DX32" s="701"/>
      <c r="DY32" s="701"/>
      <c r="DZ32" s="701"/>
      <c r="EA32" s="701"/>
      <c r="EB32" s="701"/>
      <c r="EC32" s="722"/>
    </row>
    <row r="33" spans="2:133" ht="11.25" customHeight="1">
      <c r="B33" s="677" t="s">
        <v>316</v>
      </c>
      <c r="C33" s="678"/>
      <c r="D33" s="678"/>
      <c r="E33" s="678"/>
      <c r="F33" s="678"/>
      <c r="G33" s="678"/>
      <c r="H33" s="678"/>
      <c r="I33" s="678"/>
      <c r="J33" s="678"/>
      <c r="K33" s="678"/>
      <c r="L33" s="678"/>
      <c r="M33" s="678"/>
      <c r="N33" s="678"/>
      <c r="O33" s="678"/>
      <c r="P33" s="678"/>
      <c r="Q33" s="679"/>
      <c r="R33" s="680">
        <v>2557906</v>
      </c>
      <c r="S33" s="681"/>
      <c r="T33" s="681"/>
      <c r="U33" s="681"/>
      <c r="V33" s="681"/>
      <c r="W33" s="681"/>
      <c r="X33" s="681"/>
      <c r="Y33" s="682"/>
      <c r="Z33" s="713">
        <v>5.3</v>
      </c>
      <c r="AA33" s="713"/>
      <c r="AB33" s="713"/>
      <c r="AC33" s="713"/>
      <c r="AD33" s="714" t="s">
        <v>138</v>
      </c>
      <c r="AE33" s="714"/>
      <c r="AF33" s="714"/>
      <c r="AG33" s="714"/>
      <c r="AH33" s="714"/>
      <c r="AI33" s="714"/>
      <c r="AJ33" s="714"/>
      <c r="AK33" s="714"/>
      <c r="AL33" s="683" t="s">
        <v>137</v>
      </c>
      <c r="AM33" s="684"/>
      <c r="AN33" s="684"/>
      <c r="AO33" s="715"/>
      <c r="AP33" s="758"/>
      <c r="AQ33" s="759"/>
      <c r="AR33" s="759"/>
      <c r="AS33" s="759"/>
      <c r="AT33" s="762"/>
      <c r="AU33" s="232"/>
      <c r="AV33" s="232"/>
      <c r="AW33" s="232"/>
      <c r="AX33" s="661" t="s">
        <v>317</v>
      </c>
      <c r="AY33" s="662"/>
      <c r="AZ33" s="662"/>
      <c r="BA33" s="662"/>
      <c r="BB33" s="662"/>
      <c r="BC33" s="662"/>
      <c r="BD33" s="662"/>
      <c r="BE33" s="662"/>
      <c r="BF33" s="663"/>
      <c r="BG33" s="744">
        <v>99.7</v>
      </c>
      <c r="BH33" s="665"/>
      <c r="BI33" s="665"/>
      <c r="BJ33" s="665"/>
      <c r="BK33" s="665"/>
      <c r="BL33" s="665"/>
      <c r="BM33" s="707">
        <v>99.2</v>
      </c>
      <c r="BN33" s="665"/>
      <c r="BO33" s="665"/>
      <c r="BP33" s="665"/>
      <c r="BQ33" s="709"/>
      <c r="BR33" s="744">
        <v>99.6</v>
      </c>
      <c r="BS33" s="665"/>
      <c r="BT33" s="665"/>
      <c r="BU33" s="665"/>
      <c r="BV33" s="665"/>
      <c r="BW33" s="665"/>
      <c r="BX33" s="707">
        <v>98.8</v>
      </c>
      <c r="BY33" s="665"/>
      <c r="BZ33" s="665"/>
      <c r="CA33" s="665"/>
      <c r="CB33" s="709"/>
      <c r="CD33" s="719" t="s">
        <v>318</v>
      </c>
      <c r="CE33" s="720"/>
      <c r="CF33" s="720"/>
      <c r="CG33" s="720"/>
      <c r="CH33" s="720"/>
      <c r="CI33" s="720"/>
      <c r="CJ33" s="720"/>
      <c r="CK33" s="720"/>
      <c r="CL33" s="720"/>
      <c r="CM33" s="720"/>
      <c r="CN33" s="720"/>
      <c r="CO33" s="720"/>
      <c r="CP33" s="720"/>
      <c r="CQ33" s="721"/>
      <c r="CR33" s="680">
        <v>23733077</v>
      </c>
      <c r="CS33" s="699"/>
      <c r="CT33" s="699"/>
      <c r="CU33" s="699"/>
      <c r="CV33" s="699"/>
      <c r="CW33" s="699"/>
      <c r="CX33" s="699"/>
      <c r="CY33" s="700"/>
      <c r="CZ33" s="683">
        <v>50.4</v>
      </c>
      <c r="DA33" s="701"/>
      <c r="DB33" s="701"/>
      <c r="DC33" s="702"/>
      <c r="DD33" s="686">
        <v>10506872</v>
      </c>
      <c r="DE33" s="699"/>
      <c r="DF33" s="699"/>
      <c r="DG33" s="699"/>
      <c r="DH33" s="699"/>
      <c r="DI33" s="699"/>
      <c r="DJ33" s="699"/>
      <c r="DK33" s="700"/>
      <c r="DL33" s="686">
        <v>8419724</v>
      </c>
      <c r="DM33" s="699"/>
      <c r="DN33" s="699"/>
      <c r="DO33" s="699"/>
      <c r="DP33" s="699"/>
      <c r="DQ33" s="699"/>
      <c r="DR33" s="699"/>
      <c r="DS33" s="699"/>
      <c r="DT33" s="699"/>
      <c r="DU33" s="699"/>
      <c r="DV33" s="700"/>
      <c r="DW33" s="683">
        <v>40.1</v>
      </c>
      <c r="DX33" s="701"/>
      <c r="DY33" s="701"/>
      <c r="DZ33" s="701"/>
      <c r="EA33" s="701"/>
      <c r="EB33" s="701"/>
      <c r="EC33" s="722"/>
    </row>
    <row r="34" spans="2:133" ht="11.25" customHeight="1">
      <c r="B34" s="677" t="s">
        <v>319</v>
      </c>
      <c r="C34" s="678"/>
      <c r="D34" s="678"/>
      <c r="E34" s="678"/>
      <c r="F34" s="678"/>
      <c r="G34" s="678"/>
      <c r="H34" s="678"/>
      <c r="I34" s="678"/>
      <c r="J34" s="678"/>
      <c r="K34" s="678"/>
      <c r="L34" s="678"/>
      <c r="M34" s="678"/>
      <c r="N34" s="678"/>
      <c r="O34" s="678"/>
      <c r="P34" s="678"/>
      <c r="Q34" s="679"/>
      <c r="R34" s="680">
        <v>23894</v>
      </c>
      <c r="S34" s="681"/>
      <c r="T34" s="681"/>
      <c r="U34" s="681"/>
      <c r="V34" s="681"/>
      <c r="W34" s="681"/>
      <c r="X34" s="681"/>
      <c r="Y34" s="682"/>
      <c r="Z34" s="713">
        <v>0</v>
      </c>
      <c r="AA34" s="713"/>
      <c r="AB34" s="713"/>
      <c r="AC34" s="713"/>
      <c r="AD34" s="714">
        <v>17239</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5480526</v>
      </c>
      <c r="CS34" s="681"/>
      <c r="CT34" s="681"/>
      <c r="CU34" s="681"/>
      <c r="CV34" s="681"/>
      <c r="CW34" s="681"/>
      <c r="CX34" s="681"/>
      <c r="CY34" s="682"/>
      <c r="CZ34" s="683">
        <v>11.6</v>
      </c>
      <c r="DA34" s="701"/>
      <c r="DB34" s="701"/>
      <c r="DC34" s="702"/>
      <c r="DD34" s="686">
        <v>4256632</v>
      </c>
      <c r="DE34" s="681"/>
      <c r="DF34" s="681"/>
      <c r="DG34" s="681"/>
      <c r="DH34" s="681"/>
      <c r="DI34" s="681"/>
      <c r="DJ34" s="681"/>
      <c r="DK34" s="682"/>
      <c r="DL34" s="686">
        <v>3332274</v>
      </c>
      <c r="DM34" s="681"/>
      <c r="DN34" s="681"/>
      <c r="DO34" s="681"/>
      <c r="DP34" s="681"/>
      <c r="DQ34" s="681"/>
      <c r="DR34" s="681"/>
      <c r="DS34" s="681"/>
      <c r="DT34" s="681"/>
      <c r="DU34" s="681"/>
      <c r="DV34" s="682"/>
      <c r="DW34" s="683">
        <v>15.9</v>
      </c>
      <c r="DX34" s="701"/>
      <c r="DY34" s="701"/>
      <c r="DZ34" s="701"/>
      <c r="EA34" s="701"/>
      <c r="EB34" s="701"/>
      <c r="EC34" s="722"/>
    </row>
    <row r="35" spans="2:133" ht="11.25" customHeight="1">
      <c r="B35" s="677" t="s">
        <v>321</v>
      </c>
      <c r="C35" s="678"/>
      <c r="D35" s="678"/>
      <c r="E35" s="678"/>
      <c r="F35" s="678"/>
      <c r="G35" s="678"/>
      <c r="H35" s="678"/>
      <c r="I35" s="678"/>
      <c r="J35" s="678"/>
      <c r="K35" s="678"/>
      <c r="L35" s="678"/>
      <c r="M35" s="678"/>
      <c r="N35" s="678"/>
      <c r="O35" s="678"/>
      <c r="P35" s="678"/>
      <c r="Q35" s="679"/>
      <c r="R35" s="680">
        <v>15560</v>
      </c>
      <c r="S35" s="681"/>
      <c r="T35" s="681"/>
      <c r="U35" s="681"/>
      <c r="V35" s="681"/>
      <c r="W35" s="681"/>
      <c r="X35" s="681"/>
      <c r="Y35" s="682"/>
      <c r="Z35" s="713">
        <v>0</v>
      </c>
      <c r="AA35" s="713"/>
      <c r="AB35" s="713"/>
      <c r="AC35" s="713"/>
      <c r="AD35" s="714" t="s">
        <v>137</v>
      </c>
      <c r="AE35" s="714"/>
      <c r="AF35" s="714"/>
      <c r="AG35" s="714"/>
      <c r="AH35" s="714"/>
      <c r="AI35" s="714"/>
      <c r="AJ35" s="714"/>
      <c r="AK35" s="714"/>
      <c r="AL35" s="683" t="s">
        <v>137</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178074</v>
      </c>
      <c r="CS35" s="699"/>
      <c r="CT35" s="699"/>
      <c r="CU35" s="699"/>
      <c r="CV35" s="699"/>
      <c r="CW35" s="699"/>
      <c r="CX35" s="699"/>
      <c r="CY35" s="700"/>
      <c r="CZ35" s="683">
        <v>0.4</v>
      </c>
      <c r="DA35" s="701"/>
      <c r="DB35" s="701"/>
      <c r="DC35" s="702"/>
      <c r="DD35" s="686">
        <v>176146</v>
      </c>
      <c r="DE35" s="699"/>
      <c r="DF35" s="699"/>
      <c r="DG35" s="699"/>
      <c r="DH35" s="699"/>
      <c r="DI35" s="699"/>
      <c r="DJ35" s="699"/>
      <c r="DK35" s="700"/>
      <c r="DL35" s="686">
        <v>175907</v>
      </c>
      <c r="DM35" s="699"/>
      <c r="DN35" s="699"/>
      <c r="DO35" s="699"/>
      <c r="DP35" s="699"/>
      <c r="DQ35" s="699"/>
      <c r="DR35" s="699"/>
      <c r="DS35" s="699"/>
      <c r="DT35" s="699"/>
      <c r="DU35" s="699"/>
      <c r="DV35" s="700"/>
      <c r="DW35" s="683">
        <v>0.8</v>
      </c>
      <c r="DX35" s="701"/>
      <c r="DY35" s="701"/>
      <c r="DZ35" s="701"/>
      <c r="EA35" s="701"/>
      <c r="EB35" s="701"/>
      <c r="EC35" s="722"/>
    </row>
    <row r="36" spans="2:133" ht="11.25" customHeight="1">
      <c r="B36" s="677" t="s">
        <v>325</v>
      </c>
      <c r="C36" s="678"/>
      <c r="D36" s="678"/>
      <c r="E36" s="678"/>
      <c r="F36" s="678"/>
      <c r="G36" s="678"/>
      <c r="H36" s="678"/>
      <c r="I36" s="678"/>
      <c r="J36" s="678"/>
      <c r="K36" s="678"/>
      <c r="L36" s="678"/>
      <c r="M36" s="678"/>
      <c r="N36" s="678"/>
      <c r="O36" s="678"/>
      <c r="P36" s="678"/>
      <c r="Q36" s="679"/>
      <c r="R36" s="680">
        <v>127014</v>
      </c>
      <c r="S36" s="681"/>
      <c r="T36" s="681"/>
      <c r="U36" s="681"/>
      <c r="V36" s="681"/>
      <c r="W36" s="681"/>
      <c r="X36" s="681"/>
      <c r="Y36" s="682"/>
      <c r="Z36" s="713">
        <v>0.3</v>
      </c>
      <c r="AA36" s="713"/>
      <c r="AB36" s="713"/>
      <c r="AC36" s="713"/>
      <c r="AD36" s="714" t="s">
        <v>137</v>
      </c>
      <c r="AE36" s="714"/>
      <c r="AF36" s="714"/>
      <c r="AG36" s="714"/>
      <c r="AH36" s="714"/>
      <c r="AI36" s="714"/>
      <c r="AJ36" s="714"/>
      <c r="AK36" s="714"/>
      <c r="AL36" s="683" t="s">
        <v>137</v>
      </c>
      <c r="AM36" s="684"/>
      <c r="AN36" s="684"/>
      <c r="AO36" s="715"/>
      <c r="AP36" s="235"/>
      <c r="AQ36" s="732" t="s">
        <v>326</v>
      </c>
      <c r="AR36" s="733"/>
      <c r="AS36" s="733"/>
      <c r="AT36" s="733"/>
      <c r="AU36" s="733"/>
      <c r="AV36" s="733"/>
      <c r="AW36" s="733"/>
      <c r="AX36" s="733"/>
      <c r="AY36" s="734"/>
      <c r="AZ36" s="735">
        <v>3350159</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43733</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15212640</v>
      </c>
      <c r="CS36" s="681"/>
      <c r="CT36" s="681"/>
      <c r="CU36" s="681"/>
      <c r="CV36" s="681"/>
      <c r="CW36" s="681"/>
      <c r="CX36" s="681"/>
      <c r="CY36" s="682"/>
      <c r="CZ36" s="683">
        <v>32.299999999999997</v>
      </c>
      <c r="DA36" s="701"/>
      <c r="DB36" s="701"/>
      <c r="DC36" s="702"/>
      <c r="DD36" s="686">
        <v>3725187</v>
      </c>
      <c r="DE36" s="681"/>
      <c r="DF36" s="681"/>
      <c r="DG36" s="681"/>
      <c r="DH36" s="681"/>
      <c r="DI36" s="681"/>
      <c r="DJ36" s="681"/>
      <c r="DK36" s="682"/>
      <c r="DL36" s="686">
        <v>2670224</v>
      </c>
      <c r="DM36" s="681"/>
      <c r="DN36" s="681"/>
      <c r="DO36" s="681"/>
      <c r="DP36" s="681"/>
      <c r="DQ36" s="681"/>
      <c r="DR36" s="681"/>
      <c r="DS36" s="681"/>
      <c r="DT36" s="681"/>
      <c r="DU36" s="681"/>
      <c r="DV36" s="682"/>
      <c r="DW36" s="683">
        <v>12.7</v>
      </c>
      <c r="DX36" s="701"/>
      <c r="DY36" s="701"/>
      <c r="DZ36" s="701"/>
      <c r="EA36" s="701"/>
      <c r="EB36" s="701"/>
      <c r="EC36" s="722"/>
    </row>
    <row r="37" spans="2:133" ht="11.25" customHeight="1">
      <c r="B37" s="677" t="s">
        <v>329</v>
      </c>
      <c r="C37" s="678"/>
      <c r="D37" s="678"/>
      <c r="E37" s="678"/>
      <c r="F37" s="678"/>
      <c r="G37" s="678"/>
      <c r="H37" s="678"/>
      <c r="I37" s="678"/>
      <c r="J37" s="678"/>
      <c r="K37" s="678"/>
      <c r="L37" s="678"/>
      <c r="M37" s="678"/>
      <c r="N37" s="678"/>
      <c r="O37" s="678"/>
      <c r="P37" s="678"/>
      <c r="Q37" s="679"/>
      <c r="R37" s="680">
        <v>497527</v>
      </c>
      <c r="S37" s="681"/>
      <c r="T37" s="681"/>
      <c r="U37" s="681"/>
      <c r="V37" s="681"/>
      <c r="W37" s="681"/>
      <c r="X37" s="681"/>
      <c r="Y37" s="682"/>
      <c r="Z37" s="713">
        <v>1</v>
      </c>
      <c r="AA37" s="713"/>
      <c r="AB37" s="713"/>
      <c r="AC37" s="713"/>
      <c r="AD37" s="714" t="s">
        <v>137</v>
      </c>
      <c r="AE37" s="714"/>
      <c r="AF37" s="714"/>
      <c r="AG37" s="714"/>
      <c r="AH37" s="714"/>
      <c r="AI37" s="714"/>
      <c r="AJ37" s="714"/>
      <c r="AK37" s="714"/>
      <c r="AL37" s="683" t="s">
        <v>137</v>
      </c>
      <c r="AM37" s="684"/>
      <c r="AN37" s="684"/>
      <c r="AO37" s="715"/>
      <c r="AQ37" s="723" t="s">
        <v>330</v>
      </c>
      <c r="AR37" s="724"/>
      <c r="AS37" s="724"/>
      <c r="AT37" s="724"/>
      <c r="AU37" s="724"/>
      <c r="AV37" s="724"/>
      <c r="AW37" s="724"/>
      <c r="AX37" s="724"/>
      <c r="AY37" s="725"/>
      <c r="AZ37" s="680">
        <v>527024</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-21665</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1910921</v>
      </c>
      <c r="CS37" s="699"/>
      <c r="CT37" s="699"/>
      <c r="CU37" s="699"/>
      <c r="CV37" s="699"/>
      <c r="CW37" s="699"/>
      <c r="CX37" s="699"/>
      <c r="CY37" s="700"/>
      <c r="CZ37" s="683">
        <v>4.0999999999999996</v>
      </c>
      <c r="DA37" s="701"/>
      <c r="DB37" s="701"/>
      <c r="DC37" s="702"/>
      <c r="DD37" s="686">
        <v>1910921</v>
      </c>
      <c r="DE37" s="699"/>
      <c r="DF37" s="699"/>
      <c r="DG37" s="699"/>
      <c r="DH37" s="699"/>
      <c r="DI37" s="699"/>
      <c r="DJ37" s="699"/>
      <c r="DK37" s="700"/>
      <c r="DL37" s="686">
        <v>1880940</v>
      </c>
      <c r="DM37" s="699"/>
      <c r="DN37" s="699"/>
      <c r="DO37" s="699"/>
      <c r="DP37" s="699"/>
      <c r="DQ37" s="699"/>
      <c r="DR37" s="699"/>
      <c r="DS37" s="699"/>
      <c r="DT37" s="699"/>
      <c r="DU37" s="699"/>
      <c r="DV37" s="700"/>
      <c r="DW37" s="683">
        <v>9</v>
      </c>
      <c r="DX37" s="701"/>
      <c r="DY37" s="701"/>
      <c r="DZ37" s="701"/>
      <c r="EA37" s="701"/>
      <c r="EB37" s="701"/>
      <c r="EC37" s="722"/>
    </row>
    <row r="38" spans="2:133" ht="11.25" customHeight="1">
      <c r="B38" s="677" t="s">
        <v>333</v>
      </c>
      <c r="C38" s="678"/>
      <c r="D38" s="678"/>
      <c r="E38" s="678"/>
      <c r="F38" s="678"/>
      <c r="G38" s="678"/>
      <c r="H38" s="678"/>
      <c r="I38" s="678"/>
      <c r="J38" s="678"/>
      <c r="K38" s="678"/>
      <c r="L38" s="678"/>
      <c r="M38" s="678"/>
      <c r="N38" s="678"/>
      <c r="O38" s="678"/>
      <c r="P38" s="678"/>
      <c r="Q38" s="679"/>
      <c r="R38" s="680">
        <v>276771</v>
      </c>
      <c r="S38" s="681"/>
      <c r="T38" s="681"/>
      <c r="U38" s="681"/>
      <c r="V38" s="681"/>
      <c r="W38" s="681"/>
      <c r="X38" s="681"/>
      <c r="Y38" s="682"/>
      <c r="Z38" s="713">
        <v>0.6</v>
      </c>
      <c r="AA38" s="713"/>
      <c r="AB38" s="713"/>
      <c r="AC38" s="713"/>
      <c r="AD38" s="714">
        <v>5946</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1635</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14693</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2821500</v>
      </c>
      <c r="CS38" s="681"/>
      <c r="CT38" s="681"/>
      <c r="CU38" s="681"/>
      <c r="CV38" s="681"/>
      <c r="CW38" s="681"/>
      <c r="CX38" s="681"/>
      <c r="CY38" s="682"/>
      <c r="CZ38" s="683">
        <v>6</v>
      </c>
      <c r="DA38" s="701"/>
      <c r="DB38" s="701"/>
      <c r="DC38" s="702"/>
      <c r="DD38" s="686">
        <v>2330237</v>
      </c>
      <c r="DE38" s="681"/>
      <c r="DF38" s="681"/>
      <c r="DG38" s="681"/>
      <c r="DH38" s="681"/>
      <c r="DI38" s="681"/>
      <c r="DJ38" s="681"/>
      <c r="DK38" s="682"/>
      <c r="DL38" s="686">
        <v>2241319</v>
      </c>
      <c r="DM38" s="681"/>
      <c r="DN38" s="681"/>
      <c r="DO38" s="681"/>
      <c r="DP38" s="681"/>
      <c r="DQ38" s="681"/>
      <c r="DR38" s="681"/>
      <c r="DS38" s="681"/>
      <c r="DT38" s="681"/>
      <c r="DU38" s="681"/>
      <c r="DV38" s="682"/>
      <c r="DW38" s="683">
        <v>10.7</v>
      </c>
      <c r="DX38" s="701"/>
      <c r="DY38" s="701"/>
      <c r="DZ38" s="701"/>
      <c r="EA38" s="701"/>
      <c r="EB38" s="701"/>
      <c r="EC38" s="722"/>
    </row>
    <row r="39" spans="2:133" ht="11.25" customHeight="1">
      <c r="B39" s="677" t="s">
        <v>337</v>
      </c>
      <c r="C39" s="678"/>
      <c r="D39" s="678"/>
      <c r="E39" s="678"/>
      <c r="F39" s="678"/>
      <c r="G39" s="678"/>
      <c r="H39" s="678"/>
      <c r="I39" s="678"/>
      <c r="J39" s="678"/>
      <c r="K39" s="678"/>
      <c r="L39" s="678"/>
      <c r="M39" s="678"/>
      <c r="N39" s="678"/>
      <c r="O39" s="678"/>
      <c r="P39" s="678"/>
      <c r="Q39" s="679"/>
      <c r="R39" s="680">
        <v>3420763</v>
      </c>
      <c r="S39" s="681"/>
      <c r="T39" s="681"/>
      <c r="U39" s="681"/>
      <c r="V39" s="681"/>
      <c r="W39" s="681"/>
      <c r="X39" s="681"/>
      <c r="Y39" s="682"/>
      <c r="Z39" s="713">
        <v>7.1</v>
      </c>
      <c r="AA39" s="713"/>
      <c r="AB39" s="713"/>
      <c r="AC39" s="713"/>
      <c r="AD39" s="714" t="s">
        <v>137</v>
      </c>
      <c r="AE39" s="714"/>
      <c r="AF39" s="714"/>
      <c r="AG39" s="714"/>
      <c r="AH39" s="714"/>
      <c r="AI39" s="714"/>
      <c r="AJ39" s="714"/>
      <c r="AK39" s="714"/>
      <c r="AL39" s="683" t="s">
        <v>137</v>
      </c>
      <c r="AM39" s="684"/>
      <c r="AN39" s="684"/>
      <c r="AO39" s="715"/>
      <c r="AQ39" s="723" t="s">
        <v>338</v>
      </c>
      <c r="AR39" s="724"/>
      <c r="AS39" s="724"/>
      <c r="AT39" s="724"/>
      <c r="AU39" s="724"/>
      <c r="AV39" s="724"/>
      <c r="AW39" s="724"/>
      <c r="AX39" s="724"/>
      <c r="AY39" s="725"/>
      <c r="AZ39" s="680" t="s">
        <v>137</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21945</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36720</v>
      </c>
      <c r="CS39" s="699"/>
      <c r="CT39" s="699"/>
      <c r="CU39" s="699"/>
      <c r="CV39" s="699"/>
      <c r="CW39" s="699"/>
      <c r="CX39" s="699"/>
      <c r="CY39" s="700"/>
      <c r="CZ39" s="683">
        <v>0.1</v>
      </c>
      <c r="DA39" s="701"/>
      <c r="DB39" s="701"/>
      <c r="DC39" s="702"/>
      <c r="DD39" s="686">
        <v>18670</v>
      </c>
      <c r="DE39" s="699"/>
      <c r="DF39" s="699"/>
      <c r="DG39" s="699"/>
      <c r="DH39" s="699"/>
      <c r="DI39" s="699"/>
      <c r="DJ39" s="699"/>
      <c r="DK39" s="700"/>
      <c r="DL39" s="686" t="s">
        <v>137</v>
      </c>
      <c r="DM39" s="699"/>
      <c r="DN39" s="699"/>
      <c r="DO39" s="699"/>
      <c r="DP39" s="699"/>
      <c r="DQ39" s="699"/>
      <c r="DR39" s="699"/>
      <c r="DS39" s="699"/>
      <c r="DT39" s="699"/>
      <c r="DU39" s="699"/>
      <c r="DV39" s="700"/>
      <c r="DW39" s="683" t="s">
        <v>137</v>
      </c>
      <c r="DX39" s="701"/>
      <c r="DY39" s="701"/>
      <c r="DZ39" s="701"/>
      <c r="EA39" s="701"/>
      <c r="EB39" s="701"/>
      <c r="EC39" s="722"/>
    </row>
    <row r="40" spans="2:133" ht="11.25" customHeight="1">
      <c r="B40" s="677" t="s">
        <v>341</v>
      </c>
      <c r="C40" s="678"/>
      <c r="D40" s="678"/>
      <c r="E40" s="678"/>
      <c r="F40" s="678"/>
      <c r="G40" s="678"/>
      <c r="H40" s="678"/>
      <c r="I40" s="678"/>
      <c r="J40" s="678"/>
      <c r="K40" s="678"/>
      <c r="L40" s="678"/>
      <c r="M40" s="678"/>
      <c r="N40" s="678"/>
      <c r="O40" s="678"/>
      <c r="P40" s="678"/>
      <c r="Q40" s="679"/>
      <c r="R40" s="680" t="s">
        <v>137</v>
      </c>
      <c r="S40" s="681"/>
      <c r="T40" s="681"/>
      <c r="U40" s="681"/>
      <c r="V40" s="681"/>
      <c r="W40" s="681"/>
      <c r="X40" s="681"/>
      <c r="Y40" s="682"/>
      <c r="Z40" s="713" t="s">
        <v>137</v>
      </c>
      <c r="AA40" s="713"/>
      <c r="AB40" s="713"/>
      <c r="AC40" s="713"/>
      <c r="AD40" s="714" t="s">
        <v>137</v>
      </c>
      <c r="AE40" s="714"/>
      <c r="AF40" s="714"/>
      <c r="AG40" s="714"/>
      <c r="AH40" s="714"/>
      <c r="AI40" s="714"/>
      <c r="AJ40" s="714"/>
      <c r="AK40" s="714"/>
      <c r="AL40" s="683" t="s">
        <v>137</v>
      </c>
      <c r="AM40" s="684"/>
      <c r="AN40" s="684"/>
      <c r="AO40" s="715"/>
      <c r="AQ40" s="723" t="s">
        <v>342</v>
      </c>
      <c r="AR40" s="724"/>
      <c r="AS40" s="724"/>
      <c r="AT40" s="724"/>
      <c r="AU40" s="724"/>
      <c r="AV40" s="724"/>
      <c r="AW40" s="724"/>
      <c r="AX40" s="724"/>
      <c r="AY40" s="725"/>
      <c r="AZ40" s="680" t="s">
        <v>137</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99</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3617</v>
      </c>
      <c r="CS40" s="681"/>
      <c r="CT40" s="681"/>
      <c r="CU40" s="681"/>
      <c r="CV40" s="681"/>
      <c r="CW40" s="681"/>
      <c r="CX40" s="681"/>
      <c r="CY40" s="682"/>
      <c r="CZ40" s="683">
        <v>0</v>
      </c>
      <c r="DA40" s="701"/>
      <c r="DB40" s="701"/>
      <c r="DC40" s="702"/>
      <c r="DD40" s="686" t="s">
        <v>137</v>
      </c>
      <c r="DE40" s="681"/>
      <c r="DF40" s="681"/>
      <c r="DG40" s="681"/>
      <c r="DH40" s="681"/>
      <c r="DI40" s="681"/>
      <c r="DJ40" s="681"/>
      <c r="DK40" s="682"/>
      <c r="DL40" s="686" t="s">
        <v>137</v>
      </c>
      <c r="DM40" s="681"/>
      <c r="DN40" s="681"/>
      <c r="DO40" s="681"/>
      <c r="DP40" s="681"/>
      <c r="DQ40" s="681"/>
      <c r="DR40" s="681"/>
      <c r="DS40" s="681"/>
      <c r="DT40" s="681"/>
      <c r="DU40" s="681"/>
      <c r="DV40" s="682"/>
      <c r="DW40" s="683" t="s">
        <v>137</v>
      </c>
      <c r="DX40" s="701"/>
      <c r="DY40" s="701"/>
      <c r="DZ40" s="701"/>
      <c r="EA40" s="701"/>
      <c r="EB40" s="701"/>
      <c r="EC40" s="722"/>
    </row>
    <row r="41" spans="2:133" ht="11.25" customHeight="1">
      <c r="B41" s="677" t="s">
        <v>346</v>
      </c>
      <c r="C41" s="678"/>
      <c r="D41" s="678"/>
      <c r="E41" s="678"/>
      <c r="F41" s="678"/>
      <c r="G41" s="678"/>
      <c r="H41" s="678"/>
      <c r="I41" s="678"/>
      <c r="J41" s="678"/>
      <c r="K41" s="678"/>
      <c r="L41" s="678"/>
      <c r="M41" s="678"/>
      <c r="N41" s="678"/>
      <c r="O41" s="678"/>
      <c r="P41" s="678"/>
      <c r="Q41" s="679"/>
      <c r="R41" s="680" t="s">
        <v>138</v>
      </c>
      <c r="S41" s="681"/>
      <c r="T41" s="681"/>
      <c r="U41" s="681"/>
      <c r="V41" s="681"/>
      <c r="W41" s="681"/>
      <c r="X41" s="681"/>
      <c r="Y41" s="682"/>
      <c r="Z41" s="713" t="s">
        <v>137</v>
      </c>
      <c r="AA41" s="713"/>
      <c r="AB41" s="713"/>
      <c r="AC41" s="713"/>
      <c r="AD41" s="714" t="s">
        <v>137</v>
      </c>
      <c r="AE41" s="714"/>
      <c r="AF41" s="714"/>
      <c r="AG41" s="714"/>
      <c r="AH41" s="714"/>
      <c r="AI41" s="714"/>
      <c r="AJ41" s="714"/>
      <c r="AK41" s="714"/>
      <c r="AL41" s="683" t="s">
        <v>137</v>
      </c>
      <c r="AM41" s="684"/>
      <c r="AN41" s="684"/>
      <c r="AO41" s="715"/>
      <c r="AQ41" s="723" t="s">
        <v>347</v>
      </c>
      <c r="AR41" s="724"/>
      <c r="AS41" s="724"/>
      <c r="AT41" s="724"/>
      <c r="AU41" s="724"/>
      <c r="AV41" s="724"/>
      <c r="AW41" s="724"/>
      <c r="AX41" s="724"/>
      <c r="AY41" s="725"/>
      <c r="AZ41" s="680">
        <v>618330</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137</v>
      </c>
      <c r="CS41" s="699"/>
      <c r="CT41" s="699"/>
      <c r="CU41" s="699"/>
      <c r="CV41" s="699"/>
      <c r="CW41" s="699"/>
      <c r="CX41" s="699"/>
      <c r="CY41" s="700"/>
      <c r="CZ41" s="683" t="s">
        <v>137</v>
      </c>
      <c r="DA41" s="701"/>
      <c r="DB41" s="701"/>
      <c r="DC41" s="702"/>
      <c r="DD41" s="686" t="s">
        <v>137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350</v>
      </c>
      <c r="C42" s="678"/>
      <c r="D42" s="678"/>
      <c r="E42" s="678"/>
      <c r="F42" s="678"/>
      <c r="G42" s="678"/>
      <c r="H42" s="678"/>
      <c r="I42" s="678"/>
      <c r="J42" s="678"/>
      <c r="K42" s="678"/>
      <c r="L42" s="678"/>
      <c r="M42" s="678"/>
      <c r="N42" s="678"/>
      <c r="O42" s="678"/>
      <c r="P42" s="678"/>
      <c r="Q42" s="679"/>
      <c r="R42" s="680">
        <v>1145770</v>
      </c>
      <c r="S42" s="681"/>
      <c r="T42" s="681"/>
      <c r="U42" s="681"/>
      <c r="V42" s="681"/>
      <c r="W42" s="681"/>
      <c r="X42" s="681"/>
      <c r="Y42" s="682"/>
      <c r="Z42" s="713">
        <v>2.4</v>
      </c>
      <c r="AA42" s="713"/>
      <c r="AB42" s="713"/>
      <c r="AC42" s="713"/>
      <c r="AD42" s="714" t="s">
        <v>138</v>
      </c>
      <c r="AE42" s="714"/>
      <c r="AF42" s="714"/>
      <c r="AG42" s="714"/>
      <c r="AH42" s="714"/>
      <c r="AI42" s="714"/>
      <c r="AJ42" s="714"/>
      <c r="AK42" s="714"/>
      <c r="AL42" s="683" t="s">
        <v>137</v>
      </c>
      <c r="AM42" s="684"/>
      <c r="AN42" s="684"/>
      <c r="AO42" s="715"/>
      <c r="AQ42" s="716" t="s">
        <v>351</v>
      </c>
      <c r="AR42" s="717"/>
      <c r="AS42" s="717"/>
      <c r="AT42" s="717"/>
      <c r="AU42" s="717"/>
      <c r="AV42" s="717"/>
      <c r="AW42" s="717"/>
      <c r="AX42" s="717"/>
      <c r="AY42" s="718"/>
      <c r="AZ42" s="664">
        <v>2203170</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287</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4232158</v>
      </c>
      <c r="CS42" s="681"/>
      <c r="CT42" s="681"/>
      <c r="CU42" s="681"/>
      <c r="CV42" s="681"/>
      <c r="CW42" s="681"/>
      <c r="CX42" s="681"/>
      <c r="CY42" s="682"/>
      <c r="CZ42" s="683">
        <v>9</v>
      </c>
      <c r="DA42" s="684"/>
      <c r="DB42" s="684"/>
      <c r="DC42" s="685"/>
      <c r="DD42" s="686">
        <v>1574059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354</v>
      </c>
      <c r="C43" s="662"/>
      <c r="D43" s="662"/>
      <c r="E43" s="662"/>
      <c r="F43" s="662"/>
      <c r="G43" s="662"/>
      <c r="H43" s="662"/>
      <c r="I43" s="662"/>
      <c r="J43" s="662"/>
      <c r="K43" s="662"/>
      <c r="L43" s="662"/>
      <c r="M43" s="662"/>
      <c r="N43" s="662"/>
      <c r="O43" s="662"/>
      <c r="P43" s="662"/>
      <c r="Q43" s="663"/>
      <c r="R43" s="664">
        <v>48354582</v>
      </c>
      <c r="S43" s="703"/>
      <c r="T43" s="703"/>
      <c r="U43" s="703"/>
      <c r="V43" s="703"/>
      <c r="W43" s="703"/>
      <c r="X43" s="703"/>
      <c r="Y43" s="704"/>
      <c r="Z43" s="705">
        <v>100</v>
      </c>
      <c r="AA43" s="705"/>
      <c r="AB43" s="705"/>
      <c r="AC43" s="705"/>
      <c r="AD43" s="706">
        <v>19865932</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104210</v>
      </c>
      <c r="CS43" s="699"/>
      <c r="CT43" s="699"/>
      <c r="CU43" s="699"/>
      <c r="CV43" s="699"/>
      <c r="CW43" s="699"/>
      <c r="CX43" s="699"/>
      <c r="CY43" s="700"/>
      <c r="CZ43" s="683">
        <v>0.2</v>
      </c>
      <c r="DA43" s="701"/>
      <c r="DB43" s="701"/>
      <c r="DC43" s="702"/>
      <c r="DD43" s="686">
        <v>104210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356</v>
      </c>
      <c r="CG44" s="678"/>
      <c r="CH44" s="678"/>
      <c r="CI44" s="678"/>
      <c r="CJ44" s="678"/>
      <c r="CK44" s="678"/>
      <c r="CL44" s="678"/>
      <c r="CM44" s="678"/>
      <c r="CN44" s="678"/>
      <c r="CO44" s="678"/>
      <c r="CP44" s="678"/>
      <c r="CQ44" s="679"/>
      <c r="CR44" s="680">
        <v>4085925</v>
      </c>
      <c r="CS44" s="681"/>
      <c r="CT44" s="681"/>
      <c r="CU44" s="681"/>
      <c r="CV44" s="681"/>
      <c r="CW44" s="681"/>
      <c r="CX44" s="681"/>
      <c r="CY44" s="682"/>
      <c r="CZ44" s="683">
        <v>8.6999999999999993</v>
      </c>
      <c r="DA44" s="684"/>
      <c r="DB44" s="684"/>
      <c r="DC44" s="685"/>
      <c r="DD44" s="686">
        <v>1567956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598621</v>
      </c>
      <c r="CS45" s="699"/>
      <c r="CT45" s="699"/>
      <c r="CU45" s="699"/>
      <c r="CV45" s="699"/>
      <c r="CW45" s="699"/>
      <c r="CX45" s="699"/>
      <c r="CY45" s="700"/>
      <c r="CZ45" s="683">
        <v>1.3</v>
      </c>
      <c r="DA45" s="701"/>
      <c r="DB45" s="701"/>
      <c r="DC45" s="702"/>
      <c r="DD45" s="686">
        <v>16702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3482104</v>
      </c>
      <c r="CS46" s="681"/>
      <c r="CT46" s="681"/>
      <c r="CU46" s="681"/>
      <c r="CV46" s="681"/>
      <c r="CW46" s="681"/>
      <c r="CX46" s="681"/>
      <c r="CY46" s="682"/>
      <c r="CZ46" s="683">
        <v>7.4</v>
      </c>
      <c r="DA46" s="684"/>
      <c r="DB46" s="684"/>
      <c r="DC46" s="685"/>
      <c r="DD46" s="686">
        <v>1551254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146233</v>
      </c>
      <c r="CS47" s="699"/>
      <c r="CT47" s="699"/>
      <c r="CU47" s="699"/>
      <c r="CV47" s="699"/>
      <c r="CW47" s="699"/>
      <c r="CX47" s="699"/>
      <c r="CY47" s="700"/>
      <c r="CZ47" s="683">
        <v>0.3</v>
      </c>
      <c r="DA47" s="701"/>
      <c r="DB47" s="701"/>
      <c r="DC47" s="702"/>
      <c r="DD47" s="686">
        <v>6103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137</v>
      </c>
      <c r="CS48" s="681"/>
      <c r="CT48" s="681"/>
      <c r="CU48" s="681"/>
      <c r="CV48" s="681"/>
      <c r="CW48" s="681"/>
      <c r="CX48" s="681"/>
      <c r="CY48" s="682"/>
      <c r="CZ48" s="683" t="s">
        <v>137</v>
      </c>
      <c r="DA48" s="684"/>
      <c r="DB48" s="684"/>
      <c r="DC48" s="685"/>
      <c r="DD48" s="686" t="s">
        <v>137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47107802</v>
      </c>
      <c r="CS49" s="665"/>
      <c r="CT49" s="665"/>
      <c r="CU49" s="665"/>
      <c r="CV49" s="665"/>
      <c r="CW49" s="665"/>
      <c r="CX49" s="665"/>
      <c r="CY49" s="666"/>
      <c r="CZ49" s="667">
        <v>100</v>
      </c>
      <c r="DA49" s="668"/>
      <c r="DB49" s="668"/>
      <c r="DC49" s="669"/>
      <c r="DD49" s="670">
        <v>22894667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SWVHGCFeSUF3KX2SmhbRgI6EMDaTTm0FzlXvmS4E2c003VtPN9ADf9SDLMoPh7lwg0qj7/Fniyx7fdHOFjaV+A==" saltValue="OC3MAhVV8jfm18u7FDD5r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387</v>
      </c>
      <c r="C7" s="1146"/>
      <c r="D7" s="1146"/>
      <c r="E7" s="1146"/>
      <c r="F7" s="1146"/>
      <c r="G7" s="1146"/>
      <c r="H7" s="1146"/>
      <c r="I7" s="1146"/>
      <c r="J7" s="1146"/>
      <c r="K7" s="1146"/>
      <c r="L7" s="1146"/>
      <c r="M7" s="1146"/>
      <c r="N7" s="1146"/>
      <c r="O7" s="1146"/>
      <c r="P7" s="1147"/>
      <c r="Q7" s="1199">
        <v>48188</v>
      </c>
      <c r="R7" s="1200"/>
      <c r="S7" s="1200"/>
      <c r="T7" s="1200"/>
      <c r="U7" s="1200"/>
      <c r="V7" s="1200">
        <v>47065</v>
      </c>
      <c r="W7" s="1200"/>
      <c r="X7" s="1200"/>
      <c r="Y7" s="1200"/>
      <c r="Z7" s="1200"/>
      <c r="AA7" s="1200">
        <v>1124</v>
      </c>
      <c r="AB7" s="1200"/>
      <c r="AC7" s="1200"/>
      <c r="AD7" s="1200"/>
      <c r="AE7" s="1201"/>
      <c r="AF7" s="1202">
        <v>684</v>
      </c>
      <c r="AG7" s="1203"/>
      <c r="AH7" s="1203"/>
      <c r="AI7" s="1203"/>
      <c r="AJ7" s="1204"/>
      <c r="AK7" s="1186">
        <v>127</v>
      </c>
      <c r="AL7" s="1187"/>
      <c r="AM7" s="1187"/>
      <c r="AN7" s="1187"/>
      <c r="AO7" s="1187"/>
      <c r="AP7" s="1187">
        <v>22675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578</v>
      </c>
      <c r="BT7" s="1191"/>
      <c r="BU7" s="1191"/>
      <c r="BV7" s="1191"/>
      <c r="BW7" s="1191"/>
      <c r="BX7" s="1191"/>
      <c r="BY7" s="1191"/>
      <c r="BZ7" s="1191"/>
      <c r="CA7" s="1191"/>
      <c r="CB7" s="1191"/>
      <c r="CC7" s="1191"/>
      <c r="CD7" s="1191"/>
      <c r="CE7" s="1191"/>
      <c r="CF7" s="1191"/>
      <c r="CG7" s="1192"/>
      <c r="CH7" s="1183">
        <v>-1</v>
      </c>
      <c r="CI7" s="1184"/>
      <c r="CJ7" s="1184"/>
      <c r="CK7" s="1184"/>
      <c r="CL7" s="1185"/>
      <c r="CM7" s="1183">
        <v>62</v>
      </c>
      <c r="CN7" s="1184"/>
      <c r="CO7" s="1184"/>
      <c r="CP7" s="1184"/>
      <c r="CQ7" s="1185"/>
      <c r="CR7" s="1183">
        <v>10</v>
      </c>
      <c r="CS7" s="1184"/>
      <c r="CT7" s="1184"/>
      <c r="CU7" s="1184"/>
      <c r="CV7" s="1185"/>
      <c r="CW7" s="1183" t="s">
        <v>569</v>
      </c>
      <c r="CX7" s="1184"/>
      <c r="CY7" s="1184"/>
      <c r="CZ7" s="1184"/>
      <c r="DA7" s="1185"/>
      <c r="DB7" s="1183" t="s">
        <v>569</v>
      </c>
      <c r="DC7" s="1184"/>
      <c r="DD7" s="1184"/>
      <c r="DE7" s="1184"/>
      <c r="DF7" s="1185"/>
      <c r="DG7" s="1183" t="s">
        <v>569</v>
      </c>
      <c r="DH7" s="1184"/>
      <c r="DI7" s="1184"/>
      <c r="DJ7" s="1184"/>
      <c r="DK7" s="1185"/>
      <c r="DL7" s="1183" t="s">
        <v>569</v>
      </c>
      <c r="DM7" s="1184"/>
      <c r="DN7" s="1184"/>
      <c r="DO7" s="1184"/>
      <c r="DP7" s="1185"/>
      <c r="DQ7" s="1183" t="s">
        <v>569</v>
      </c>
      <c r="DR7" s="1184"/>
      <c r="DS7" s="1184"/>
      <c r="DT7" s="1184"/>
      <c r="DU7" s="1185"/>
      <c r="DV7" s="1210"/>
      <c r="DW7" s="1211"/>
      <c r="DX7" s="1211"/>
      <c r="DY7" s="1211"/>
      <c r="DZ7" s="1212"/>
      <c r="EA7" s="256"/>
    </row>
    <row r="8" spans="1:131" s="257" customFormat="1" ht="26.25" customHeight="1">
      <c r="A8" s="263">
        <v>2</v>
      </c>
      <c r="B8" s="1132" t="s">
        <v>388</v>
      </c>
      <c r="C8" s="1133"/>
      <c r="D8" s="1133"/>
      <c r="E8" s="1133"/>
      <c r="F8" s="1133"/>
      <c r="G8" s="1133"/>
      <c r="H8" s="1133"/>
      <c r="I8" s="1133"/>
      <c r="J8" s="1133"/>
      <c r="K8" s="1133"/>
      <c r="L8" s="1133"/>
      <c r="M8" s="1133"/>
      <c r="N8" s="1133"/>
      <c r="O8" s="1133"/>
      <c r="P8" s="1134"/>
      <c r="Q8" s="1138">
        <v>276</v>
      </c>
      <c r="R8" s="1139"/>
      <c r="S8" s="1139"/>
      <c r="T8" s="1139"/>
      <c r="U8" s="1139"/>
      <c r="V8" s="1139">
        <v>212</v>
      </c>
      <c r="W8" s="1139"/>
      <c r="X8" s="1139"/>
      <c r="Y8" s="1139"/>
      <c r="Z8" s="1139"/>
      <c r="AA8" s="1139">
        <v>65</v>
      </c>
      <c r="AB8" s="1139"/>
      <c r="AC8" s="1139"/>
      <c r="AD8" s="1139"/>
      <c r="AE8" s="1140"/>
      <c r="AF8" s="1114">
        <v>65</v>
      </c>
      <c r="AG8" s="1115"/>
      <c r="AH8" s="1115"/>
      <c r="AI8" s="1115"/>
      <c r="AJ8" s="1116"/>
      <c r="AK8" s="1181">
        <v>254</v>
      </c>
      <c r="AL8" s="1182"/>
      <c r="AM8" s="1182"/>
      <c r="AN8" s="1182"/>
      <c r="AO8" s="1182"/>
      <c r="AP8" s="1182">
        <v>561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t="s">
        <v>389</v>
      </c>
      <c r="C9" s="1133"/>
      <c r="D9" s="1133"/>
      <c r="E9" s="1133"/>
      <c r="F9" s="1133"/>
      <c r="G9" s="1133"/>
      <c r="H9" s="1133"/>
      <c r="I9" s="1133"/>
      <c r="J9" s="1133"/>
      <c r="K9" s="1133"/>
      <c r="L9" s="1133"/>
      <c r="M9" s="1133"/>
      <c r="N9" s="1133"/>
      <c r="O9" s="1133"/>
      <c r="P9" s="1134"/>
      <c r="Q9" s="1138">
        <v>389</v>
      </c>
      <c r="R9" s="1139"/>
      <c r="S9" s="1139"/>
      <c r="T9" s="1139"/>
      <c r="U9" s="1139"/>
      <c r="V9" s="1139">
        <v>331</v>
      </c>
      <c r="W9" s="1139"/>
      <c r="X9" s="1139"/>
      <c r="Y9" s="1139"/>
      <c r="Z9" s="1139"/>
      <c r="AA9" s="1139">
        <v>58</v>
      </c>
      <c r="AB9" s="1139"/>
      <c r="AC9" s="1139"/>
      <c r="AD9" s="1139"/>
      <c r="AE9" s="1140"/>
      <c r="AF9" s="1114">
        <v>47</v>
      </c>
      <c r="AG9" s="1115"/>
      <c r="AH9" s="1115"/>
      <c r="AI9" s="1115"/>
      <c r="AJ9" s="1116"/>
      <c r="AK9" s="1181">
        <v>246</v>
      </c>
      <c r="AL9" s="1182"/>
      <c r="AM9" s="1182"/>
      <c r="AN9" s="1182"/>
      <c r="AO9" s="1182"/>
      <c r="AP9" s="1182">
        <v>1238</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t="s">
        <v>390</v>
      </c>
      <c r="C10" s="1133"/>
      <c r="D10" s="1133"/>
      <c r="E10" s="1133"/>
      <c r="F10" s="1133"/>
      <c r="G10" s="1133"/>
      <c r="H10" s="1133"/>
      <c r="I10" s="1133"/>
      <c r="J10" s="1133"/>
      <c r="K10" s="1133"/>
      <c r="L10" s="1133"/>
      <c r="M10" s="1133"/>
      <c r="N10" s="1133"/>
      <c r="O10" s="1133"/>
      <c r="P10" s="1134"/>
      <c r="Q10" s="1138">
        <v>117</v>
      </c>
      <c r="R10" s="1139"/>
      <c r="S10" s="1139"/>
      <c r="T10" s="1139"/>
      <c r="U10" s="1139"/>
      <c r="V10" s="1139">
        <v>117</v>
      </c>
      <c r="W10" s="1139"/>
      <c r="X10" s="1139"/>
      <c r="Y10" s="1139"/>
      <c r="Z10" s="1139"/>
      <c r="AA10" s="1139" t="s">
        <v>569</v>
      </c>
      <c r="AB10" s="1139"/>
      <c r="AC10" s="1139"/>
      <c r="AD10" s="1139"/>
      <c r="AE10" s="1140"/>
      <c r="AF10" s="1114" t="s">
        <v>137</v>
      </c>
      <c r="AG10" s="1115"/>
      <c r="AH10" s="1115"/>
      <c r="AI10" s="1115"/>
      <c r="AJ10" s="1116"/>
      <c r="AK10" s="1181">
        <v>117</v>
      </c>
      <c r="AL10" s="1182"/>
      <c r="AM10" s="1182"/>
      <c r="AN10" s="1182"/>
      <c r="AO10" s="1182"/>
      <c r="AP10" s="1182">
        <v>0</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392</v>
      </c>
      <c r="B23" s="1039" t="s">
        <v>393</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796</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137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370</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404</v>
      </c>
      <c r="C28" s="1146"/>
      <c r="D28" s="1146"/>
      <c r="E28" s="1146"/>
      <c r="F28" s="1146"/>
      <c r="G28" s="1146"/>
      <c r="H28" s="1146"/>
      <c r="I28" s="1146"/>
      <c r="J28" s="1146"/>
      <c r="K28" s="1146"/>
      <c r="L28" s="1146"/>
      <c r="M28" s="1146"/>
      <c r="N28" s="1146"/>
      <c r="O28" s="1146"/>
      <c r="P28" s="1147"/>
      <c r="Q28" s="1148">
        <v>9249</v>
      </c>
      <c r="R28" s="1149"/>
      <c r="S28" s="1149"/>
      <c r="T28" s="1149"/>
      <c r="U28" s="1149"/>
      <c r="V28" s="1149">
        <v>9205</v>
      </c>
      <c r="W28" s="1149"/>
      <c r="X28" s="1149"/>
      <c r="Y28" s="1149"/>
      <c r="Z28" s="1149"/>
      <c r="AA28" s="1149">
        <v>44</v>
      </c>
      <c r="AB28" s="1149"/>
      <c r="AC28" s="1149"/>
      <c r="AD28" s="1149"/>
      <c r="AE28" s="1150"/>
      <c r="AF28" s="1151">
        <v>44</v>
      </c>
      <c r="AG28" s="1149"/>
      <c r="AH28" s="1149"/>
      <c r="AI28" s="1149"/>
      <c r="AJ28" s="1152"/>
      <c r="AK28" s="1153">
        <v>618</v>
      </c>
      <c r="AL28" s="1141"/>
      <c r="AM28" s="1141"/>
      <c r="AN28" s="1141"/>
      <c r="AO28" s="1141"/>
      <c r="AP28" s="1141" t="s">
        <v>569</v>
      </c>
      <c r="AQ28" s="1141"/>
      <c r="AR28" s="1141"/>
      <c r="AS28" s="1141"/>
      <c r="AT28" s="1141"/>
      <c r="AU28" s="1141" t="s">
        <v>569</v>
      </c>
      <c r="AV28" s="1141"/>
      <c r="AW28" s="1141"/>
      <c r="AX28" s="1141"/>
      <c r="AY28" s="1141"/>
      <c r="AZ28" s="1142" t="s">
        <v>569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405</v>
      </c>
      <c r="C29" s="1133"/>
      <c r="D29" s="1133"/>
      <c r="E29" s="1133"/>
      <c r="F29" s="1133"/>
      <c r="G29" s="1133"/>
      <c r="H29" s="1133"/>
      <c r="I29" s="1133"/>
      <c r="J29" s="1133"/>
      <c r="K29" s="1133"/>
      <c r="L29" s="1133"/>
      <c r="M29" s="1133"/>
      <c r="N29" s="1133"/>
      <c r="O29" s="1133"/>
      <c r="P29" s="1134"/>
      <c r="Q29" s="1138">
        <v>7338</v>
      </c>
      <c r="R29" s="1139"/>
      <c r="S29" s="1139"/>
      <c r="T29" s="1139"/>
      <c r="U29" s="1139"/>
      <c r="V29" s="1139">
        <v>7080</v>
      </c>
      <c r="W29" s="1139"/>
      <c r="X29" s="1139"/>
      <c r="Y29" s="1139"/>
      <c r="Z29" s="1139"/>
      <c r="AA29" s="1139">
        <v>258</v>
      </c>
      <c r="AB29" s="1139"/>
      <c r="AC29" s="1139"/>
      <c r="AD29" s="1139"/>
      <c r="AE29" s="1140"/>
      <c r="AF29" s="1114">
        <v>258</v>
      </c>
      <c r="AG29" s="1115"/>
      <c r="AH29" s="1115"/>
      <c r="AI29" s="1115"/>
      <c r="AJ29" s="1116"/>
      <c r="AK29" s="1075">
        <v>1148</v>
      </c>
      <c r="AL29" s="1066"/>
      <c r="AM29" s="1066"/>
      <c r="AN29" s="1066"/>
      <c r="AO29" s="1066"/>
      <c r="AP29" s="1066" t="s">
        <v>569</v>
      </c>
      <c r="AQ29" s="1066"/>
      <c r="AR29" s="1066"/>
      <c r="AS29" s="1066"/>
      <c r="AT29" s="1066"/>
      <c r="AU29" s="1066" t="s">
        <v>569</v>
      </c>
      <c r="AV29" s="1066"/>
      <c r="AW29" s="1066"/>
      <c r="AX29" s="1066"/>
      <c r="AY29" s="1066"/>
      <c r="AZ29" s="1137" t="s">
        <v>569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406</v>
      </c>
      <c r="C30" s="1133"/>
      <c r="D30" s="1133"/>
      <c r="E30" s="1133"/>
      <c r="F30" s="1133"/>
      <c r="G30" s="1133"/>
      <c r="H30" s="1133"/>
      <c r="I30" s="1133"/>
      <c r="J30" s="1133"/>
      <c r="K30" s="1133"/>
      <c r="L30" s="1133"/>
      <c r="M30" s="1133"/>
      <c r="N30" s="1133"/>
      <c r="O30" s="1133"/>
      <c r="P30" s="1134"/>
      <c r="Q30" s="1138">
        <v>1241</v>
      </c>
      <c r="R30" s="1139"/>
      <c r="S30" s="1139"/>
      <c r="T30" s="1139"/>
      <c r="U30" s="1139"/>
      <c r="V30" s="1139">
        <v>1239</v>
      </c>
      <c r="W30" s="1139"/>
      <c r="X30" s="1139"/>
      <c r="Y30" s="1139"/>
      <c r="Z30" s="1139"/>
      <c r="AA30" s="1139">
        <v>2</v>
      </c>
      <c r="AB30" s="1139"/>
      <c r="AC30" s="1139"/>
      <c r="AD30" s="1139"/>
      <c r="AE30" s="1140"/>
      <c r="AF30" s="1114">
        <v>2</v>
      </c>
      <c r="AG30" s="1115"/>
      <c r="AH30" s="1115"/>
      <c r="AI30" s="1115"/>
      <c r="AJ30" s="1116"/>
      <c r="AK30" s="1075">
        <v>228</v>
      </c>
      <c r="AL30" s="1066"/>
      <c r="AM30" s="1066"/>
      <c r="AN30" s="1066"/>
      <c r="AO30" s="1066"/>
      <c r="AP30" s="1066" t="s">
        <v>569</v>
      </c>
      <c r="AQ30" s="1066"/>
      <c r="AR30" s="1066"/>
      <c r="AS30" s="1066"/>
      <c r="AT30" s="1066"/>
      <c r="AU30" s="1066" t="s">
        <v>569</v>
      </c>
      <c r="AV30" s="1066"/>
      <c r="AW30" s="1066"/>
      <c r="AX30" s="1066"/>
      <c r="AY30" s="1066"/>
      <c r="AZ30" s="1137" t="s">
        <v>569</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407</v>
      </c>
      <c r="C31" s="1133"/>
      <c r="D31" s="1133"/>
      <c r="E31" s="1133"/>
      <c r="F31" s="1133"/>
      <c r="G31" s="1133"/>
      <c r="H31" s="1133"/>
      <c r="I31" s="1133"/>
      <c r="J31" s="1133"/>
      <c r="K31" s="1133"/>
      <c r="L31" s="1133"/>
      <c r="M31" s="1133"/>
      <c r="N31" s="1133"/>
      <c r="O31" s="1133"/>
      <c r="P31" s="1134"/>
      <c r="Q31" s="1138">
        <v>1625</v>
      </c>
      <c r="R31" s="1139"/>
      <c r="S31" s="1139"/>
      <c r="T31" s="1139"/>
      <c r="U31" s="1139"/>
      <c r="V31" s="1139">
        <v>1488</v>
      </c>
      <c r="W31" s="1139"/>
      <c r="X31" s="1139"/>
      <c r="Y31" s="1139"/>
      <c r="Z31" s="1139"/>
      <c r="AA31" s="1139">
        <v>137</v>
      </c>
      <c r="AB31" s="1139"/>
      <c r="AC31" s="1139"/>
      <c r="AD31" s="1139"/>
      <c r="AE31" s="1140"/>
      <c r="AF31" s="1114">
        <v>1413</v>
      </c>
      <c r="AG31" s="1115"/>
      <c r="AH31" s="1115"/>
      <c r="AI31" s="1115"/>
      <c r="AJ31" s="1116"/>
      <c r="AK31" s="1075">
        <v>2</v>
      </c>
      <c r="AL31" s="1066"/>
      <c r="AM31" s="1066"/>
      <c r="AN31" s="1066"/>
      <c r="AO31" s="1066"/>
      <c r="AP31" s="1066">
        <v>687</v>
      </c>
      <c r="AQ31" s="1066"/>
      <c r="AR31" s="1066"/>
      <c r="AS31" s="1066"/>
      <c r="AT31" s="1066"/>
      <c r="AU31" s="1066" t="s">
        <v>569</v>
      </c>
      <c r="AV31" s="1066"/>
      <c r="AW31" s="1066"/>
      <c r="AX31" s="1066"/>
      <c r="AY31" s="1066"/>
      <c r="AZ31" s="1137" t="s">
        <v>569</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409</v>
      </c>
      <c r="C32" s="1133"/>
      <c r="D32" s="1133"/>
      <c r="E32" s="1133"/>
      <c r="F32" s="1133"/>
      <c r="G32" s="1133"/>
      <c r="H32" s="1133"/>
      <c r="I32" s="1133"/>
      <c r="J32" s="1133"/>
      <c r="K32" s="1133"/>
      <c r="L32" s="1133"/>
      <c r="M32" s="1133"/>
      <c r="N32" s="1133"/>
      <c r="O32" s="1133"/>
      <c r="P32" s="1134"/>
      <c r="Q32" s="1138">
        <v>1783</v>
      </c>
      <c r="R32" s="1139"/>
      <c r="S32" s="1139"/>
      <c r="T32" s="1139"/>
      <c r="U32" s="1139"/>
      <c r="V32" s="1139">
        <v>1484</v>
      </c>
      <c r="W32" s="1139"/>
      <c r="X32" s="1139"/>
      <c r="Y32" s="1139"/>
      <c r="Z32" s="1139"/>
      <c r="AA32" s="1139">
        <v>299</v>
      </c>
      <c r="AB32" s="1139"/>
      <c r="AC32" s="1139"/>
      <c r="AD32" s="1139"/>
      <c r="AE32" s="1140"/>
      <c r="AF32" s="1114">
        <v>703</v>
      </c>
      <c r="AG32" s="1115"/>
      <c r="AH32" s="1115"/>
      <c r="AI32" s="1115"/>
      <c r="AJ32" s="1116"/>
      <c r="AK32" s="1075">
        <v>527</v>
      </c>
      <c r="AL32" s="1066"/>
      <c r="AM32" s="1066"/>
      <c r="AN32" s="1066"/>
      <c r="AO32" s="1066"/>
      <c r="AP32" s="1066">
        <v>7478</v>
      </c>
      <c r="AQ32" s="1066"/>
      <c r="AR32" s="1066"/>
      <c r="AS32" s="1066"/>
      <c r="AT32" s="1066"/>
      <c r="AU32" s="1066">
        <v>2991</v>
      </c>
      <c r="AV32" s="1066"/>
      <c r="AW32" s="1066"/>
      <c r="AX32" s="1066"/>
      <c r="AY32" s="1066"/>
      <c r="AZ32" s="1137" t="s">
        <v>569</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392</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2419</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397</v>
      </c>
      <c r="W66" s="1097"/>
      <c r="X66" s="1097"/>
      <c r="Y66" s="1097"/>
      <c r="Z66" s="1098"/>
      <c r="AA66" s="1096" t="s">
        <v>398</v>
      </c>
      <c r="AB66" s="1097"/>
      <c r="AC66" s="1097"/>
      <c r="AD66" s="1097"/>
      <c r="AE66" s="1098"/>
      <c r="AF66" s="1102" t="s">
        <v>399</v>
      </c>
      <c r="AG66" s="1103"/>
      <c r="AH66" s="1103"/>
      <c r="AI66" s="1103"/>
      <c r="AJ66" s="1104"/>
      <c r="AK66" s="1096" t="s">
        <v>400</v>
      </c>
      <c r="AL66" s="1091"/>
      <c r="AM66" s="1091"/>
      <c r="AN66" s="1091"/>
      <c r="AO66" s="1092"/>
      <c r="AP66" s="1096" t="s">
        <v>401</v>
      </c>
      <c r="AQ66" s="1097"/>
      <c r="AR66" s="1097"/>
      <c r="AS66" s="1097"/>
      <c r="AT66" s="1098"/>
      <c r="AU66" s="1096" t="s">
        <v>416</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570</v>
      </c>
      <c r="C68" s="1081"/>
      <c r="D68" s="1081"/>
      <c r="E68" s="1081"/>
      <c r="F68" s="1081"/>
      <c r="G68" s="1081"/>
      <c r="H68" s="1081"/>
      <c r="I68" s="1081"/>
      <c r="J68" s="1081"/>
      <c r="K68" s="1081"/>
      <c r="L68" s="1081"/>
      <c r="M68" s="1081"/>
      <c r="N68" s="1081"/>
      <c r="O68" s="1081"/>
      <c r="P68" s="1082"/>
      <c r="Q68" s="1083">
        <v>2525</v>
      </c>
      <c r="R68" s="1077"/>
      <c r="S68" s="1077"/>
      <c r="T68" s="1077"/>
      <c r="U68" s="1077"/>
      <c r="V68" s="1077">
        <v>2474</v>
      </c>
      <c r="W68" s="1077"/>
      <c r="X68" s="1077"/>
      <c r="Y68" s="1077"/>
      <c r="Z68" s="1077"/>
      <c r="AA68" s="1077">
        <v>51</v>
      </c>
      <c r="AB68" s="1077"/>
      <c r="AC68" s="1077"/>
      <c r="AD68" s="1077"/>
      <c r="AE68" s="1077"/>
      <c r="AF68" s="1077">
        <v>51</v>
      </c>
      <c r="AG68" s="1077"/>
      <c r="AH68" s="1077"/>
      <c r="AI68" s="1077"/>
      <c r="AJ68" s="1077"/>
      <c r="AK68" s="1077">
        <v>92</v>
      </c>
      <c r="AL68" s="1077"/>
      <c r="AM68" s="1077"/>
      <c r="AN68" s="1077"/>
      <c r="AO68" s="1077"/>
      <c r="AP68" s="1077">
        <v>766</v>
      </c>
      <c r="AQ68" s="1077"/>
      <c r="AR68" s="1077"/>
      <c r="AS68" s="1077"/>
      <c r="AT68" s="1077"/>
      <c r="AU68" s="1077">
        <v>242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571</v>
      </c>
      <c r="C69" s="1070"/>
      <c r="D69" s="1070"/>
      <c r="E69" s="1070"/>
      <c r="F69" s="1070"/>
      <c r="G69" s="1070"/>
      <c r="H69" s="1070"/>
      <c r="I69" s="1070"/>
      <c r="J69" s="1070"/>
      <c r="K69" s="1070"/>
      <c r="L69" s="1070"/>
      <c r="M69" s="1070"/>
      <c r="N69" s="1070"/>
      <c r="O69" s="1070"/>
      <c r="P69" s="1071"/>
      <c r="Q69" s="1072">
        <v>4664</v>
      </c>
      <c r="R69" s="1066"/>
      <c r="S69" s="1066"/>
      <c r="T69" s="1066"/>
      <c r="U69" s="1066"/>
      <c r="V69" s="1066">
        <v>4405</v>
      </c>
      <c r="W69" s="1066"/>
      <c r="X69" s="1066"/>
      <c r="Y69" s="1066"/>
      <c r="Z69" s="1066"/>
      <c r="AA69" s="1066">
        <v>259</v>
      </c>
      <c r="AB69" s="1066"/>
      <c r="AC69" s="1066"/>
      <c r="AD69" s="1066"/>
      <c r="AE69" s="1066"/>
      <c r="AF69" s="1066">
        <v>259</v>
      </c>
      <c r="AG69" s="1066"/>
      <c r="AH69" s="1066"/>
      <c r="AI69" s="1066"/>
      <c r="AJ69" s="1066"/>
      <c r="AK69" s="1066" t="s">
        <v>569</v>
      </c>
      <c r="AL69" s="1066"/>
      <c r="AM69" s="1066"/>
      <c r="AN69" s="1066"/>
      <c r="AO69" s="1066"/>
      <c r="AP69" s="1066">
        <v>3526</v>
      </c>
      <c r="AQ69" s="1066"/>
      <c r="AR69" s="1066"/>
      <c r="AS69" s="1066"/>
      <c r="AT69" s="1066"/>
      <c r="AU69" s="1066">
        <v>1358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572</v>
      </c>
      <c r="C70" s="1070"/>
      <c r="D70" s="1070"/>
      <c r="E70" s="1070"/>
      <c r="F70" s="1070"/>
      <c r="G70" s="1070"/>
      <c r="H70" s="1070"/>
      <c r="I70" s="1070"/>
      <c r="J70" s="1070"/>
      <c r="K70" s="1070"/>
      <c r="L70" s="1070"/>
      <c r="M70" s="1070"/>
      <c r="N70" s="1070"/>
      <c r="O70" s="1070"/>
      <c r="P70" s="1071"/>
      <c r="Q70" s="1072">
        <v>1662</v>
      </c>
      <c r="R70" s="1066"/>
      <c r="S70" s="1066"/>
      <c r="T70" s="1066"/>
      <c r="U70" s="1066"/>
      <c r="V70" s="1066">
        <v>1628</v>
      </c>
      <c r="W70" s="1066"/>
      <c r="X70" s="1066"/>
      <c r="Y70" s="1066"/>
      <c r="Z70" s="1066"/>
      <c r="AA70" s="1066">
        <v>35</v>
      </c>
      <c r="AB70" s="1066"/>
      <c r="AC70" s="1066"/>
      <c r="AD70" s="1066"/>
      <c r="AE70" s="1066"/>
      <c r="AF70" s="1066">
        <v>35</v>
      </c>
      <c r="AG70" s="1066"/>
      <c r="AH70" s="1066"/>
      <c r="AI70" s="1066"/>
      <c r="AJ70" s="1066"/>
      <c r="AK70" s="1066" t="s">
        <v>569</v>
      </c>
      <c r="AL70" s="1066"/>
      <c r="AM70" s="1066"/>
      <c r="AN70" s="1066"/>
      <c r="AO70" s="1066"/>
      <c r="AP70" s="1066" t="s">
        <v>569</v>
      </c>
      <c r="AQ70" s="1066"/>
      <c r="AR70" s="1066"/>
      <c r="AS70" s="1066"/>
      <c r="AT70" s="1066"/>
      <c r="AU70" s="1066" t="s">
        <v>569</v>
      </c>
      <c r="AV70" s="1066"/>
      <c r="AW70" s="1066"/>
      <c r="AX70" s="1066"/>
      <c r="AY70" s="1066"/>
      <c r="AZ70" s="1067" t="s">
        <v>573</v>
      </c>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572</v>
      </c>
      <c r="C71" s="1070"/>
      <c r="D71" s="1070"/>
      <c r="E71" s="1070"/>
      <c r="F71" s="1070"/>
      <c r="G71" s="1070"/>
      <c r="H71" s="1070"/>
      <c r="I71" s="1070"/>
      <c r="J71" s="1070"/>
      <c r="K71" s="1070"/>
      <c r="L71" s="1070"/>
      <c r="M71" s="1070"/>
      <c r="N71" s="1070"/>
      <c r="O71" s="1070"/>
      <c r="P71" s="1071"/>
      <c r="Q71" s="1072">
        <v>778014</v>
      </c>
      <c r="R71" s="1066"/>
      <c r="S71" s="1066"/>
      <c r="T71" s="1066"/>
      <c r="U71" s="1066"/>
      <c r="V71" s="1066">
        <v>737977</v>
      </c>
      <c r="W71" s="1066"/>
      <c r="X71" s="1066"/>
      <c r="Y71" s="1066"/>
      <c r="Z71" s="1066"/>
      <c r="AA71" s="1066">
        <v>40037</v>
      </c>
      <c r="AB71" s="1066"/>
      <c r="AC71" s="1066"/>
      <c r="AD71" s="1066"/>
      <c r="AE71" s="1066"/>
      <c r="AF71" s="1066">
        <v>40037</v>
      </c>
      <c r="AG71" s="1066"/>
      <c r="AH71" s="1066"/>
      <c r="AI71" s="1066"/>
      <c r="AJ71" s="1066"/>
      <c r="AK71" s="1066">
        <v>7130</v>
      </c>
      <c r="AL71" s="1066"/>
      <c r="AM71" s="1066"/>
      <c r="AN71" s="1066"/>
      <c r="AO71" s="1066"/>
      <c r="AP71" s="1066" t="s">
        <v>569</v>
      </c>
      <c r="AQ71" s="1066"/>
      <c r="AR71" s="1066"/>
      <c r="AS71" s="1066"/>
      <c r="AT71" s="1066"/>
      <c r="AU71" s="1066" t="s">
        <v>569</v>
      </c>
      <c r="AV71" s="1066"/>
      <c r="AW71" s="1066"/>
      <c r="AX71" s="1066"/>
      <c r="AY71" s="1066"/>
      <c r="AZ71" s="1067" t="s">
        <v>574</v>
      </c>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575</v>
      </c>
      <c r="C72" s="1070"/>
      <c r="D72" s="1070"/>
      <c r="E72" s="1070"/>
      <c r="F72" s="1070"/>
      <c r="G72" s="1070"/>
      <c r="H72" s="1070"/>
      <c r="I72" s="1070"/>
      <c r="J72" s="1070"/>
      <c r="K72" s="1070"/>
      <c r="L72" s="1070"/>
      <c r="M72" s="1070"/>
      <c r="N72" s="1070"/>
      <c r="O72" s="1070"/>
      <c r="P72" s="1071"/>
      <c r="Q72" s="1072">
        <v>23332</v>
      </c>
      <c r="R72" s="1066"/>
      <c r="S72" s="1066"/>
      <c r="T72" s="1066"/>
      <c r="U72" s="1066"/>
      <c r="V72" s="1066">
        <v>22338</v>
      </c>
      <c r="W72" s="1066"/>
      <c r="X72" s="1066"/>
      <c r="Y72" s="1066"/>
      <c r="Z72" s="1066"/>
      <c r="AA72" s="1066">
        <v>994</v>
      </c>
      <c r="AB72" s="1066"/>
      <c r="AC72" s="1066"/>
      <c r="AD72" s="1066"/>
      <c r="AE72" s="1066"/>
      <c r="AF72" s="1066">
        <v>994</v>
      </c>
      <c r="AG72" s="1066"/>
      <c r="AH72" s="1066"/>
      <c r="AI72" s="1066"/>
      <c r="AJ72" s="1066"/>
      <c r="AK72" s="1066">
        <v>28</v>
      </c>
      <c r="AL72" s="1066"/>
      <c r="AM72" s="1066"/>
      <c r="AN72" s="1066"/>
      <c r="AO72" s="1066"/>
      <c r="AP72" s="1066" t="s">
        <v>569</v>
      </c>
      <c r="AQ72" s="1066"/>
      <c r="AR72" s="1066"/>
      <c r="AS72" s="1066"/>
      <c r="AT72" s="1066"/>
      <c r="AU72" s="1066" t="s">
        <v>569</v>
      </c>
      <c r="AV72" s="1066"/>
      <c r="AW72" s="1066"/>
      <c r="AX72" s="1066"/>
      <c r="AY72" s="1066"/>
      <c r="AZ72" s="1067" t="s">
        <v>573</v>
      </c>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575</v>
      </c>
      <c r="C73" s="1070"/>
      <c r="D73" s="1070"/>
      <c r="E73" s="1070"/>
      <c r="F73" s="1070"/>
      <c r="G73" s="1070"/>
      <c r="H73" s="1070"/>
      <c r="I73" s="1070"/>
      <c r="J73" s="1070"/>
      <c r="K73" s="1070"/>
      <c r="L73" s="1070"/>
      <c r="M73" s="1070"/>
      <c r="N73" s="1070"/>
      <c r="O73" s="1070"/>
      <c r="P73" s="1071"/>
      <c r="Q73" s="1072">
        <v>284</v>
      </c>
      <c r="R73" s="1066"/>
      <c r="S73" s="1066"/>
      <c r="T73" s="1066"/>
      <c r="U73" s="1066"/>
      <c r="V73" s="1066">
        <v>122</v>
      </c>
      <c r="W73" s="1066"/>
      <c r="X73" s="1066"/>
      <c r="Y73" s="1066"/>
      <c r="Z73" s="1066"/>
      <c r="AA73" s="1066">
        <v>162</v>
      </c>
      <c r="AB73" s="1066"/>
      <c r="AC73" s="1066"/>
      <c r="AD73" s="1066"/>
      <c r="AE73" s="1066"/>
      <c r="AF73" s="1066">
        <v>162</v>
      </c>
      <c r="AG73" s="1066"/>
      <c r="AH73" s="1066"/>
      <c r="AI73" s="1066"/>
      <c r="AJ73" s="1066"/>
      <c r="AK73" s="1066" t="s">
        <v>569</v>
      </c>
      <c r="AL73" s="1066"/>
      <c r="AM73" s="1066"/>
      <c r="AN73" s="1066"/>
      <c r="AO73" s="1066"/>
      <c r="AP73" s="1066" t="s">
        <v>569</v>
      </c>
      <c r="AQ73" s="1066"/>
      <c r="AR73" s="1066"/>
      <c r="AS73" s="1066"/>
      <c r="AT73" s="1066"/>
      <c r="AU73" s="1066" t="s">
        <v>569</v>
      </c>
      <c r="AV73" s="1066"/>
      <c r="AW73" s="1066"/>
      <c r="AX73" s="1066"/>
      <c r="AY73" s="1066"/>
      <c r="AZ73" s="1067" t="s">
        <v>576</v>
      </c>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577</v>
      </c>
      <c r="C74" s="1070"/>
      <c r="D74" s="1070"/>
      <c r="E74" s="1070"/>
      <c r="F74" s="1070"/>
      <c r="G74" s="1070"/>
      <c r="H74" s="1070"/>
      <c r="I74" s="1070"/>
      <c r="J74" s="1070"/>
      <c r="K74" s="1070"/>
      <c r="L74" s="1070"/>
      <c r="M74" s="1070"/>
      <c r="N74" s="1070"/>
      <c r="O74" s="1070"/>
      <c r="P74" s="1071"/>
      <c r="Q74" s="1072">
        <v>313</v>
      </c>
      <c r="R74" s="1066"/>
      <c r="S74" s="1066"/>
      <c r="T74" s="1066"/>
      <c r="U74" s="1066"/>
      <c r="V74" s="1066">
        <v>295</v>
      </c>
      <c r="W74" s="1066"/>
      <c r="X74" s="1066"/>
      <c r="Y74" s="1066"/>
      <c r="Z74" s="1066"/>
      <c r="AA74" s="1066">
        <v>18</v>
      </c>
      <c r="AB74" s="1066"/>
      <c r="AC74" s="1066"/>
      <c r="AD74" s="1066"/>
      <c r="AE74" s="1066"/>
      <c r="AF74" s="1066">
        <v>18</v>
      </c>
      <c r="AG74" s="1066"/>
      <c r="AH74" s="1066"/>
      <c r="AI74" s="1066"/>
      <c r="AJ74" s="1066"/>
      <c r="AK74" s="1066">
        <v>12</v>
      </c>
      <c r="AL74" s="1066"/>
      <c r="AM74" s="1066"/>
      <c r="AN74" s="1066"/>
      <c r="AO74" s="1066"/>
      <c r="AP74" s="1066" t="s">
        <v>569</v>
      </c>
      <c r="AQ74" s="1066"/>
      <c r="AR74" s="1066"/>
      <c r="AS74" s="1066"/>
      <c r="AT74" s="1066"/>
      <c r="AU74" s="1066" t="s">
        <v>569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392</v>
      </c>
      <c r="B88" s="1039" t="s">
        <v>417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418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426</v>
      </c>
      <c r="AB109" s="989"/>
      <c r="AC109" s="989"/>
      <c r="AD109" s="989"/>
      <c r="AE109" s="990"/>
      <c r="AF109" s="991" t="s">
        <v>427</v>
      </c>
      <c r="AG109" s="989"/>
      <c r="AH109" s="989"/>
      <c r="AI109" s="989"/>
      <c r="AJ109" s="990"/>
      <c r="AK109" s="991" t="s">
        <v>305</v>
      </c>
      <c r="AL109" s="989"/>
      <c r="AM109" s="989"/>
      <c r="AN109" s="989"/>
      <c r="AO109" s="990"/>
      <c r="AP109" s="991" t="s">
        <v>428</v>
      </c>
      <c r="AQ109" s="989"/>
      <c r="AR109" s="989"/>
      <c r="AS109" s="989"/>
      <c r="AT109" s="1020"/>
      <c r="AU109" s="988" t="s">
        <v>425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426</v>
      </c>
      <c r="BR109" s="989"/>
      <c r="BS109" s="989"/>
      <c r="BT109" s="989"/>
      <c r="BU109" s="990"/>
      <c r="BV109" s="991" t="s">
        <v>427</v>
      </c>
      <c r="BW109" s="989"/>
      <c r="BX109" s="989"/>
      <c r="BY109" s="989"/>
      <c r="BZ109" s="990"/>
      <c r="CA109" s="991" t="s">
        <v>305</v>
      </c>
      <c r="CB109" s="989"/>
      <c r="CC109" s="989"/>
      <c r="CD109" s="989"/>
      <c r="CE109" s="990"/>
      <c r="CF109" s="1027" t="s">
        <v>428</v>
      </c>
      <c r="CG109" s="1027"/>
      <c r="CH109" s="1027"/>
      <c r="CI109" s="1027"/>
      <c r="CJ109" s="1027"/>
      <c r="CK109" s="991" t="s">
        <v>429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426</v>
      </c>
      <c r="DH109" s="989"/>
      <c r="DI109" s="989"/>
      <c r="DJ109" s="989"/>
      <c r="DK109" s="990"/>
      <c r="DL109" s="991" t="s">
        <v>427</v>
      </c>
      <c r="DM109" s="989"/>
      <c r="DN109" s="989"/>
      <c r="DO109" s="989"/>
      <c r="DP109" s="990"/>
      <c r="DQ109" s="991" t="s">
        <v>305</v>
      </c>
      <c r="DR109" s="989"/>
      <c r="DS109" s="989"/>
      <c r="DT109" s="989"/>
      <c r="DU109" s="990"/>
      <c r="DV109" s="991" t="s">
        <v>428</v>
      </c>
      <c r="DW109" s="989"/>
      <c r="DX109" s="989"/>
      <c r="DY109" s="989"/>
      <c r="DZ109" s="1020"/>
    </row>
    <row r="110" spans="1:131" s="248" customFormat="1" ht="26.25" customHeight="1">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2651288</v>
      </c>
      <c r="AB110" s="982"/>
      <c r="AC110" s="982"/>
      <c r="AD110" s="982"/>
      <c r="AE110" s="983"/>
      <c r="AF110" s="984">
        <v>2613466</v>
      </c>
      <c r="AG110" s="982"/>
      <c r="AH110" s="982"/>
      <c r="AI110" s="982"/>
      <c r="AJ110" s="983"/>
      <c r="AK110" s="984">
        <v>2694605</v>
      </c>
      <c r="AL110" s="982"/>
      <c r="AM110" s="982"/>
      <c r="AN110" s="982"/>
      <c r="AO110" s="983"/>
      <c r="AP110" s="985">
        <v>14.4</v>
      </c>
      <c r="AQ110" s="986"/>
      <c r="AR110" s="986"/>
      <c r="AS110" s="986"/>
      <c r="AT110" s="987"/>
      <c r="AU110" s="1021" t="s">
        <v>73</v>
      </c>
      <c r="AV110" s="1022"/>
      <c r="AW110" s="1022"/>
      <c r="AX110" s="1022"/>
      <c r="AY110" s="1022"/>
      <c r="AZ110" s="947" t="s">
        <v>431</v>
      </c>
      <c r="BA110" s="892"/>
      <c r="BB110" s="892"/>
      <c r="BC110" s="892"/>
      <c r="BD110" s="892"/>
      <c r="BE110" s="892"/>
      <c r="BF110" s="892"/>
      <c r="BG110" s="892"/>
      <c r="BH110" s="892"/>
      <c r="BI110" s="892"/>
      <c r="BJ110" s="892"/>
      <c r="BK110" s="892"/>
      <c r="BL110" s="892"/>
      <c r="BM110" s="892"/>
      <c r="BN110" s="892"/>
      <c r="BO110" s="892"/>
      <c r="BP110" s="893"/>
      <c r="BQ110" s="948">
        <v>23281887</v>
      </c>
      <c r="BR110" s="929"/>
      <c r="BS110" s="929"/>
      <c r="BT110" s="929"/>
      <c r="BU110" s="929"/>
      <c r="BV110" s="929">
        <v>23679217</v>
      </c>
      <c r="BW110" s="929"/>
      <c r="BX110" s="929"/>
      <c r="BY110" s="929"/>
      <c r="BZ110" s="929"/>
      <c r="CA110" s="929">
        <v>24474292</v>
      </c>
      <c r="CB110" s="929"/>
      <c r="CC110" s="929"/>
      <c r="CD110" s="929"/>
      <c r="CE110" s="929"/>
      <c r="CF110" s="953">
        <v>130.6</v>
      </c>
      <c r="CG110" s="954"/>
      <c r="CH110" s="954"/>
      <c r="CI110" s="954"/>
      <c r="CJ110" s="954"/>
      <c r="CK110" s="1017" t="s">
        <v>432</v>
      </c>
      <c r="CL110" s="903"/>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117539</v>
      </c>
      <c r="DH110" s="929"/>
      <c r="DI110" s="929"/>
      <c r="DJ110" s="929"/>
      <c r="DK110" s="929"/>
      <c r="DL110" s="929">
        <v>88201</v>
      </c>
      <c r="DM110" s="929"/>
      <c r="DN110" s="929"/>
      <c r="DO110" s="929"/>
      <c r="DP110" s="929"/>
      <c r="DQ110" s="929">
        <v>58832</v>
      </c>
      <c r="DR110" s="929"/>
      <c r="DS110" s="929"/>
      <c r="DT110" s="929"/>
      <c r="DU110" s="929"/>
      <c r="DV110" s="930">
        <v>0.3</v>
      </c>
      <c r="DW110" s="930"/>
      <c r="DX110" s="930"/>
      <c r="DY110" s="930"/>
      <c r="DZ110" s="931"/>
    </row>
    <row r="111" spans="1:131" s="248" customFormat="1" ht="26.25" customHeight="1">
      <c r="A111" s="858" t="s">
        <v>434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137</v>
      </c>
      <c r="AB111" s="1010"/>
      <c r="AC111" s="1010"/>
      <c r="AD111" s="1010"/>
      <c r="AE111" s="1011"/>
      <c r="AF111" s="1012" t="s">
        <v>137</v>
      </c>
      <c r="AG111" s="1010"/>
      <c r="AH111" s="1010"/>
      <c r="AI111" s="1010"/>
      <c r="AJ111" s="1011"/>
      <c r="AK111" s="1012" t="s">
        <v>137</v>
      </c>
      <c r="AL111" s="1010"/>
      <c r="AM111" s="1010"/>
      <c r="AN111" s="1010"/>
      <c r="AO111" s="1011"/>
      <c r="AP111" s="1013" t="s">
        <v>137</v>
      </c>
      <c r="AQ111" s="1014"/>
      <c r="AR111" s="1014"/>
      <c r="AS111" s="1014"/>
      <c r="AT111" s="1015"/>
      <c r="AU111" s="1023"/>
      <c r="AV111" s="1024"/>
      <c r="AW111" s="1024"/>
      <c r="AX111" s="1024"/>
      <c r="AY111" s="1024"/>
      <c r="AZ111" s="899" t="s">
        <v>435</v>
      </c>
      <c r="BA111" s="834"/>
      <c r="BB111" s="834"/>
      <c r="BC111" s="834"/>
      <c r="BD111" s="834"/>
      <c r="BE111" s="834"/>
      <c r="BF111" s="834"/>
      <c r="BG111" s="834"/>
      <c r="BH111" s="834"/>
      <c r="BI111" s="834"/>
      <c r="BJ111" s="834"/>
      <c r="BK111" s="834"/>
      <c r="BL111" s="834"/>
      <c r="BM111" s="834"/>
      <c r="BN111" s="834"/>
      <c r="BO111" s="834"/>
      <c r="BP111" s="835"/>
      <c r="BQ111" s="900">
        <v>117539</v>
      </c>
      <c r="BR111" s="901"/>
      <c r="BS111" s="901"/>
      <c r="BT111" s="901"/>
      <c r="BU111" s="901"/>
      <c r="BV111" s="901">
        <v>88201</v>
      </c>
      <c r="BW111" s="901"/>
      <c r="BX111" s="901"/>
      <c r="BY111" s="901"/>
      <c r="BZ111" s="901"/>
      <c r="CA111" s="901">
        <v>58832</v>
      </c>
      <c r="CB111" s="901"/>
      <c r="CC111" s="901"/>
      <c r="CD111" s="901"/>
      <c r="CE111" s="901"/>
      <c r="CF111" s="962">
        <v>0.3</v>
      </c>
      <c r="CG111" s="963"/>
      <c r="CH111" s="963"/>
      <c r="CI111" s="963"/>
      <c r="CJ111" s="963"/>
      <c r="CK111" s="1018"/>
      <c r="CL111" s="905"/>
      <c r="CM111" s="908" t="s">
        <v>436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137</v>
      </c>
      <c r="DH111" s="901"/>
      <c r="DI111" s="901"/>
      <c r="DJ111" s="901"/>
      <c r="DK111" s="901"/>
      <c r="DL111" s="901" t="s">
        <v>137</v>
      </c>
      <c r="DM111" s="901"/>
      <c r="DN111" s="901"/>
      <c r="DO111" s="901"/>
      <c r="DP111" s="901"/>
      <c r="DQ111" s="901" t="s">
        <v>137</v>
      </c>
      <c r="DR111" s="901"/>
      <c r="DS111" s="901"/>
      <c r="DT111" s="901"/>
      <c r="DU111" s="901"/>
      <c r="DV111" s="878" t="s">
        <v>137</v>
      </c>
      <c r="DW111" s="878"/>
      <c r="DX111" s="878"/>
      <c r="DY111" s="878"/>
      <c r="DZ111" s="879"/>
    </row>
    <row r="112" spans="1:131" s="248" customFormat="1" ht="26.25" customHeight="1">
      <c r="A112" s="1003" t="s">
        <v>437</v>
      </c>
      <c r="B112" s="1004"/>
      <c r="C112" s="834" t="s">
        <v>438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137</v>
      </c>
      <c r="AB112" s="864"/>
      <c r="AC112" s="864"/>
      <c r="AD112" s="864"/>
      <c r="AE112" s="865"/>
      <c r="AF112" s="866" t="s">
        <v>137</v>
      </c>
      <c r="AG112" s="864"/>
      <c r="AH112" s="864"/>
      <c r="AI112" s="864"/>
      <c r="AJ112" s="865"/>
      <c r="AK112" s="866" t="s">
        <v>137</v>
      </c>
      <c r="AL112" s="864"/>
      <c r="AM112" s="864"/>
      <c r="AN112" s="864"/>
      <c r="AO112" s="865"/>
      <c r="AP112" s="911" t="s">
        <v>137</v>
      </c>
      <c r="AQ112" s="912"/>
      <c r="AR112" s="912"/>
      <c r="AS112" s="912"/>
      <c r="AT112" s="913"/>
      <c r="AU112" s="1023"/>
      <c r="AV112" s="1024"/>
      <c r="AW112" s="1024"/>
      <c r="AX112" s="1024"/>
      <c r="AY112" s="1024"/>
      <c r="AZ112" s="899" t="s">
        <v>439</v>
      </c>
      <c r="BA112" s="834"/>
      <c r="BB112" s="834"/>
      <c r="BC112" s="834"/>
      <c r="BD112" s="834"/>
      <c r="BE112" s="834"/>
      <c r="BF112" s="834"/>
      <c r="BG112" s="834"/>
      <c r="BH112" s="834"/>
      <c r="BI112" s="834"/>
      <c r="BJ112" s="834"/>
      <c r="BK112" s="834"/>
      <c r="BL112" s="834"/>
      <c r="BM112" s="834"/>
      <c r="BN112" s="834"/>
      <c r="BO112" s="834"/>
      <c r="BP112" s="835"/>
      <c r="BQ112" s="900">
        <v>3533700</v>
      </c>
      <c r="BR112" s="901"/>
      <c r="BS112" s="901"/>
      <c r="BT112" s="901"/>
      <c r="BU112" s="901"/>
      <c r="BV112" s="901">
        <v>3225521</v>
      </c>
      <c r="BW112" s="901"/>
      <c r="BX112" s="901"/>
      <c r="BY112" s="901"/>
      <c r="BZ112" s="901"/>
      <c r="CA112" s="901">
        <v>2991018</v>
      </c>
      <c r="CB112" s="901"/>
      <c r="CC112" s="901"/>
      <c r="CD112" s="901"/>
      <c r="CE112" s="901"/>
      <c r="CF112" s="962">
        <v>16</v>
      </c>
      <c r="CG112" s="963"/>
      <c r="CH112" s="963"/>
      <c r="CI112" s="963"/>
      <c r="CJ112" s="963"/>
      <c r="CK112" s="1018"/>
      <c r="CL112" s="905"/>
      <c r="CM112" s="908" t="s">
        <v>440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137</v>
      </c>
      <c r="DH112" s="901"/>
      <c r="DI112" s="901"/>
      <c r="DJ112" s="901"/>
      <c r="DK112" s="901"/>
      <c r="DL112" s="901" t="s">
        <v>137</v>
      </c>
      <c r="DM112" s="901"/>
      <c r="DN112" s="901"/>
      <c r="DO112" s="901"/>
      <c r="DP112" s="901"/>
      <c r="DQ112" s="901" t="s">
        <v>137</v>
      </c>
      <c r="DR112" s="901"/>
      <c r="DS112" s="901"/>
      <c r="DT112" s="901"/>
      <c r="DU112" s="901"/>
      <c r="DV112" s="878" t="s">
        <v>137</v>
      </c>
      <c r="DW112" s="878"/>
      <c r="DX112" s="878"/>
      <c r="DY112" s="878"/>
      <c r="DZ112" s="879"/>
    </row>
    <row r="113" spans="1:130" s="248" customFormat="1" ht="26.25" customHeight="1">
      <c r="A113" s="1005"/>
      <c r="B113" s="1006"/>
      <c r="C113" s="834" t="s">
        <v>441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367855</v>
      </c>
      <c r="AB113" s="1010"/>
      <c r="AC113" s="1010"/>
      <c r="AD113" s="1010"/>
      <c r="AE113" s="1011"/>
      <c r="AF113" s="1012">
        <v>339027</v>
      </c>
      <c r="AG113" s="1010"/>
      <c r="AH113" s="1010"/>
      <c r="AI113" s="1010"/>
      <c r="AJ113" s="1011"/>
      <c r="AK113" s="1012">
        <v>338163</v>
      </c>
      <c r="AL113" s="1010"/>
      <c r="AM113" s="1010"/>
      <c r="AN113" s="1010"/>
      <c r="AO113" s="1011"/>
      <c r="AP113" s="1013">
        <v>1.8</v>
      </c>
      <c r="AQ113" s="1014"/>
      <c r="AR113" s="1014"/>
      <c r="AS113" s="1014"/>
      <c r="AT113" s="1015"/>
      <c r="AU113" s="1023"/>
      <c r="AV113" s="1024"/>
      <c r="AW113" s="1024"/>
      <c r="AX113" s="1024"/>
      <c r="AY113" s="1024"/>
      <c r="AZ113" s="899" t="s">
        <v>442</v>
      </c>
      <c r="BA113" s="834"/>
      <c r="BB113" s="834"/>
      <c r="BC113" s="834"/>
      <c r="BD113" s="834"/>
      <c r="BE113" s="834"/>
      <c r="BF113" s="834"/>
      <c r="BG113" s="834"/>
      <c r="BH113" s="834"/>
      <c r="BI113" s="834"/>
      <c r="BJ113" s="834"/>
      <c r="BK113" s="834"/>
      <c r="BL113" s="834"/>
      <c r="BM113" s="834"/>
      <c r="BN113" s="834"/>
      <c r="BO113" s="834"/>
      <c r="BP113" s="835"/>
      <c r="BQ113" s="900">
        <v>1589657</v>
      </c>
      <c r="BR113" s="901"/>
      <c r="BS113" s="901"/>
      <c r="BT113" s="901"/>
      <c r="BU113" s="901"/>
      <c r="BV113" s="901">
        <v>1547703</v>
      </c>
      <c r="BW113" s="901"/>
      <c r="BX113" s="901"/>
      <c r="BY113" s="901"/>
      <c r="BZ113" s="901"/>
      <c r="CA113" s="901">
        <v>1599804</v>
      </c>
      <c r="CB113" s="901"/>
      <c r="CC113" s="901"/>
      <c r="CD113" s="901"/>
      <c r="CE113" s="901"/>
      <c r="CF113" s="962">
        <v>8.5</v>
      </c>
      <c r="CG113" s="963"/>
      <c r="CH113" s="963"/>
      <c r="CI113" s="963"/>
      <c r="CJ113" s="963"/>
      <c r="CK113" s="1018"/>
      <c r="CL113" s="905"/>
      <c r="CM113" s="908" t="s">
        <v>443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137</v>
      </c>
      <c r="DH113" s="864"/>
      <c r="DI113" s="864"/>
      <c r="DJ113" s="864"/>
      <c r="DK113" s="865"/>
      <c r="DL113" s="866" t="s">
        <v>137</v>
      </c>
      <c r="DM113" s="864"/>
      <c r="DN113" s="864"/>
      <c r="DO113" s="864"/>
      <c r="DP113" s="865"/>
      <c r="DQ113" s="866" t="s">
        <v>137</v>
      </c>
      <c r="DR113" s="864"/>
      <c r="DS113" s="864"/>
      <c r="DT113" s="864"/>
      <c r="DU113" s="865"/>
      <c r="DV113" s="911" t="s">
        <v>137</v>
      </c>
      <c r="DW113" s="912"/>
      <c r="DX113" s="912"/>
      <c r="DY113" s="912"/>
      <c r="DZ113" s="913"/>
    </row>
    <row r="114" spans="1:130" s="248" customFormat="1" ht="26.25" customHeight="1">
      <c r="A114" s="1005"/>
      <c r="B114" s="1006"/>
      <c r="C114" s="834" t="s">
        <v>444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257043</v>
      </c>
      <c r="AB114" s="864"/>
      <c r="AC114" s="864"/>
      <c r="AD114" s="864"/>
      <c r="AE114" s="865"/>
      <c r="AF114" s="866">
        <v>244941</v>
      </c>
      <c r="AG114" s="864"/>
      <c r="AH114" s="864"/>
      <c r="AI114" s="864"/>
      <c r="AJ114" s="865"/>
      <c r="AK114" s="866">
        <v>225786</v>
      </c>
      <c r="AL114" s="864"/>
      <c r="AM114" s="864"/>
      <c r="AN114" s="864"/>
      <c r="AO114" s="865"/>
      <c r="AP114" s="911">
        <v>1.2</v>
      </c>
      <c r="AQ114" s="912"/>
      <c r="AR114" s="912"/>
      <c r="AS114" s="912"/>
      <c r="AT114" s="913"/>
      <c r="AU114" s="1023"/>
      <c r="AV114" s="1024"/>
      <c r="AW114" s="1024"/>
      <c r="AX114" s="1024"/>
      <c r="AY114" s="1024"/>
      <c r="AZ114" s="899" t="s">
        <v>445</v>
      </c>
      <c r="BA114" s="834"/>
      <c r="BB114" s="834"/>
      <c r="BC114" s="834"/>
      <c r="BD114" s="834"/>
      <c r="BE114" s="834"/>
      <c r="BF114" s="834"/>
      <c r="BG114" s="834"/>
      <c r="BH114" s="834"/>
      <c r="BI114" s="834"/>
      <c r="BJ114" s="834"/>
      <c r="BK114" s="834"/>
      <c r="BL114" s="834"/>
      <c r="BM114" s="834"/>
      <c r="BN114" s="834"/>
      <c r="BO114" s="834"/>
      <c r="BP114" s="835"/>
      <c r="BQ114" s="900">
        <v>3513646</v>
      </c>
      <c r="BR114" s="901"/>
      <c r="BS114" s="901"/>
      <c r="BT114" s="901"/>
      <c r="BU114" s="901"/>
      <c r="BV114" s="901">
        <v>3311872</v>
      </c>
      <c r="BW114" s="901"/>
      <c r="BX114" s="901"/>
      <c r="BY114" s="901"/>
      <c r="BZ114" s="901"/>
      <c r="CA114" s="901">
        <v>3130102</v>
      </c>
      <c r="CB114" s="901"/>
      <c r="CC114" s="901"/>
      <c r="CD114" s="901"/>
      <c r="CE114" s="901"/>
      <c r="CF114" s="962">
        <v>16.7</v>
      </c>
      <c r="CG114" s="963"/>
      <c r="CH114" s="963"/>
      <c r="CI114" s="963"/>
      <c r="CJ114" s="963"/>
      <c r="CK114" s="1018"/>
      <c r="CL114" s="905"/>
      <c r="CM114" s="908" t="s">
        <v>446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137</v>
      </c>
      <c r="DH114" s="864"/>
      <c r="DI114" s="864"/>
      <c r="DJ114" s="864"/>
      <c r="DK114" s="865"/>
      <c r="DL114" s="866" t="s">
        <v>137</v>
      </c>
      <c r="DM114" s="864"/>
      <c r="DN114" s="864"/>
      <c r="DO114" s="864"/>
      <c r="DP114" s="865"/>
      <c r="DQ114" s="866" t="s">
        <v>137</v>
      </c>
      <c r="DR114" s="864"/>
      <c r="DS114" s="864"/>
      <c r="DT114" s="864"/>
      <c r="DU114" s="865"/>
      <c r="DV114" s="911" t="s">
        <v>137</v>
      </c>
      <c r="DW114" s="912"/>
      <c r="DX114" s="912"/>
      <c r="DY114" s="912"/>
      <c r="DZ114" s="913"/>
    </row>
    <row r="115" spans="1:130" s="248" customFormat="1" ht="26.25" customHeight="1">
      <c r="A115" s="1005"/>
      <c r="B115" s="1006"/>
      <c r="C115" s="834" t="s">
        <v>447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36049</v>
      </c>
      <c r="AB115" s="1010"/>
      <c r="AC115" s="1010"/>
      <c r="AD115" s="1010"/>
      <c r="AE115" s="1011"/>
      <c r="AF115" s="1012">
        <v>36086</v>
      </c>
      <c r="AG115" s="1010"/>
      <c r="AH115" s="1010"/>
      <c r="AI115" s="1010"/>
      <c r="AJ115" s="1011"/>
      <c r="AK115" s="1012">
        <v>36124</v>
      </c>
      <c r="AL115" s="1010"/>
      <c r="AM115" s="1010"/>
      <c r="AN115" s="1010"/>
      <c r="AO115" s="1011"/>
      <c r="AP115" s="1013">
        <v>0.2</v>
      </c>
      <c r="AQ115" s="1014"/>
      <c r="AR115" s="1014"/>
      <c r="AS115" s="1014"/>
      <c r="AT115" s="1015"/>
      <c r="AU115" s="1023"/>
      <c r="AV115" s="1024"/>
      <c r="AW115" s="1024"/>
      <c r="AX115" s="1024"/>
      <c r="AY115" s="1024"/>
      <c r="AZ115" s="899" t="s">
        <v>448</v>
      </c>
      <c r="BA115" s="834"/>
      <c r="BB115" s="834"/>
      <c r="BC115" s="834"/>
      <c r="BD115" s="834"/>
      <c r="BE115" s="834"/>
      <c r="BF115" s="834"/>
      <c r="BG115" s="834"/>
      <c r="BH115" s="834"/>
      <c r="BI115" s="834"/>
      <c r="BJ115" s="834"/>
      <c r="BK115" s="834"/>
      <c r="BL115" s="834"/>
      <c r="BM115" s="834"/>
      <c r="BN115" s="834"/>
      <c r="BO115" s="834"/>
      <c r="BP115" s="835"/>
      <c r="BQ115" s="900" t="s">
        <v>137</v>
      </c>
      <c r="BR115" s="901"/>
      <c r="BS115" s="901"/>
      <c r="BT115" s="901"/>
      <c r="BU115" s="901"/>
      <c r="BV115" s="901" t="s">
        <v>137</v>
      </c>
      <c r="BW115" s="901"/>
      <c r="BX115" s="901"/>
      <c r="BY115" s="901"/>
      <c r="BZ115" s="901"/>
      <c r="CA115" s="901" t="s">
        <v>137</v>
      </c>
      <c r="CB115" s="901"/>
      <c r="CC115" s="901"/>
      <c r="CD115" s="901"/>
      <c r="CE115" s="901"/>
      <c r="CF115" s="962" t="s">
        <v>137</v>
      </c>
      <c r="CG115" s="963"/>
      <c r="CH115" s="963"/>
      <c r="CI115" s="963"/>
      <c r="CJ115" s="963"/>
      <c r="CK115" s="1018"/>
      <c r="CL115" s="905"/>
      <c r="CM115" s="899" t="s">
        <v>449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137</v>
      </c>
      <c r="DH115" s="864"/>
      <c r="DI115" s="864"/>
      <c r="DJ115" s="864"/>
      <c r="DK115" s="865"/>
      <c r="DL115" s="866" t="s">
        <v>137</v>
      </c>
      <c r="DM115" s="864"/>
      <c r="DN115" s="864"/>
      <c r="DO115" s="864"/>
      <c r="DP115" s="865"/>
      <c r="DQ115" s="866" t="s">
        <v>137</v>
      </c>
      <c r="DR115" s="864"/>
      <c r="DS115" s="864"/>
      <c r="DT115" s="864"/>
      <c r="DU115" s="865"/>
      <c r="DV115" s="911" t="s">
        <v>137</v>
      </c>
      <c r="DW115" s="912"/>
      <c r="DX115" s="912"/>
      <c r="DY115" s="912"/>
      <c r="DZ115" s="913"/>
    </row>
    <row r="116" spans="1:130" s="248" customFormat="1" ht="26.25" customHeight="1">
      <c r="A116" s="1007"/>
      <c r="B116" s="1008"/>
      <c r="C116" s="967" t="s">
        <v>450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137</v>
      </c>
      <c r="AB116" s="864"/>
      <c r="AC116" s="864"/>
      <c r="AD116" s="864"/>
      <c r="AE116" s="865"/>
      <c r="AF116" s="866" t="s">
        <v>137</v>
      </c>
      <c r="AG116" s="864"/>
      <c r="AH116" s="864"/>
      <c r="AI116" s="864"/>
      <c r="AJ116" s="865"/>
      <c r="AK116" s="866" t="s">
        <v>137</v>
      </c>
      <c r="AL116" s="864"/>
      <c r="AM116" s="864"/>
      <c r="AN116" s="864"/>
      <c r="AO116" s="865"/>
      <c r="AP116" s="911" t="s">
        <v>137</v>
      </c>
      <c r="AQ116" s="912"/>
      <c r="AR116" s="912"/>
      <c r="AS116" s="912"/>
      <c r="AT116" s="913"/>
      <c r="AU116" s="1023"/>
      <c r="AV116" s="1024"/>
      <c r="AW116" s="1024"/>
      <c r="AX116" s="1024"/>
      <c r="AY116" s="1024"/>
      <c r="AZ116" s="950" t="s">
        <v>451</v>
      </c>
      <c r="BA116" s="951"/>
      <c r="BB116" s="951"/>
      <c r="BC116" s="951"/>
      <c r="BD116" s="951"/>
      <c r="BE116" s="951"/>
      <c r="BF116" s="951"/>
      <c r="BG116" s="951"/>
      <c r="BH116" s="951"/>
      <c r="BI116" s="951"/>
      <c r="BJ116" s="951"/>
      <c r="BK116" s="951"/>
      <c r="BL116" s="951"/>
      <c r="BM116" s="951"/>
      <c r="BN116" s="951"/>
      <c r="BO116" s="951"/>
      <c r="BP116" s="952"/>
      <c r="BQ116" s="900" t="s">
        <v>137</v>
      </c>
      <c r="BR116" s="901"/>
      <c r="BS116" s="901"/>
      <c r="BT116" s="901"/>
      <c r="BU116" s="901"/>
      <c r="BV116" s="901" t="s">
        <v>137</v>
      </c>
      <c r="BW116" s="901"/>
      <c r="BX116" s="901"/>
      <c r="BY116" s="901"/>
      <c r="BZ116" s="901"/>
      <c r="CA116" s="901" t="s">
        <v>137</v>
      </c>
      <c r="CB116" s="901"/>
      <c r="CC116" s="901"/>
      <c r="CD116" s="901"/>
      <c r="CE116" s="901"/>
      <c r="CF116" s="962" t="s">
        <v>137</v>
      </c>
      <c r="CG116" s="963"/>
      <c r="CH116" s="963"/>
      <c r="CI116" s="963"/>
      <c r="CJ116" s="963"/>
      <c r="CK116" s="1018"/>
      <c r="CL116" s="905"/>
      <c r="CM116" s="908" t="s">
        <v>452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137</v>
      </c>
      <c r="DH116" s="864"/>
      <c r="DI116" s="864"/>
      <c r="DJ116" s="864"/>
      <c r="DK116" s="865"/>
      <c r="DL116" s="866" t="s">
        <v>137</v>
      </c>
      <c r="DM116" s="864"/>
      <c r="DN116" s="864"/>
      <c r="DO116" s="864"/>
      <c r="DP116" s="865"/>
      <c r="DQ116" s="866" t="s">
        <v>137</v>
      </c>
      <c r="DR116" s="864"/>
      <c r="DS116" s="864"/>
      <c r="DT116" s="864"/>
      <c r="DU116" s="865"/>
      <c r="DV116" s="911" t="s">
        <v>137</v>
      </c>
      <c r="DW116" s="912"/>
      <c r="DX116" s="912"/>
      <c r="DY116" s="912"/>
      <c r="DZ116" s="913"/>
    </row>
    <row r="117" spans="1:130" s="248" customFormat="1" ht="26.25" customHeight="1">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453</v>
      </c>
      <c r="Z117" s="990"/>
      <c r="AA117" s="995">
        <v>3312235</v>
      </c>
      <c r="AB117" s="996"/>
      <c r="AC117" s="996"/>
      <c r="AD117" s="996"/>
      <c r="AE117" s="997"/>
      <c r="AF117" s="998">
        <v>3233520</v>
      </c>
      <c r="AG117" s="996"/>
      <c r="AH117" s="996"/>
      <c r="AI117" s="996"/>
      <c r="AJ117" s="997"/>
      <c r="AK117" s="998">
        <v>3294678</v>
      </c>
      <c r="AL117" s="996"/>
      <c r="AM117" s="996"/>
      <c r="AN117" s="996"/>
      <c r="AO117" s="997"/>
      <c r="AP117" s="999"/>
      <c r="AQ117" s="1000"/>
      <c r="AR117" s="1000"/>
      <c r="AS117" s="1000"/>
      <c r="AT117" s="1001"/>
      <c r="AU117" s="1023"/>
      <c r="AV117" s="1024"/>
      <c r="AW117" s="1024"/>
      <c r="AX117" s="1024"/>
      <c r="AY117" s="1024"/>
      <c r="AZ117" s="950" t="s">
        <v>454</v>
      </c>
      <c r="BA117" s="951"/>
      <c r="BB117" s="951"/>
      <c r="BC117" s="951"/>
      <c r="BD117" s="951"/>
      <c r="BE117" s="951"/>
      <c r="BF117" s="951"/>
      <c r="BG117" s="951"/>
      <c r="BH117" s="951"/>
      <c r="BI117" s="951"/>
      <c r="BJ117" s="951"/>
      <c r="BK117" s="951"/>
      <c r="BL117" s="951"/>
      <c r="BM117" s="951"/>
      <c r="BN117" s="951"/>
      <c r="BO117" s="951"/>
      <c r="BP117" s="952"/>
      <c r="BQ117" s="900" t="s">
        <v>137</v>
      </c>
      <c r="BR117" s="901"/>
      <c r="BS117" s="901"/>
      <c r="BT117" s="901"/>
      <c r="BU117" s="901"/>
      <c r="BV117" s="901" t="s">
        <v>137</v>
      </c>
      <c r="BW117" s="901"/>
      <c r="BX117" s="901"/>
      <c r="BY117" s="901"/>
      <c r="BZ117" s="901"/>
      <c r="CA117" s="901" t="s">
        <v>137</v>
      </c>
      <c r="CB117" s="901"/>
      <c r="CC117" s="901"/>
      <c r="CD117" s="901"/>
      <c r="CE117" s="901"/>
      <c r="CF117" s="962" t="s">
        <v>137</v>
      </c>
      <c r="CG117" s="963"/>
      <c r="CH117" s="963"/>
      <c r="CI117" s="963"/>
      <c r="CJ117" s="963"/>
      <c r="CK117" s="1018"/>
      <c r="CL117" s="905"/>
      <c r="CM117" s="908" t="s">
        <v>455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137</v>
      </c>
      <c r="DH117" s="864"/>
      <c r="DI117" s="864"/>
      <c r="DJ117" s="864"/>
      <c r="DK117" s="865"/>
      <c r="DL117" s="866" t="s">
        <v>137</v>
      </c>
      <c r="DM117" s="864"/>
      <c r="DN117" s="864"/>
      <c r="DO117" s="864"/>
      <c r="DP117" s="865"/>
      <c r="DQ117" s="866" t="s">
        <v>137</v>
      </c>
      <c r="DR117" s="864"/>
      <c r="DS117" s="864"/>
      <c r="DT117" s="864"/>
      <c r="DU117" s="865"/>
      <c r="DV117" s="911" t="s">
        <v>137</v>
      </c>
      <c r="DW117" s="912"/>
      <c r="DX117" s="912"/>
      <c r="DY117" s="912"/>
      <c r="DZ117" s="913"/>
    </row>
    <row r="118" spans="1:130" s="248" customFormat="1" ht="26.25" customHeight="1">
      <c r="A118" s="988" t="s">
        <v>429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426</v>
      </c>
      <c r="AB118" s="989"/>
      <c r="AC118" s="989"/>
      <c r="AD118" s="989"/>
      <c r="AE118" s="990"/>
      <c r="AF118" s="991" t="s">
        <v>427</v>
      </c>
      <c r="AG118" s="989"/>
      <c r="AH118" s="989"/>
      <c r="AI118" s="989"/>
      <c r="AJ118" s="990"/>
      <c r="AK118" s="991" t="s">
        <v>305</v>
      </c>
      <c r="AL118" s="989"/>
      <c r="AM118" s="989"/>
      <c r="AN118" s="989"/>
      <c r="AO118" s="990"/>
      <c r="AP118" s="992" t="s">
        <v>428</v>
      </c>
      <c r="AQ118" s="993"/>
      <c r="AR118" s="993"/>
      <c r="AS118" s="993"/>
      <c r="AT118" s="994"/>
      <c r="AU118" s="1023"/>
      <c r="AV118" s="1024"/>
      <c r="AW118" s="1024"/>
      <c r="AX118" s="1024"/>
      <c r="AY118" s="1024"/>
      <c r="AZ118" s="966" t="s">
        <v>456</v>
      </c>
      <c r="BA118" s="967"/>
      <c r="BB118" s="967"/>
      <c r="BC118" s="967"/>
      <c r="BD118" s="967"/>
      <c r="BE118" s="967"/>
      <c r="BF118" s="967"/>
      <c r="BG118" s="967"/>
      <c r="BH118" s="967"/>
      <c r="BI118" s="967"/>
      <c r="BJ118" s="967"/>
      <c r="BK118" s="967"/>
      <c r="BL118" s="967"/>
      <c r="BM118" s="967"/>
      <c r="BN118" s="967"/>
      <c r="BO118" s="967"/>
      <c r="BP118" s="968"/>
      <c r="BQ118" s="969" t="s">
        <v>137</v>
      </c>
      <c r="BR118" s="932"/>
      <c r="BS118" s="932"/>
      <c r="BT118" s="932"/>
      <c r="BU118" s="932"/>
      <c r="BV118" s="932" t="s">
        <v>137</v>
      </c>
      <c r="BW118" s="932"/>
      <c r="BX118" s="932"/>
      <c r="BY118" s="932"/>
      <c r="BZ118" s="932"/>
      <c r="CA118" s="932" t="s">
        <v>137</v>
      </c>
      <c r="CB118" s="932"/>
      <c r="CC118" s="932"/>
      <c r="CD118" s="932"/>
      <c r="CE118" s="932"/>
      <c r="CF118" s="962" t="s">
        <v>137</v>
      </c>
      <c r="CG118" s="963"/>
      <c r="CH118" s="963"/>
      <c r="CI118" s="963"/>
      <c r="CJ118" s="963"/>
      <c r="CK118" s="1018"/>
      <c r="CL118" s="905"/>
      <c r="CM118" s="908" t="s">
        <v>457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137</v>
      </c>
      <c r="DH118" s="864"/>
      <c r="DI118" s="864"/>
      <c r="DJ118" s="864"/>
      <c r="DK118" s="865"/>
      <c r="DL118" s="866" t="s">
        <v>137</v>
      </c>
      <c r="DM118" s="864"/>
      <c r="DN118" s="864"/>
      <c r="DO118" s="864"/>
      <c r="DP118" s="865"/>
      <c r="DQ118" s="866" t="s">
        <v>137</v>
      </c>
      <c r="DR118" s="864"/>
      <c r="DS118" s="864"/>
      <c r="DT118" s="864"/>
      <c r="DU118" s="865"/>
      <c r="DV118" s="911" t="s">
        <v>137</v>
      </c>
      <c r="DW118" s="912"/>
      <c r="DX118" s="912"/>
      <c r="DY118" s="912"/>
      <c r="DZ118" s="913"/>
    </row>
    <row r="119" spans="1:130" s="248" customFormat="1" ht="26.25" customHeight="1">
      <c r="A119" s="902" t="s">
        <v>432</v>
      </c>
      <c r="B119" s="903"/>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36049</v>
      </c>
      <c r="AB119" s="982"/>
      <c r="AC119" s="982"/>
      <c r="AD119" s="982"/>
      <c r="AE119" s="983"/>
      <c r="AF119" s="984">
        <v>36086</v>
      </c>
      <c r="AG119" s="982"/>
      <c r="AH119" s="982"/>
      <c r="AI119" s="982"/>
      <c r="AJ119" s="983"/>
      <c r="AK119" s="984">
        <v>36124</v>
      </c>
      <c r="AL119" s="982"/>
      <c r="AM119" s="982"/>
      <c r="AN119" s="982"/>
      <c r="AO119" s="983"/>
      <c r="AP119" s="985">
        <v>0.2</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458</v>
      </c>
      <c r="BP119" s="965"/>
      <c r="BQ119" s="969">
        <v>32036429</v>
      </c>
      <c r="BR119" s="932"/>
      <c r="BS119" s="932"/>
      <c r="BT119" s="932"/>
      <c r="BU119" s="932"/>
      <c r="BV119" s="932">
        <v>31852514</v>
      </c>
      <c r="BW119" s="932"/>
      <c r="BX119" s="932"/>
      <c r="BY119" s="932"/>
      <c r="BZ119" s="932"/>
      <c r="CA119" s="932">
        <v>32254048</v>
      </c>
      <c r="CB119" s="932"/>
      <c r="CC119" s="932"/>
      <c r="CD119" s="932"/>
      <c r="CE119" s="932"/>
      <c r="CF119" s="830"/>
      <c r="CG119" s="831"/>
      <c r="CH119" s="831"/>
      <c r="CI119" s="831"/>
      <c r="CJ119" s="921"/>
      <c r="CK119" s="1019"/>
      <c r="CL119" s="907"/>
      <c r="CM119" s="925" t="s">
        <v>459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137</v>
      </c>
      <c r="DH119" s="847"/>
      <c r="DI119" s="847"/>
      <c r="DJ119" s="847"/>
      <c r="DK119" s="848"/>
      <c r="DL119" s="849" t="s">
        <v>137</v>
      </c>
      <c r="DM119" s="847"/>
      <c r="DN119" s="847"/>
      <c r="DO119" s="847"/>
      <c r="DP119" s="848"/>
      <c r="DQ119" s="849" t="s">
        <v>137</v>
      </c>
      <c r="DR119" s="847"/>
      <c r="DS119" s="847"/>
      <c r="DT119" s="847"/>
      <c r="DU119" s="848"/>
      <c r="DV119" s="935" t="s">
        <v>137</v>
      </c>
      <c r="DW119" s="936"/>
      <c r="DX119" s="936"/>
      <c r="DY119" s="936"/>
      <c r="DZ119" s="937"/>
    </row>
    <row r="120" spans="1:130" s="248" customFormat="1" ht="26.25" customHeight="1">
      <c r="A120" s="904"/>
      <c r="B120" s="905"/>
      <c r="C120" s="908" t="s">
        <v>436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137</v>
      </c>
      <c r="AB120" s="864"/>
      <c r="AC120" s="864"/>
      <c r="AD120" s="864"/>
      <c r="AE120" s="865"/>
      <c r="AF120" s="866" t="s">
        <v>137</v>
      </c>
      <c r="AG120" s="864"/>
      <c r="AH120" s="864"/>
      <c r="AI120" s="864"/>
      <c r="AJ120" s="865"/>
      <c r="AK120" s="866" t="s">
        <v>137</v>
      </c>
      <c r="AL120" s="864"/>
      <c r="AM120" s="864"/>
      <c r="AN120" s="864"/>
      <c r="AO120" s="865"/>
      <c r="AP120" s="911" t="s">
        <v>137</v>
      </c>
      <c r="AQ120" s="912"/>
      <c r="AR120" s="912"/>
      <c r="AS120" s="912"/>
      <c r="AT120" s="913"/>
      <c r="AU120" s="970" t="s">
        <v>460</v>
      </c>
      <c r="AV120" s="971"/>
      <c r="AW120" s="971"/>
      <c r="AX120" s="971"/>
      <c r="AY120" s="972"/>
      <c r="AZ120" s="947" t="s">
        <v>461</v>
      </c>
      <c r="BA120" s="892"/>
      <c r="BB120" s="892"/>
      <c r="BC120" s="892"/>
      <c r="BD120" s="892"/>
      <c r="BE120" s="892"/>
      <c r="BF120" s="892"/>
      <c r="BG120" s="892"/>
      <c r="BH120" s="892"/>
      <c r="BI120" s="892"/>
      <c r="BJ120" s="892"/>
      <c r="BK120" s="892"/>
      <c r="BL120" s="892"/>
      <c r="BM120" s="892"/>
      <c r="BN120" s="892"/>
      <c r="BO120" s="892"/>
      <c r="BP120" s="893"/>
      <c r="BQ120" s="948">
        <v>6412407</v>
      </c>
      <c r="BR120" s="929"/>
      <c r="BS120" s="929"/>
      <c r="BT120" s="929"/>
      <c r="BU120" s="929"/>
      <c r="BV120" s="929">
        <v>7332641</v>
      </c>
      <c r="BW120" s="929"/>
      <c r="BX120" s="929"/>
      <c r="BY120" s="929"/>
      <c r="BZ120" s="929"/>
      <c r="CA120" s="929">
        <v>7530429</v>
      </c>
      <c r="CB120" s="929"/>
      <c r="CC120" s="929"/>
      <c r="CD120" s="929"/>
      <c r="CE120" s="929"/>
      <c r="CF120" s="953">
        <v>40.200000000000003</v>
      </c>
      <c r="CG120" s="954"/>
      <c r="CH120" s="954"/>
      <c r="CI120" s="954"/>
      <c r="CJ120" s="954"/>
      <c r="CK120" s="955" t="s">
        <v>462</v>
      </c>
      <c r="CL120" s="939"/>
      <c r="CM120" s="939"/>
      <c r="CN120" s="939"/>
      <c r="CO120" s="940"/>
      <c r="CP120" s="959" t="s">
        <v>409</v>
      </c>
      <c r="CQ120" s="960"/>
      <c r="CR120" s="960"/>
      <c r="CS120" s="960"/>
      <c r="CT120" s="960"/>
      <c r="CU120" s="960"/>
      <c r="CV120" s="960"/>
      <c r="CW120" s="960"/>
      <c r="CX120" s="960"/>
      <c r="CY120" s="960"/>
      <c r="CZ120" s="960"/>
      <c r="DA120" s="960"/>
      <c r="DB120" s="960"/>
      <c r="DC120" s="960"/>
      <c r="DD120" s="960"/>
      <c r="DE120" s="960"/>
      <c r="DF120" s="961"/>
      <c r="DG120" s="948">
        <v>3533700</v>
      </c>
      <c r="DH120" s="929"/>
      <c r="DI120" s="929"/>
      <c r="DJ120" s="929"/>
      <c r="DK120" s="929"/>
      <c r="DL120" s="929">
        <v>3225521</v>
      </c>
      <c r="DM120" s="929"/>
      <c r="DN120" s="929"/>
      <c r="DO120" s="929"/>
      <c r="DP120" s="929"/>
      <c r="DQ120" s="929">
        <v>2991018</v>
      </c>
      <c r="DR120" s="929"/>
      <c r="DS120" s="929"/>
      <c r="DT120" s="929"/>
      <c r="DU120" s="929"/>
      <c r="DV120" s="930">
        <v>16</v>
      </c>
      <c r="DW120" s="930"/>
      <c r="DX120" s="930"/>
      <c r="DY120" s="930"/>
      <c r="DZ120" s="931"/>
    </row>
    <row r="121" spans="1:130" s="248" customFormat="1" ht="26.25" customHeight="1">
      <c r="A121" s="904"/>
      <c r="B121" s="905"/>
      <c r="C121" s="950" t="s">
        <v>463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137</v>
      </c>
      <c r="AB121" s="864"/>
      <c r="AC121" s="864"/>
      <c r="AD121" s="864"/>
      <c r="AE121" s="865"/>
      <c r="AF121" s="866" t="s">
        <v>137</v>
      </c>
      <c r="AG121" s="864"/>
      <c r="AH121" s="864"/>
      <c r="AI121" s="864"/>
      <c r="AJ121" s="865"/>
      <c r="AK121" s="866" t="s">
        <v>137</v>
      </c>
      <c r="AL121" s="864"/>
      <c r="AM121" s="864"/>
      <c r="AN121" s="864"/>
      <c r="AO121" s="865"/>
      <c r="AP121" s="911" t="s">
        <v>137</v>
      </c>
      <c r="AQ121" s="912"/>
      <c r="AR121" s="912"/>
      <c r="AS121" s="912"/>
      <c r="AT121" s="913"/>
      <c r="AU121" s="973"/>
      <c r="AV121" s="974"/>
      <c r="AW121" s="974"/>
      <c r="AX121" s="974"/>
      <c r="AY121" s="975"/>
      <c r="AZ121" s="899" t="s">
        <v>464</v>
      </c>
      <c r="BA121" s="834"/>
      <c r="BB121" s="834"/>
      <c r="BC121" s="834"/>
      <c r="BD121" s="834"/>
      <c r="BE121" s="834"/>
      <c r="BF121" s="834"/>
      <c r="BG121" s="834"/>
      <c r="BH121" s="834"/>
      <c r="BI121" s="834"/>
      <c r="BJ121" s="834"/>
      <c r="BK121" s="834"/>
      <c r="BL121" s="834"/>
      <c r="BM121" s="834"/>
      <c r="BN121" s="834"/>
      <c r="BO121" s="834"/>
      <c r="BP121" s="835"/>
      <c r="BQ121" s="900">
        <v>4986936</v>
      </c>
      <c r="BR121" s="901"/>
      <c r="BS121" s="901"/>
      <c r="BT121" s="901"/>
      <c r="BU121" s="901"/>
      <c r="BV121" s="901">
        <v>5453482</v>
      </c>
      <c r="BW121" s="901"/>
      <c r="BX121" s="901"/>
      <c r="BY121" s="901"/>
      <c r="BZ121" s="901"/>
      <c r="CA121" s="901">
        <v>5533435</v>
      </c>
      <c r="CB121" s="901"/>
      <c r="CC121" s="901"/>
      <c r="CD121" s="901"/>
      <c r="CE121" s="901"/>
      <c r="CF121" s="962">
        <v>29.5</v>
      </c>
      <c r="CG121" s="963"/>
      <c r="CH121" s="963"/>
      <c r="CI121" s="963"/>
      <c r="CJ121" s="963"/>
      <c r="CK121" s="956"/>
      <c r="CL121" s="942"/>
      <c r="CM121" s="942"/>
      <c r="CN121" s="942"/>
      <c r="CO121" s="943"/>
      <c r="CP121" s="922" t="s">
        <v>407</v>
      </c>
      <c r="CQ121" s="923"/>
      <c r="CR121" s="923"/>
      <c r="CS121" s="923"/>
      <c r="CT121" s="923"/>
      <c r="CU121" s="923"/>
      <c r="CV121" s="923"/>
      <c r="CW121" s="923"/>
      <c r="CX121" s="923"/>
      <c r="CY121" s="923"/>
      <c r="CZ121" s="923"/>
      <c r="DA121" s="923"/>
      <c r="DB121" s="923"/>
      <c r="DC121" s="923"/>
      <c r="DD121" s="923"/>
      <c r="DE121" s="923"/>
      <c r="DF121" s="924"/>
      <c r="DG121" s="900" t="s">
        <v>137</v>
      </c>
      <c r="DH121" s="901"/>
      <c r="DI121" s="901"/>
      <c r="DJ121" s="901"/>
      <c r="DK121" s="901"/>
      <c r="DL121" s="901" t="s">
        <v>137</v>
      </c>
      <c r="DM121" s="901"/>
      <c r="DN121" s="901"/>
      <c r="DO121" s="901"/>
      <c r="DP121" s="901"/>
      <c r="DQ121" s="901" t="s">
        <v>137</v>
      </c>
      <c r="DR121" s="901"/>
      <c r="DS121" s="901"/>
      <c r="DT121" s="901"/>
      <c r="DU121" s="901"/>
      <c r="DV121" s="878" t="s">
        <v>137</v>
      </c>
      <c r="DW121" s="878"/>
      <c r="DX121" s="878"/>
      <c r="DY121" s="878"/>
      <c r="DZ121" s="879"/>
    </row>
    <row r="122" spans="1:130" s="248" customFormat="1" ht="26.25" customHeight="1">
      <c r="A122" s="904"/>
      <c r="B122" s="905"/>
      <c r="C122" s="908" t="s">
        <v>446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137</v>
      </c>
      <c r="AB122" s="864"/>
      <c r="AC122" s="864"/>
      <c r="AD122" s="864"/>
      <c r="AE122" s="865"/>
      <c r="AF122" s="866" t="s">
        <v>137</v>
      </c>
      <c r="AG122" s="864"/>
      <c r="AH122" s="864"/>
      <c r="AI122" s="864"/>
      <c r="AJ122" s="865"/>
      <c r="AK122" s="866" t="s">
        <v>137</v>
      </c>
      <c r="AL122" s="864"/>
      <c r="AM122" s="864"/>
      <c r="AN122" s="864"/>
      <c r="AO122" s="865"/>
      <c r="AP122" s="911" t="s">
        <v>137</v>
      </c>
      <c r="AQ122" s="912"/>
      <c r="AR122" s="912"/>
      <c r="AS122" s="912"/>
      <c r="AT122" s="913"/>
      <c r="AU122" s="973"/>
      <c r="AV122" s="974"/>
      <c r="AW122" s="974"/>
      <c r="AX122" s="974"/>
      <c r="AY122" s="975"/>
      <c r="AZ122" s="966" t="s">
        <v>465</v>
      </c>
      <c r="BA122" s="967"/>
      <c r="BB122" s="967"/>
      <c r="BC122" s="967"/>
      <c r="BD122" s="967"/>
      <c r="BE122" s="967"/>
      <c r="BF122" s="967"/>
      <c r="BG122" s="967"/>
      <c r="BH122" s="967"/>
      <c r="BI122" s="967"/>
      <c r="BJ122" s="967"/>
      <c r="BK122" s="967"/>
      <c r="BL122" s="967"/>
      <c r="BM122" s="967"/>
      <c r="BN122" s="967"/>
      <c r="BO122" s="967"/>
      <c r="BP122" s="968"/>
      <c r="BQ122" s="969">
        <v>24068880</v>
      </c>
      <c r="BR122" s="932"/>
      <c r="BS122" s="932"/>
      <c r="BT122" s="932"/>
      <c r="BU122" s="932"/>
      <c r="BV122" s="932">
        <v>23916403</v>
      </c>
      <c r="BW122" s="932"/>
      <c r="BX122" s="932"/>
      <c r="BY122" s="932"/>
      <c r="BZ122" s="932"/>
      <c r="CA122" s="932">
        <v>24087529</v>
      </c>
      <c r="CB122" s="932"/>
      <c r="CC122" s="932"/>
      <c r="CD122" s="932"/>
      <c r="CE122" s="932"/>
      <c r="CF122" s="933">
        <v>128.5</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c r="A123" s="904"/>
      <c r="B123" s="905"/>
      <c r="C123" s="908" t="s">
        <v>452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137</v>
      </c>
      <c r="AB123" s="864"/>
      <c r="AC123" s="864"/>
      <c r="AD123" s="864"/>
      <c r="AE123" s="865"/>
      <c r="AF123" s="866" t="s">
        <v>137</v>
      </c>
      <c r="AG123" s="864"/>
      <c r="AH123" s="864"/>
      <c r="AI123" s="864"/>
      <c r="AJ123" s="865"/>
      <c r="AK123" s="866" t="s">
        <v>137</v>
      </c>
      <c r="AL123" s="864"/>
      <c r="AM123" s="864"/>
      <c r="AN123" s="864"/>
      <c r="AO123" s="865"/>
      <c r="AP123" s="911" t="s">
        <v>137</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466</v>
      </c>
      <c r="BP123" s="965"/>
      <c r="BQ123" s="919">
        <v>35468223</v>
      </c>
      <c r="BR123" s="920"/>
      <c r="BS123" s="920"/>
      <c r="BT123" s="920"/>
      <c r="BU123" s="920"/>
      <c r="BV123" s="920">
        <v>36702526</v>
      </c>
      <c r="BW123" s="920"/>
      <c r="BX123" s="920"/>
      <c r="BY123" s="920"/>
      <c r="BZ123" s="920"/>
      <c r="CA123" s="920">
        <v>37151393</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c r="A124" s="904"/>
      <c r="B124" s="905"/>
      <c r="C124" s="908" t="s">
        <v>455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137</v>
      </c>
      <c r="AB124" s="864"/>
      <c r="AC124" s="864"/>
      <c r="AD124" s="864"/>
      <c r="AE124" s="865"/>
      <c r="AF124" s="866" t="s">
        <v>137</v>
      </c>
      <c r="AG124" s="864"/>
      <c r="AH124" s="864"/>
      <c r="AI124" s="864"/>
      <c r="AJ124" s="865"/>
      <c r="AK124" s="866" t="s">
        <v>137</v>
      </c>
      <c r="AL124" s="864"/>
      <c r="AM124" s="864"/>
      <c r="AN124" s="864"/>
      <c r="AO124" s="865"/>
      <c r="AP124" s="911" t="s">
        <v>137</v>
      </c>
      <c r="AQ124" s="912"/>
      <c r="AR124" s="912"/>
      <c r="AS124" s="912"/>
      <c r="AT124" s="913"/>
      <c r="AU124" s="914" t="s">
        <v>467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137</v>
      </c>
      <c r="BR124" s="918"/>
      <c r="BS124" s="918"/>
      <c r="BT124" s="918"/>
      <c r="BU124" s="918"/>
      <c r="BV124" s="918" t="s">
        <v>137</v>
      </c>
      <c r="BW124" s="918"/>
      <c r="BX124" s="918"/>
      <c r="BY124" s="918"/>
      <c r="BZ124" s="918"/>
      <c r="CA124" s="918" t="s">
        <v>137</v>
      </c>
      <c r="CB124" s="918"/>
      <c r="CC124" s="918"/>
      <c r="CD124" s="918"/>
      <c r="CE124" s="918"/>
      <c r="CF124" s="808"/>
      <c r="CG124" s="809"/>
      <c r="CH124" s="809"/>
      <c r="CI124" s="809"/>
      <c r="CJ124" s="949"/>
      <c r="CK124" s="957"/>
      <c r="CL124" s="957"/>
      <c r="CM124" s="957"/>
      <c r="CN124" s="957"/>
      <c r="CO124" s="958"/>
      <c r="CP124" s="922" t="s">
        <v>468</v>
      </c>
      <c r="CQ124" s="923"/>
      <c r="CR124" s="923"/>
      <c r="CS124" s="923"/>
      <c r="CT124" s="923"/>
      <c r="CU124" s="923"/>
      <c r="CV124" s="923"/>
      <c r="CW124" s="923"/>
      <c r="CX124" s="923"/>
      <c r="CY124" s="923"/>
      <c r="CZ124" s="923"/>
      <c r="DA124" s="923"/>
      <c r="DB124" s="923"/>
      <c r="DC124" s="923"/>
      <c r="DD124" s="923"/>
      <c r="DE124" s="923"/>
      <c r="DF124" s="924"/>
      <c r="DG124" s="846" t="s">
        <v>137</v>
      </c>
      <c r="DH124" s="847"/>
      <c r="DI124" s="847"/>
      <c r="DJ124" s="847"/>
      <c r="DK124" s="848"/>
      <c r="DL124" s="849" t="s">
        <v>137</v>
      </c>
      <c r="DM124" s="847"/>
      <c r="DN124" s="847"/>
      <c r="DO124" s="847"/>
      <c r="DP124" s="848"/>
      <c r="DQ124" s="849" t="s">
        <v>137</v>
      </c>
      <c r="DR124" s="847"/>
      <c r="DS124" s="847"/>
      <c r="DT124" s="847"/>
      <c r="DU124" s="848"/>
      <c r="DV124" s="935" t="s">
        <v>137</v>
      </c>
      <c r="DW124" s="936"/>
      <c r="DX124" s="936"/>
      <c r="DY124" s="936"/>
      <c r="DZ124" s="937"/>
    </row>
    <row r="125" spans="1:130" s="248" customFormat="1" ht="26.25" customHeight="1">
      <c r="A125" s="904"/>
      <c r="B125" s="905"/>
      <c r="C125" s="908" t="s">
        <v>457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137</v>
      </c>
      <c r="AB125" s="864"/>
      <c r="AC125" s="864"/>
      <c r="AD125" s="864"/>
      <c r="AE125" s="865"/>
      <c r="AF125" s="866" t="s">
        <v>137</v>
      </c>
      <c r="AG125" s="864"/>
      <c r="AH125" s="864"/>
      <c r="AI125" s="864"/>
      <c r="AJ125" s="865"/>
      <c r="AK125" s="866" t="s">
        <v>137</v>
      </c>
      <c r="AL125" s="864"/>
      <c r="AM125" s="864"/>
      <c r="AN125" s="864"/>
      <c r="AO125" s="865"/>
      <c r="AP125" s="911" t="s">
        <v>137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469</v>
      </c>
      <c r="CL125" s="939"/>
      <c r="CM125" s="939"/>
      <c r="CN125" s="939"/>
      <c r="CO125" s="940"/>
      <c r="CP125" s="947" t="s">
        <v>470</v>
      </c>
      <c r="CQ125" s="892"/>
      <c r="CR125" s="892"/>
      <c r="CS125" s="892"/>
      <c r="CT125" s="892"/>
      <c r="CU125" s="892"/>
      <c r="CV125" s="892"/>
      <c r="CW125" s="892"/>
      <c r="CX125" s="892"/>
      <c r="CY125" s="892"/>
      <c r="CZ125" s="892"/>
      <c r="DA125" s="892"/>
      <c r="DB125" s="892"/>
      <c r="DC125" s="892"/>
      <c r="DD125" s="892"/>
      <c r="DE125" s="892"/>
      <c r="DF125" s="893"/>
      <c r="DG125" s="948" t="s">
        <v>137</v>
      </c>
      <c r="DH125" s="929"/>
      <c r="DI125" s="929"/>
      <c r="DJ125" s="929"/>
      <c r="DK125" s="929"/>
      <c r="DL125" s="929" t="s">
        <v>137</v>
      </c>
      <c r="DM125" s="929"/>
      <c r="DN125" s="929"/>
      <c r="DO125" s="929"/>
      <c r="DP125" s="929"/>
      <c r="DQ125" s="929" t="s">
        <v>137</v>
      </c>
      <c r="DR125" s="929"/>
      <c r="DS125" s="929"/>
      <c r="DT125" s="929"/>
      <c r="DU125" s="929"/>
      <c r="DV125" s="930" t="s">
        <v>137</v>
      </c>
      <c r="DW125" s="930"/>
      <c r="DX125" s="930"/>
      <c r="DY125" s="930"/>
      <c r="DZ125" s="931"/>
    </row>
    <row r="126" spans="1:130" s="248" customFormat="1" ht="26.25" customHeight="1" thickBot="1">
      <c r="A126" s="904"/>
      <c r="B126" s="905"/>
      <c r="C126" s="908" t="s">
        <v>459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137</v>
      </c>
      <c r="AB126" s="864"/>
      <c r="AC126" s="864"/>
      <c r="AD126" s="864"/>
      <c r="AE126" s="865"/>
      <c r="AF126" s="866" t="s">
        <v>137</v>
      </c>
      <c r="AG126" s="864"/>
      <c r="AH126" s="864"/>
      <c r="AI126" s="864"/>
      <c r="AJ126" s="865"/>
      <c r="AK126" s="866" t="s">
        <v>137</v>
      </c>
      <c r="AL126" s="864"/>
      <c r="AM126" s="864"/>
      <c r="AN126" s="864"/>
      <c r="AO126" s="865"/>
      <c r="AP126" s="911" t="s">
        <v>137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471</v>
      </c>
      <c r="CQ126" s="834"/>
      <c r="CR126" s="834"/>
      <c r="CS126" s="834"/>
      <c r="CT126" s="834"/>
      <c r="CU126" s="834"/>
      <c r="CV126" s="834"/>
      <c r="CW126" s="834"/>
      <c r="CX126" s="834"/>
      <c r="CY126" s="834"/>
      <c r="CZ126" s="834"/>
      <c r="DA126" s="834"/>
      <c r="DB126" s="834"/>
      <c r="DC126" s="834"/>
      <c r="DD126" s="834"/>
      <c r="DE126" s="834"/>
      <c r="DF126" s="835"/>
      <c r="DG126" s="900" t="s">
        <v>137</v>
      </c>
      <c r="DH126" s="901"/>
      <c r="DI126" s="901"/>
      <c r="DJ126" s="901"/>
      <c r="DK126" s="901"/>
      <c r="DL126" s="901" t="s">
        <v>137</v>
      </c>
      <c r="DM126" s="901"/>
      <c r="DN126" s="901"/>
      <c r="DO126" s="901"/>
      <c r="DP126" s="901"/>
      <c r="DQ126" s="901" t="s">
        <v>137</v>
      </c>
      <c r="DR126" s="901"/>
      <c r="DS126" s="901"/>
      <c r="DT126" s="901"/>
      <c r="DU126" s="901"/>
      <c r="DV126" s="878" t="s">
        <v>137</v>
      </c>
      <c r="DW126" s="878"/>
      <c r="DX126" s="878"/>
      <c r="DY126" s="878"/>
      <c r="DZ126" s="879"/>
    </row>
    <row r="127" spans="1:130" s="248" customFormat="1" ht="26.25" customHeight="1">
      <c r="A127" s="906"/>
      <c r="B127" s="907"/>
      <c r="C127" s="925" t="s">
        <v>472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137</v>
      </c>
      <c r="AB127" s="864"/>
      <c r="AC127" s="864"/>
      <c r="AD127" s="864"/>
      <c r="AE127" s="865"/>
      <c r="AF127" s="866" t="s">
        <v>137</v>
      </c>
      <c r="AG127" s="864"/>
      <c r="AH127" s="864"/>
      <c r="AI127" s="864"/>
      <c r="AJ127" s="865"/>
      <c r="AK127" s="866" t="s">
        <v>137</v>
      </c>
      <c r="AL127" s="864"/>
      <c r="AM127" s="864"/>
      <c r="AN127" s="864"/>
      <c r="AO127" s="865"/>
      <c r="AP127" s="911" t="s">
        <v>137</v>
      </c>
      <c r="AQ127" s="912"/>
      <c r="AR127" s="912"/>
      <c r="AS127" s="912"/>
      <c r="AT127" s="913"/>
      <c r="AU127" s="284"/>
      <c r="AV127" s="284"/>
      <c r="AW127" s="284"/>
      <c r="AX127" s="928" t="s">
        <v>473</v>
      </c>
      <c r="AY127" s="896"/>
      <c r="AZ127" s="896"/>
      <c r="BA127" s="896"/>
      <c r="BB127" s="896"/>
      <c r="BC127" s="896"/>
      <c r="BD127" s="896"/>
      <c r="BE127" s="897"/>
      <c r="BF127" s="895" t="s">
        <v>474</v>
      </c>
      <c r="BG127" s="896"/>
      <c r="BH127" s="896"/>
      <c r="BI127" s="896"/>
      <c r="BJ127" s="896"/>
      <c r="BK127" s="896"/>
      <c r="BL127" s="897"/>
      <c r="BM127" s="895" t="s">
        <v>475</v>
      </c>
      <c r="BN127" s="896"/>
      <c r="BO127" s="896"/>
      <c r="BP127" s="896"/>
      <c r="BQ127" s="896"/>
      <c r="BR127" s="896"/>
      <c r="BS127" s="897"/>
      <c r="BT127" s="895" t="s">
        <v>476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477</v>
      </c>
      <c r="CQ127" s="834"/>
      <c r="CR127" s="834"/>
      <c r="CS127" s="834"/>
      <c r="CT127" s="834"/>
      <c r="CU127" s="834"/>
      <c r="CV127" s="834"/>
      <c r="CW127" s="834"/>
      <c r="CX127" s="834"/>
      <c r="CY127" s="834"/>
      <c r="CZ127" s="834"/>
      <c r="DA127" s="834"/>
      <c r="DB127" s="834"/>
      <c r="DC127" s="834"/>
      <c r="DD127" s="834"/>
      <c r="DE127" s="834"/>
      <c r="DF127" s="835"/>
      <c r="DG127" s="900" t="s">
        <v>137</v>
      </c>
      <c r="DH127" s="901"/>
      <c r="DI127" s="901"/>
      <c r="DJ127" s="901"/>
      <c r="DK127" s="901"/>
      <c r="DL127" s="901" t="s">
        <v>137</v>
      </c>
      <c r="DM127" s="901"/>
      <c r="DN127" s="901"/>
      <c r="DO127" s="901"/>
      <c r="DP127" s="901"/>
      <c r="DQ127" s="901" t="s">
        <v>137</v>
      </c>
      <c r="DR127" s="901"/>
      <c r="DS127" s="901"/>
      <c r="DT127" s="901"/>
      <c r="DU127" s="901"/>
      <c r="DV127" s="878" t="s">
        <v>137</v>
      </c>
      <c r="DW127" s="878"/>
      <c r="DX127" s="878"/>
      <c r="DY127" s="878"/>
      <c r="DZ127" s="879"/>
    </row>
    <row r="128" spans="1:130" s="248" customFormat="1" ht="26.25" customHeight="1" thickBot="1">
      <c r="A128" s="880" t="s">
        <v>478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479</v>
      </c>
      <c r="X128" s="882"/>
      <c r="Y128" s="882"/>
      <c r="Z128" s="883"/>
      <c r="AA128" s="884">
        <v>752076</v>
      </c>
      <c r="AB128" s="885"/>
      <c r="AC128" s="885"/>
      <c r="AD128" s="885"/>
      <c r="AE128" s="886"/>
      <c r="AF128" s="887">
        <v>676018</v>
      </c>
      <c r="AG128" s="885"/>
      <c r="AH128" s="885"/>
      <c r="AI128" s="885"/>
      <c r="AJ128" s="886"/>
      <c r="AK128" s="887">
        <v>758496</v>
      </c>
      <c r="AL128" s="885"/>
      <c r="AM128" s="885"/>
      <c r="AN128" s="885"/>
      <c r="AO128" s="886"/>
      <c r="AP128" s="888"/>
      <c r="AQ128" s="889"/>
      <c r="AR128" s="889"/>
      <c r="AS128" s="889"/>
      <c r="AT128" s="890"/>
      <c r="AU128" s="284"/>
      <c r="AV128" s="284"/>
      <c r="AW128" s="284"/>
      <c r="AX128" s="891" t="s">
        <v>480</v>
      </c>
      <c r="AY128" s="892"/>
      <c r="AZ128" s="892"/>
      <c r="BA128" s="892"/>
      <c r="BB128" s="892"/>
      <c r="BC128" s="892"/>
      <c r="BD128" s="892"/>
      <c r="BE128" s="893"/>
      <c r="BF128" s="870" t="s">
        <v>137</v>
      </c>
      <c r="BG128" s="871"/>
      <c r="BH128" s="871"/>
      <c r="BI128" s="871"/>
      <c r="BJ128" s="871"/>
      <c r="BK128" s="871"/>
      <c r="BL128" s="894"/>
      <c r="BM128" s="870">
        <v>12.42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481</v>
      </c>
      <c r="CQ128" s="812"/>
      <c r="CR128" s="812"/>
      <c r="CS128" s="812"/>
      <c r="CT128" s="812"/>
      <c r="CU128" s="812"/>
      <c r="CV128" s="812"/>
      <c r="CW128" s="812"/>
      <c r="CX128" s="812"/>
      <c r="CY128" s="812"/>
      <c r="CZ128" s="812"/>
      <c r="DA128" s="812"/>
      <c r="DB128" s="812"/>
      <c r="DC128" s="812"/>
      <c r="DD128" s="812"/>
      <c r="DE128" s="812"/>
      <c r="DF128" s="813"/>
      <c r="DG128" s="874" t="s">
        <v>137</v>
      </c>
      <c r="DH128" s="875"/>
      <c r="DI128" s="875"/>
      <c r="DJ128" s="875"/>
      <c r="DK128" s="875"/>
      <c r="DL128" s="875" t="s">
        <v>137</v>
      </c>
      <c r="DM128" s="875"/>
      <c r="DN128" s="875"/>
      <c r="DO128" s="875"/>
      <c r="DP128" s="875"/>
      <c r="DQ128" s="875" t="s">
        <v>137</v>
      </c>
      <c r="DR128" s="875"/>
      <c r="DS128" s="875"/>
      <c r="DT128" s="875"/>
      <c r="DU128" s="875"/>
      <c r="DV128" s="876" t="s">
        <v>137</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482</v>
      </c>
      <c r="X129" s="861"/>
      <c r="Y129" s="861"/>
      <c r="Z129" s="862"/>
      <c r="AA129" s="863">
        <v>20194110</v>
      </c>
      <c r="AB129" s="864"/>
      <c r="AC129" s="864"/>
      <c r="AD129" s="864"/>
      <c r="AE129" s="865"/>
      <c r="AF129" s="866">
        <v>20448038</v>
      </c>
      <c r="AG129" s="864"/>
      <c r="AH129" s="864"/>
      <c r="AI129" s="864"/>
      <c r="AJ129" s="865"/>
      <c r="AK129" s="866">
        <v>20838879</v>
      </c>
      <c r="AL129" s="864"/>
      <c r="AM129" s="864"/>
      <c r="AN129" s="864"/>
      <c r="AO129" s="865"/>
      <c r="AP129" s="867"/>
      <c r="AQ129" s="868"/>
      <c r="AR129" s="868"/>
      <c r="AS129" s="868"/>
      <c r="AT129" s="869"/>
      <c r="AU129" s="286"/>
      <c r="AV129" s="286"/>
      <c r="AW129" s="286"/>
      <c r="AX129" s="833" t="s">
        <v>483</v>
      </c>
      <c r="AY129" s="834"/>
      <c r="AZ129" s="834"/>
      <c r="BA129" s="834"/>
      <c r="BB129" s="834"/>
      <c r="BC129" s="834"/>
      <c r="BD129" s="834"/>
      <c r="BE129" s="835"/>
      <c r="BF129" s="853" t="s">
        <v>137</v>
      </c>
      <c r="BG129" s="854"/>
      <c r="BH129" s="854"/>
      <c r="BI129" s="854"/>
      <c r="BJ129" s="854"/>
      <c r="BK129" s="854"/>
      <c r="BL129" s="855"/>
      <c r="BM129" s="853">
        <v>17.420000000000002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484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485</v>
      </c>
      <c r="X130" s="861"/>
      <c r="Y130" s="861"/>
      <c r="Z130" s="862"/>
      <c r="AA130" s="863">
        <v>2164904</v>
      </c>
      <c r="AB130" s="864"/>
      <c r="AC130" s="864"/>
      <c r="AD130" s="864"/>
      <c r="AE130" s="865"/>
      <c r="AF130" s="866">
        <v>2124608</v>
      </c>
      <c r="AG130" s="864"/>
      <c r="AH130" s="864"/>
      <c r="AI130" s="864"/>
      <c r="AJ130" s="865"/>
      <c r="AK130" s="866">
        <v>2096273</v>
      </c>
      <c r="AL130" s="864"/>
      <c r="AM130" s="864"/>
      <c r="AN130" s="864"/>
      <c r="AO130" s="865"/>
      <c r="AP130" s="867"/>
      <c r="AQ130" s="868"/>
      <c r="AR130" s="868"/>
      <c r="AS130" s="868"/>
      <c r="AT130" s="869"/>
      <c r="AU130" s="286"/>
      <c r="AV130" s="286"/>
      <c r="AW130" s="286"/>
      <c r="AX130" s="833" t="s">
        <v>486</v>
      </c>
      <c r="AY130" s="834"/>
      <c r="AZ130" s="834"/>
      <c r="BA130" s="834"/>
      <c r="BB130" s="834"/>
      <c r="BC130" s="834"/>
      <c r="BD130" s="834"/>
      <c r="BE130" s="835"/>
      <c r="BF130" s="836">
        <v>2.2999999999999998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487</v>
      </c>
      <c r="X131" s="844"/>
      <c r="Y131" s="844"/>
      <c r="Z131" s="845"/>
      <c r="AA131" s="846">
        <v>18029206</v>
      </c>
      <c r="AB131" s="847"/>
      <c r="AC131" s="847"/>
      <c r="AD131" s="847"/>
      <c r="AE131" s="848"/>
      <c r="AF131" s="849">
        <v>18323430</v>
      </c>
      <c r="AG131" s="847"/>
      <c r="AH131" s="847"/>
      <c r="AI131" s="847"/>
      <c r="AJ131" s="848"/>
      <c r="AK131" s="849">
        <v>18742606</v>
      </c>
      <c r="AL131" s="847"/>
      <c r="AM131" s="847"/>
      <c r="AN131" s="847"/>
      <c r="AO131" s="848"/>
      <c r="AP131" s="850"/>
      <c r="AQ131" s="851"/>
      <c r="AR131" s="851"/>
      <c r="AS131" s="851"/>
      <c r="AT131" s="852"/>
      <c r="AU131" s="286"/>
      <c r="AV131" s="286"/>
      <c r="AW131" s="286"/>
      <c r="AX131" s="811" t="s">
        <v>488</v>
      </c>
      <c r="AY131" s="812"/>
      <c r="AZ131" s="812"/>
      <c r="BA131" s="812"/>
      <c r="BB131" s="812"/>
      <c r="BC131" s="812"/>
      <c r="BD131" s="812"/>
      <c r="BE131" s="813"/>
      <c r="BF131" s="814" t="s">
        <v>137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489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490</v>
      </c>
      <c r="W132" s="824"/>
      <c r="X132" s="824"/>
      <c r="Y132" s="824"/>
      <c r="Z132" s="825"/>
      <c r="AA132" s="826">
        <v>2.1923039759999998</v>
      </c>
      <c r="AB132" s="827"/>
      <c r="AC132" s="827"/>
      <c r="AD132" s="827"/>
      <c r="AE132" s="828"/>
      <c r="AF132" s="829">
        <v>2.3625161879999999</v>
      </c>
      <c r="AG132" s="827"/>
      <c r="AH132" s="827"/>
      <c r="AI132" s="827"/>
      <c r="AJ132" s="828"/>
      <c r="AK132" s="829">
        <v>2.3471069070000001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491</v>
      </c>
      <c r="W133" s="803"/>
      <c r="X133" s="803"/>
      <c r="Y133" s="803"/>
      <c r="Z133" s="804"/>
      <c r="AA133" s="805">
        <v>2.7</v>
      </c>
      <c r="AB133" s="806"/>
      <c r="AC133" s="806"/>
      <c r="AD133" s="806"/>
      <c r="AE133" s="807"/>
      <c r="AF133" s="805">
        <v>2.2000000000000002</v>
      </c>
      <c r="AG133" s="806"/>
      <c r="AH133" s="806"/>
      <c r="AI133" s="806"/>
      <c r="AJ133" s="807"/>
      <c r="AK133" s="805">
        <v>2.2999999999999998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kABQbRDsOTPFKqXvy4KxiFklITmGn4HhLogFdnnxeCDPqHSRbPlsFpW1zYx151/zU0VUQb6MqZbD9ezhQbi3Q==" saltValue="z3ID4SRfCf31CedEJiiM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rVF+fiY05N8dGcFEay29R6fSsy3ef5atxX+OnNPHTJ2B4lhqi8A5RBBUVma1C4Ry0uGVKsCP1DI7ggdu+DCW3w==" saltValue="3amOGvHO5OohtNNDxD2a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7VExZQi2GgWMyv2dwaTVHmLGfB5zt3+kpFz8M+HtH1dPO4R6M+8NLxF9Q3YQyHcqkuZb+/ngb6XgpMXvvr6nCw==" saltValue="DU6tWRZ6dE4KaGtx+b0K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495</v>
      </c>
      <c r="AP7" s="305"/>
      <c r="AQ7" s="306" t="s">
        <v>496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497</v>
      </c>
      <c r="AQ8" s="312" t="s">
        <v>498</v>
      </c>
      <c r="AR8" s="313" t="s">
        <v>499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500</v>
      </c>
      <c r="AL9" s="1228"/>
      <c r="AM9" s="1228"/>
      <c r="AN9" s="1229"/>
      <c r="AO9" s="314">
        <v>5519353</v>
      </c>
      <c r="AP9" s="314">
        <v>49187</v>
      </c>
      <c r="AQ9" s="315">
        <v>69168</v>
      </c>
      <c r="AR9" s="316">
        <v>-28.9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501</v>
      </c>
      <c r="AL10" s="1228"/>
      <c r="AM10" s="1228"/>
      <c r="AN10" s="1229"/>
      <c r="AO10" s="317">
        <v>967986</v>
      </c>
      <c r="AP10" s="317">
        <v>8626</v>
      </c>
      <c r="AQ10" s="318">
        <v>5930</v>
      </c>
      <c r="AR10" s="319">
        <v>45.5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502</v>
      </c>
      <c r="AL11" s="1228"/>
      <c r="AM11" s="1228"/>
      <c r="AN11" s="1229"/>
      <c r="AO11" s="317" t="s">
        <v>503</v>
      </c>
      <c r="AP11" s="317" t="s">
        <v>503</v>
      </c>
      <c r="AQ11" s="318">
        <v>1190</v>
      </c>
      <c r="AR11" s="319" t="s">
        <v>503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504</v>
      </c>
      <c r="AL12" s="1228"/>
      <c r="AM12" s="1228"/>
      <c r="AN12" s="1229"/>
      <c r="AO12" s="317" t="s">
        <v>503</v>
      </c>
      <c r="AP12" s="317" t="s">
        <v>503</v>
      </c>
      <c r="AQ12" s="318" t="s">
        <v>503</v>
      </c>
      <c r="AR12" s="319" t="s">
        <v>503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505</v>
      </c>
      <c r="AL13" s="1228"/>
      <c r="AM13" s="1228"/>
      <c r="AN13" s="1229"/>
      <c r="AO13" s="317" t="s">
        <v>503</v>
      </c>
      <c r="AP13" s="317" t="s">
        <v>503</v>
      </c>
      <c r="AQ13" s="318">
        <v>2459</v>
      </c>
      <c r="AR13" s="319" t="s">
        <v>503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506</v>
      </c>
      <c r="AL14" s="1228"/>
      <c r="AM14" s="1228"/>
      <c r="AN14" s="1229"/>
      <c r="AO14" s="317">
        <v>104210</v>
      </c>
      <c r="AP14" s="317">
        <v>929</v>
      </c>
      <c r="AQ14" s="318">
        <v>2481</v>
      </c>
      <c r="AR14" s="319">
        <v>-62.6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507</v>
      </c>
      <c r="AL15" s="1231"/>
      <c r="AM15" s="1231"/>
      <c r="AN15" s="1232"/>
      <c r="AO15" s="317">
        <v>-341002</v>
      </c>
      <c r="AP15" s="317">
        <v>-3039</v>
      </c>
      <c r="AQ15" s="318">
        <v>-4955</v>
      </c>
      <c r="AR15" s="319">
        <v>-38.700000000000003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6250547</v>
      </c>
      <c r="AP16" s="317">
        <v>55704</v>
      </c>
      <c r="AQ16" s="318">
        <v>76274</v>
      </c>
      <c r="AR16" s="319">
        <v>-27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509</v>
      </c>
      <c r="AP20" s="326" t="s">
        <v>510</v>
      </c>
      <c r="AQ20" s="327" t="s">
        <v>511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512</v>
      </c>
      <c r="AL21" s="1234"/>
      <c r="AM21" s="1234"/>
      <c r="AN21" s="1235"/>
      <c r="AO21" s="330">
        <v>4.92</v>
      </c>
      <c r="AP21" s="331">
        <v>7.19</v>
      </c>
      <c r="AQ21" s="332">
        <v>-2.27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513</v>
      </c>
      <c r="AL22" s="1234"/>
      <c r="AM22" s="1234"/>
      <c r="AN22" s="1235"/>
      <c r="AO22" s="335">
        <v>99</v>
      </c>
      <c r="AP22" s="336">
        <v>97.9</v>
      </c>
      <c r="AQ22" s="337">
        <v>1.1000000000000001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495</v>
      </c>
      <c r="AP30" s="305"/>
      <c r="AQ30" s="306" t="s">
        <v>496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497</v>
      </c>
      <c r="AQ31" s="312" t="s">
        <v>498</v>
      </c>
      <c r="AR31" s="313" t="s">
        <v>499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517</v>
      </c>
      <c r="AL32" s="1217"/>
      <c r="AM32" s="1217"/>
      <c r="AN32" s="1218"/>
      <c r="AO32" s="345">
        <v>2694605</v>
      </c>
      <c r="AP32" s="345">
        <v>24014</v>
      </c>
      <c r="AQ32" s="346">
        <v>44431</v>
      </c>
      <c r="AR32" s="347">
        <v>-46</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518</v>
      </c>
      <c r="AL33" s="1217"/>
      <c r="AM33" s="1217"/>
      <c r="AN33" s="1218"/>
      <c r="AO33" s="345" t="s">
        <v>503</v>
      </c>
      <c r="AP33" s="345" t="s">
        <v>503</v>
      </c>
      <c r="AQ33" s="346" t="s">
        <v>503</v>
      </c>
      <c r="AR33" s="347" t="s">
        <v>503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519</v>
      </c>
      <c r="AL34" s="1217"/>
      <c r="AM34" s="1217"/>
      <c r="AN34" s="1218"/>
      <c r="AO34" s="345" t="s">
        <v>503</v>
      </c>
      <c r="AP34" s="345" t="s">
        <v>503</v>
      </c>
      <c r="AQ34" s="346">
        <v>11</v>
      </c>
      <c r="AR34" s="347" t="s">
        <v>503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520</v>
      </c>
      <c r="AL35" s="1217"/>
      <c r="AM35" s="1217"/>
      <c r="AN35" s="1218"/>
      <c r="AO35" s="345">
        <v>338163</v>
      </c>
      <c r="AP35" s="345">
        <v>3014</v>
      </c>
      <c r="AQ35" s="346">
        <v>10870</v>
      </c>
      <c r="AR35" s="347">
        <v>-72.3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521</v>
      </c>
      <c r="AL36" s="1217"/>
      <c r="AM36" s="1217"/>
      <c r="AN36" s="1218"/>
      <c r="AO36" s="345">
        <v>225786</v>
      </c>
      <c r="AP36" s="345">
        <v>2012</v>
      </c>
      <c r="AQ36" s="346">
        <v>1108</v>
      </c>
      <c r="AR36" s="347">
        <v>81.599999999999994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522</v>
      </c>
      <c r="AL37" s="1217"/>
      <c r="AM37" s="1217"/>
      <c r="AN37" s="1218"/>
      <c r="AO37" s="345">
        <v>36124</v>
      </c>
      <c r="AP37" s="345">
        <v>322</v>
      </c>
      <c r="AQ37" s="346">
        <v>456</v>
      </c>
      <c r="AR37" s="347">
        <v>-29.4</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523</v>
      </c>
      <c r="AL38" s="1214"/>
      <c r="AM38" s="1214"/>
      <c r="AN38" s="1215"/>
      <c r="AO38" s="348" t="s">
        <v>503</v>
      </c>
      <c r="AP38" s="348" t="s">
        <v>503</v>
      </c>
      <c r="AQ38" s="349">
        <v>2</v>
      </c>
      <c r="AR38" s="337" t="s">
        <v>503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524</v>
      </c>
      <c r="AL39" s="1214"/>
      <c r="AM39" s="1214"/>
      <c r="AN39" s="1215"/>
      <c r="AO39" s="345">
        <v>-758496</v>
      </c>
      <c r="AP39" s="345">
        <v>-6760</v>
      </c>
      <c r="AQ39" s="346">
        <v>-3984</v>
      </c>
      <c r="AR39" s="347">
        <v>69.7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525</v>
      </c>
      <c r="AL40" s="1217"/>
      <c r="AM40" s="1217"/>
      <c r="AN40" s="1218"/>
      <c r="AO40" s="345">
        <v>-2096273</v>
      </c>
      <c r="AP40" s="345">
        <v>-18682</v>
      </c>
      <c r="AQ40" s="346">
        <v>-37561</v>
      </c>
      <c r="AR40" s="347">
        <v>-50.3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439909</v>
      </c>
      <c r="AP41" s="345">
        <v>3920</v>
      </c>
      <c r="AQ41" s="346">
        <v>15334</v>
      </c>
      <c r="AR41" s="347">
        <v>-74.400000000000006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527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495</v>
      </c>
      <c r="AN49" s="1224" t="s">
        <v>529</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530</v>
      </c>
      <c r="AO50" s="362" t="s">
        <v>531</v>
      </c>
      <c r="AP50" s="363" t="s">
        <v>532</v>
      </c>
      <c r="AQ50" s="364" t="s">
        <v>533</v>
      </c>
      <c r="AR50" s="365" t="s">
        <v>534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535</v>
      </c>
      <c r="AL51" s="358"/>
      <c r="AM51" s="366">
        <v>4032545</v>
      </c>
      <c r="AN51" s="367">
        <v>36527</v>
      </c>
      <c r="AO51" s="368">
        <v>-3.7</v>
      </c>
      <c r="AP51" s="369">
        <v>65942</v>
      </c>
      <c r="AQ51" s="370">
        <v>13.6</v>
      </c>
      <c r="AR51" s="371">
        <v>-17.3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536</v>
      </c>
      <c r="AM52" s="374">
        <v>3285976</v>
      </c>
      <c r="AN52" s="375">
        <v>29765</v>
      </c>
      <c r="AO52" s="376">
        <v>6</v>
      </c>
      <c r="AP52" s="377">
        <v>32778</v>
      </c>
      <c r="AQ52" s="378">
        <v>2</v>
      </c>
      <c r="AR52" s="379">
        <v>4</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537</v>
      </c>
      <c r="AL53" s="358"/>
      <c r="AM53" s="366">
        <v>4181938</v>
      </c>
      <c r="AN53" s="367">
        <v>37714</v>
      </c>
      <c r="AO53" s="368">
        <v>3.2</v>
      </c>
      <c r="AP53" s="369">
        <v>68655</v>
      </c>
      <c r="AQ53" s="370">
        <v>4.0999999999999996</v>
      </c>
      <c r="AR53" s="371">
        <v>-0.9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536</v>
      </c>
      <c r="AM54" s="374">
        <v>2760908</v>
      </c>
      <c r="AN54" s="375">
        <v>24899</v>
      </c>
      <c r="AO54" s="376">
        <v>-16.3</v>
      </c>
      <c r="AP54" s="377">
        <v>32316</v>
      </c>
      <c r="AQ54" s="378">
        <v>-1.4</v>
      </c>
      <c r="AR54" s="379">
        <v>-14.9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538</v>
      </c>
      <c r="AL55" s="358"/>
      <c r="AM55" s="366">
        <v>3666268</v>
      </c>
      <c r="AN55" s="367">
        <v>32980</v>
      </c>
      <c r="AO55" s="368">
        <v>-12.6</v>
      </c>
      <c r="AP55" s="369">
        <v>66863</v>
      </c>
      <c r="AQ55" s="370">
        <v>-2.6</v>
      </c>
      <c r="AR55" s="371">
        <v>-10</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536</v>
      </c>
      <c r="AM56" s="374">
        <v>2564796</v>
      </c>
      <c r="AN56" s="375">
        <v>23072</v>
      </c>
      <c r="AO56" s="376">
        <v>-7.3</v>
      </c>
      <c r="AP56" s="377">
        <v>32770</v>
      </c>
      <c r="AQ56" s="378">
        <v>1.4</v>
      </c>
      <c r="AR56" s="379">
        <v>-8.6999999999999993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539</v>
      </c>
      <c r="AL57" s="358"/>
      <c r="AM57" s="366">
        <v>3619968</v>
      </c>
      <c r="AN57" s="367">
        <v>32431</v>
      </c>
      <c r="AO57" s="368">
        <v>-1.7</v>
      </c>
      <c r="AP57" s="369">
        <v>72051</v>
      </c>
      <c r="AQ57" s="370">
        <v>7.8</v>
      </c>
      <c r="AR57" s="371">
        <v>-9.5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536</v>
      </c>
      <c r="AM58" s="374">
        <v>2759833</v>
      </c>
      <c r="AN58" s="375">
        <v>24725</v>
      </c>
      <c r="AO58" s="376">
        <v>7.2</v>
      </c>
      <c r="AP58" s="377">
        <v>34140</v>
      </c>
      <c r="AQ58" s="378">
        <v>4.2</v>
      </c>
      <c r="AR58" s="379">
        <v>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540</v>
      </c>
      <c r="AL59" s="358"/>
      <c r="AM59" s="366">
        <v>4085925</v>
      </c>
      <c r="AN59" s="367">
        <v>36413</v>
      </c>
      <c r="AO59" s="368">
        <v>12.3</v>
      </c>
      <c r="AP59" s="369">
        <v>72756</v>
      </c>
      <c r="AQ59" s="370">
        <v>1</v>
      </c>
      <c r="AR59" s="371">
        <v>11.3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536</v>
      </c>
      <c r="AM60" s="374">
        <v>3482104</v>
      </c>
      <c r="AN60" s="375">
        <v>31032</v>
      </c>
      <c r="AO60" s="376">
        <v>25.5</v>
      </c>
      <c r="AP60" s="377">
        <v>32117</v>
      </c>
      <c r="AQ60" s="378">
        <v>-5.9</v>
      </c>
      <c r="AR60" s="379">
        <v>31.4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541</v>
      </c>
      <c r="AL61" s="380"/>
      <c r="AM61" s="381">
        <v>3917329</v>
      </c>
      <c r="AN61" s="382">
        <v>35213</v>
      </c>
      <c r="AO61" s="383">
        <v>-0.5</v>
      </c>
      <c r="AP61" s="384">
        <v>69253</v>
      </c>
      <c r="AQ61" s="385">
        <v>4.8</v>
      </c>
      <c r="AR61" s="371">
        <v>-5.3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536</v>
      </c>
      <c r="AM62" s="374">
        <v>2970723</v>
      </c>
      <c r="AN62" s="375">
        <v>26699</v>
      </c>
      <c r="AO62" s="376">
        <v>3</v>
      </c>
      <c r="AP62" s="377">
        <v>32824</v>
      </c>
      <c r="AQ62" s="378">
        <v>0.1</v>
      </c>
      <c r="AR62" s="379">
        <v>2.9</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bx1BO82rtleNfG+pgZYwfWSgNT7FqYJDRwgLbPwT4M8BKQ6TGkIjhP6vsFAtPdNDSG8u6ZrdATz4EnSWy6KSqw==" saltValue="Tu+b1urbA2YlxW/yJsilg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543</v>
      </c>
    </row>
    <row r="120" spans="125:125" ht="13.5" hidden="1" customHeight="1"/>
    <row r="121" spans="125:125" ht="13.5" hidden="1" customHeight="1">
      <c r="DU121" s="292"/>
    </row>
  </sheetData>
  <sheetProtection algorithmName="SHA-512" hashValue="yIz9VlNjZHWRaIvAbgyUr2zre7+tnluCOTF9xsM1ukTsim0inRD0BL/aDpI+Dwox5+2/04fCdd+70ajtmopINA==" saltValue="2/fcqbwTd7d+xJdmjTjB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544</v>
      </c>
    </row>
  </sheetData>
  <sheetProtection algorithmName="SHA-512" hashValue="T5BoFp7hWEPee1jiaIKx85IwJfL/IHPVsvimpqIghW7nc134OyDaS7DRUxjVVI4cdcnmYk18Y11wHe+AfoHymQ==" saltValue="r1b87pIVB27msei/xvaPf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38" t="s">
        <v>3</v>
      </c>
      <c r="D47" s="1238"/>
      <c r="E47" s="1239"/>
      <c r="F47" s="11">
        <v>15.1</v>
      </c>
      <c r="G47" s="12">
        <v>15.16</v>
      </c>
      <c r="H47" s="12">
        <v>16.68</v>
      </c>
      <c r="I47" s="12">
        <v>18.59</v>
      </c>
      <c r="J47" s="13">
        <v>19.82</v>
      </c>
    </row>
    <row r="48" spans="2:10" ht="57.75" customHeight="1">
      <c r="B48" s="14"/>
      <c r="C48" s="1240" t="s">
        <v>4</v>
      </c>
      <c r="D48" s="1240"/>
      <c r="E48" s="1241"/>
      <c r="F48" s="15">
        <v>3.66</v>
      </c>
      <c r="G48" s="16">
        <v>3.63</v>
      </c>
      <c r="H48" s="16">
        <v>5.0199999999999996</v>
      </c>
      <c r="I48" s="16">
        <v>3.32</v>
      </c>
      <c r="J48" s="17">
        <v>3.82</v>
      </c>
    </row>
    <row r="49" spans="2:10" ht="57.75" customHeight="1" thickBot="1">
      <c r="B49" s="18"/>
      <c r="C49" s="1242" t="s">
        <v>5</v>
      </c>
      <c r="D49" s="1242"/>
      <c r="E49" s="1243"/>
      <c r="F49" s="19" t="s">
        <v>550</v>
      </c>
      <c r="G49" s="20" t="s">
        <v>551</v>
      </c>
      <c r="H49" s="20">
        <v>1.42</v>
      </c>
      <c r="I49" s="20" t="s">
        <v>552</v>
      </c>
      <c r="J49" s="21">
        <v>0.56999999999999995</v>
      </c>
    </row>
    <row r="50" spans="2:10" ht="13.5" customHeight="1"/>
  </sheetData>
  <sheetProtection algorithmName="SHA-512" hashValue="NZwFLa6ooa/9z6oLo6mc1VlVJ4QjCcmCWma9c6R3G5cLO/aprZgNOSP4mrkLGH/OD+RD8LFLEJhcN1RARqu/BA==" saltValue="e9rtJX0LF/u5P2miKmQh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2022-09-15T01:35:17Z</cp:lastPrinted>
  <dcterms:created xsi:type="dcterms:W3CDTF">2022-02-02T04:15:26Z</dcterms:created>
  <dcterms:modified xsi:type="dcterms:W3CDTF">2022-09-15T01:35:26Z</dcterms:modified>
  <cp:category/>
</cp:coreProperties>
</file>