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102\Desktop\決裁・供覧待\R040907【埼玉県市町村課】（921〆・作業依頼）令和２年度財政状況資料集の作成について（２回目）\回答\"/>
    </mc:Choice>
  </mc:AlternateContent>
  <bookViews>
    <workbookView xWindow="0" yWindow="0" windowWidth="19160" windowHeight="6950"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<sst xmlns="http://schemas.openxmlformats.org/spreadsheetml/2006/main" count="1126" uniqueCount="616">
  <si>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</si>
  <si>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</si>
  <si>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</si>
  <si>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</si>
  <si>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</si>
  <si>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</si>
  <si>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</si>
  <si>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</si>
  <si>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</si>
  <si>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</si>
  <si>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</si>
  <si>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</si>
  <si>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</si>
  <si>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</si>
  <si>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</si>
  <si>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</si>
  <si>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</si>
  <si>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</si>
  <si>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</si>
  <si>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</si>
  <si>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</si>
  <si>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</si>
  <si>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</si>
  <si>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</si>
  <si>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</si>
  <si>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</si>
  <si>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</si>
  <si>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</si>
  <si>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</si>
  <si>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</si>
  <si>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</si>
  <si>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</si>
  <si>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</si>
  <si>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</si>
  <si>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</si>
  <si>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</si>
  <si>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</si>
  <si>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</si>
  <si>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</si>
  <si>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</si>
  <si>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</si>
  <si>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</si>
  <si>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</si>
  <si>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</si>
  <si>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</si>
  <si>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</si>
  <si>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</si>
  <si>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</si>
  <si>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</si>
  <si>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</si>
  <si>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</si>
  <si>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</si>
  <si>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</si>
  <si>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</si>
  <si>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</si>
  <si>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</si>
  <si>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</si>
  <si>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</si>
  <si>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</si>
  <si>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</si>
  <si>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</si>
  <si>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</si>
  <si>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</si>
  <si>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</si>
  <si>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</si>
  <si>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</si>
  <si>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</si>
  <si>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</si>
  <si>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</si>
  <si>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</si>
  <si>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</si>
  <si>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</si>
  <si>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</si>
  <si>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</si>
  <si>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</si>
  <si>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</si>
  <si>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</si>
  <si>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</si>
  <si>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</si>
  <si>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</si>
  <si>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</si>
  <si>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</si>
  <si>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</si>
  <si>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</si>
  <si>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</si>
  <si>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</si>
  <si>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</si>
  <si>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</si>
  <si>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</si>
  <si>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</si>
  <si>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</si>
  <si>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</si>
  <si>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</si>
  <si>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</si>
  <si>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</si>
  <si>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</si>
  <si>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深谷市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</si>
  <si>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</si>
  <si>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</si>
  <si>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</si>
  <si>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</si>
  <si>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</si>
  <si>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</si>
  <si>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</si>
  <si>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</si>
  <si>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</si>
  <si>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</si>
  <si>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</si>
  <si>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</si>
  <si>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</si>
  <si>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</si>
  <si>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</si>
  <si>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</si>
  <si>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</si>
  <si>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</si>
  <si>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</si>
  <si>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</si>
  <si>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</si>
  <si>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</si>
  <si>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</si>
  <si>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</si>
  <si>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</si>
  <si>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</si>
  <si>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</si>
  <si>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</si>
  <si>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</si>
  <si>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</si>
  <si>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</si>
  <si>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</si>
  <si>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</si>
  <si>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</si>
  <si>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</si>
  <si>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</si>
  <si>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</si>
  <si>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</si>
  <si>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</si>
  <si>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</si>
  <si>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</si>
  <si>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</si>
  <si>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</si>
  <si>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</si>
  <si>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</si>
  <si>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</si>
  <si>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</si>
  <si>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</si>
  <si>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</si>
  <si>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</si>
  <si>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</si>
  <si>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</si>
  <si>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</si>
  <si>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</si>
  <si>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</si>
  <si>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</si>
  <si>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</si>
  <si>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</si>
  <si>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</si>
  <si>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</si>
  <si>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</si>
  <si>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</si>
  <si>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</si>
  <si>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</si>
  <si>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</si>
  <si>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</si>
  <si>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</si>
  <si>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</si>
  <si>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</si>
  <si>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</si>
  <si>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</si>
  <si>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</si>
  <si>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</si>
  <si>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</si>
  <si>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</si>
  <si>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</si>
  <si>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</si>
  <si>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</si>
  <si>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</si>
  <si>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</si>
  <si>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</si>
  <si>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</si>
  <si>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</si>
  <si>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</si>
  <si>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</si>
  <si>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</si>
  <si>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</si>
  <si>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</si>
  <si>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</si>
  <si>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</si>
  <si>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</si>
  <si>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</si>
  <si>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</si>
  <si>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</si>
  <si>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</si>
  <si>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</si>
  <si>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</si>
  <si>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</si>
  <si>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</si>
  <si>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</si>
  <si>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</si>
  <si>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</si>
  <si>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</si>
  <si>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</si>
  <si>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</si>
  <si>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</si>
  <si>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</si>
  <si>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</si>
  <si>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</si>
  <si>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</si>
  <si>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</si>
  <si>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</si>
  <si>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</si>
  <si>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埼玉県深谷市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</si>
  <si>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</si>
  <si>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</si>
  <si>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</si>
  <si>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</si>
  <si>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</si>
  <si>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</si>
  <si>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</si>
  <si>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</si>
  <si>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</si>
  <si>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</si>
  <si>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</si>
  <si>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</si>
  <si>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</si>
  <si>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</si>
  <si>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</si>
  <si>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</si>
  <si>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</si>
  <si>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</si>
  <si>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</si>
  <si>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</si>
  <si>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</si>
  <si>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</si>
  <si>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</si>
  <si>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</si>
  <si>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</si>
  <si>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</si>
  <si>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</si>
  <si>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</si>
  <si>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</si>
  <si>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</si>
  <si>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</si>
  <si>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</si>
  <si>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</si>
  <si>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</si>
  <si>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</si>
  <si>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</si>
  <si>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</si>
  <si>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</si>
  <si>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</si>
  <si>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</si>
  <si>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</si>
  <si>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</si>
  <si>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</si>
  <si>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</si>
  <si>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</si>
  <si>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</si>
  <si>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</si>
  <si>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</si>
  <si>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</si>
  <si>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</si>
  <si>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</si>
  <si>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</si>
  <si>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</si>
  <si>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</si>
  <si>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</si>
  <si>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</si>
  <si>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</si>
  <si>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</si>
  <si>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</si>
  <si>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</si>
  <si>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</si>
  <si>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</si>
  <si>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</si>
  <si>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</si>
  <si>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</si>
  <si>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</si>
  <si>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</si>
  <si>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</si>
  <si>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</si>
  <si>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</si>
  <si>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</si>
  <si>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</si>
  <si>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</si>
  <si>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</si>
  <si>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</si>
  <si>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</si>
  <si>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</si>
  <si>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</si>
  <si>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</si>
  <si>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</si>
  <si>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</si>
  <si>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</si>
  <si>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</si>
  <si>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</si>
  <si>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</si>
  <si>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</si>
  <si>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</si>
  <si>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</si>
  <si>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</si>
  <si>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</si>
  <si>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</si>
  <si>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</si>
  <si>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</si>
  <si>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</si>
  <si>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</si>
  <si>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</si>
  <si>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</si>
  <si>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</si>
  <si>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</si>
  <si>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</si>
  <si>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</si>
  <si>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</si>
  <si>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</si>
  <si>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</si>
  <si>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</si>
  <si>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</si>
  <si>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</si>
  <si>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</si>
  <si>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</si>
  <si>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</si>
  <si>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</si>
  <si>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</si>
  <si>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</si>
  <si>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</si>
  <si>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</si>
  <si>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</si>
  <si>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</si>
  <si>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</si>
  <si>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</si>
  <si>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</si>
  <si>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</si>
  <si>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</si>
  <si>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</si>
  <si>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</si>
  <si>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</si>
  <si>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</si>
  <si>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</si>
  <si>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</si>
  <si>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</si>
  <si>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</si>
  <si>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</si>
  <si>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</si>
  <si>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</si>
  <si>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</si>
  <si>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</si>
  <si>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</si>
  <si>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</si>
  <si>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</si>
  <si>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</si>
  <si>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</si>
  <si>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</si>
  <si>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</si>
  <si>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</si>
  <si>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</si>
  <si>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</si>
  <si>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</si>
  <si>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</si>
  <si>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</si>
  <si>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</si>
  <si>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</si>
  <si>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</si>
  <si>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</si>
  <si>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</si>
  <si>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</si>
  <si>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</si>
  <si>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</si>
  <si>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埼玉県深谷市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</si>
  <si>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</si>
  <si>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</si>
  <si>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</si>
  <si>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</si>
  <si>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</si>
  <si>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</si>
  <si>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</si>
  <si>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</si>
  <si>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</si>
  <si>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</si>
  <si>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</si>
  <si>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</si>
  <si>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</si>
  <si>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</si>
  <si>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</si>
  <si>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</si>
  <si>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</si>
  <si>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</si>
  <si>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</si>
  <si>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</si>
  <si>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国済寺土地区画整理事業特別会計</t>
    <phoneticPr fontId="5"/>
  </si>
  <si>
    <t>岡中央土地区画整理事業特別会計</t>
    <phoneticPr fontId="5"/>
  </si>
  <si>
    <t>-</t>
    <phoneticPr fontId="5"/>
  </si>
  <si>
    <t>ふかや花園駅前土地区画整理事業特別会計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</si>
  <si>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</si>
  <si>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</si>
  <si>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</si>
  <si>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</si>
  <si>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</si>
  <si>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</si>
  <si>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</si>
  <si>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</si>
  <si>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</si>
  <si>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</si>
  <si>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</si>
  <si>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</si>
  <si>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</si>
  <si>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</si>
  <si>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</si>
  <si>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</si>
  <si>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</si>
  <si>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</si>
  <si>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</si>
  <si>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</si>
  <si>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</si>
  <si>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</si>
  <si>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</si>
  <si>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</si>
  <si>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</si>
  <si>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</si>
  <si>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</si>
  <si>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</si>
  <si>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</si>
  <si>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</si>
  <si>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</si>
  <si>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</si>
  <si>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</si>
  <si>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</si>
  <si>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</si>
  <si>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</si>
  <si>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</si>
  <si>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</si>
  <si>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</si>
  <si>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</si>
  <si>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</si>
  <si>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</si>
  <si>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</si>
  <si>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</si>
  <si>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</si>
  <si>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</si>
  <si>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</si>
  <si>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</si>
  <si>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</si>
  <si>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</si>
  <si>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</si>
  <si>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</si>
  <si>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</si>
  <si>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</si>
  <si>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</si>
  <si>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</si>
  <si>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</si>
  <si>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</si>
  <si>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</si>
  <si>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</si>
  <si>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</si>
  <si>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</si>
  <si>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</si>
  <si>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</si>
  <si>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</si>
  <si>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</si>
  <si>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</si>
  <si>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</si>
  <si>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</si>
  <si>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</si>
  <si>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</si>
  <si>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</si>
  <si>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</si>
  <si>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</si>
  <si>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</si>
  <si>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</si>
  <si>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</si>
  <si>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</si>
  <si>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</si>
  <si>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</si>
  <si>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</si>
  <si>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</si>
  <si>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</si>
  <si>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</si>
  <si>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</si>
  <si>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</si>
  <si>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</si>
  <si>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</si>
  <si>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</si>
  <si>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</si>
  <si>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</si>
  <si>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</si>
  <si>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</si>
  <si>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</si>
  <si>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</si>
  <si>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</si>
  <si>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</si>
  <si>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</si>
  <si>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</si>
  <si>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</si>
  <si>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</si>
  <si>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</si>
  <si>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</si>
  <si>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</si>
  <si>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</si>
  <si>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</si>
  <si>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</si>
  <si>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</si>
  <si>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</si>
  <si>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</si>
  <si>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</si>
  <si>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</si>
  <si>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</si>
  <si>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</si>
  <si>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</si>
  <si>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</si>
  <si>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</si>
  <si>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</si>
  <si>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</si>
  <si>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</si>
  <si>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</si>
  <si>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</si>
  <si>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</si>
  <si>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</si>
  <si>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</si>
  <si>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</si>
  <si>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</si>
  <si>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</si>
  <si>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</si>
  <si>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</si>
  <si>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</si>
  <si>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</si>
  <si>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</si>
  <si>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</si>
  <si>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</si>
  <si>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</si>
  <si>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</si>
  <si>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</si>
  <si>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</si>
  <si>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</si>
  <si>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</si>
  <si>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</si>
  <si>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</si>
  <si>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</si>
  <si>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</si>
  <si>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</si>
  <si>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</si>
  <si>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</si>
  <si>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</si>
  <si>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</si>
  <si>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</si>
  <si>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</si>
  <si>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</si>
  <si>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</si>
  <si>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</si>
  <si>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</si>
  <si>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</si>
  <si>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</si>
  <si>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</si>
  <si>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</si>
  <si>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</si>
  <si>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</si>
  <si>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</si>
  <si>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</si>
  <si>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</si>
  <si>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</si>
  <si>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</si>
  <si>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</si>
  <si>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</si>
  <si>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</si>
  <si>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</si>
  <si>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</si>
  <si>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</si>
  <si>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</si>
  <si>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</si>
  <si>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0.76</t>
  </si>
  <si>
    <t>一般会計</t>
  </si>
  <si>
    <t>水道事業会計</t>
  </si>
  <si>
    <t>下水道事業会計</t>
  </si>
  <si>
    <t>国民健康保険特別会計</t>
  </si>
  <si>
    <t>国済寺土地区画整理事業特別会計</t>
  </si>
  <si>
    <t>ふかや花園駅前土地区画整理事業特別会計</t>
  </si>
  <si>
    <t>後期高齢者医療特別会計</t>
  </si>
  <si>
    <t>岡中央土地区画整理事業特別会計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</si>
  <si>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</si>
  <si>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</si>
  <si>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</si>
  <si>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</si>
  <si>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</si>
  <si>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</si>
  <si>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</si>
  <si>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</si>
  <si>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深谷市地域振興財団</t>
  </si>
  <si>
    <t>深谷市土地開発公社</t>
  </si>
  <si>
    <t>埼玉県後期高齢者医療広域連合</t>
    <rPh sb="0" eb="3">
      <t>サイタマケン</t>
    </rPh>
    <rPh sb="3" eb="5">
      <t>コウキ</t>
    </rPh>
    <rPh sb="5" eb="8">
      <t>コウレイシャ</t>
    </rPh>
    <rPh sb="8" eb="10">
      <t>イリョウ</t>
    </rPh>
    <rPh sb="10" eb="12">
      <t>コウイキ</t>
    </rPh>
    <rPh sb="12" eb="14">
      <t>レンゴウ</t>
    </rPh>
    <phoneticPr fontId="12"/>
  </si>
  <si>
    <t>埼玉県市町村総合事務組合</t>
    <rPh sb="0" eb="3">
      <t>サイタマケン</t>
    </rPh>
    <rPh sb="3" eb="6">
      <t>シチョウソン</t>
    </rPh>
    <rPh sb="6" eb="8">
      <t>ソウゴウ</t>
    </rPh>
    <rPh sb="8" eb="10">
      <t>ジム</t>
    </rPh>
    <rPh sb="10" eb="12">
      <t>クミアイ</t>
    </rPh>
    <phoneticPr fontId="12"/>
  </si>
  <si>
    <t>彩の国さいたま人づくり広域連合</t>
    <rPh sb="0" eb="1">
      <t>サイ</t>
    </rPh>
    <rPh sb="2" eb="3">
      <t>クニ</t>
    </rPh>
    <rPh sb="7" eb="8">
      <t>ヒト</t>
    </rPh>
    <rPh sb="11" eb="15">
      <t>コウイキレンゴウ</t>
    </rPh>
    <phoneticPr fontId="12"/>
  </si>
  <si>
    <t>埼玉県都市競艇組合</t>
    <rPh sb="0" eb="3">
      <t>サイタマケン</t>
    </rPh>
    <rPh sb="3" eb="5">
      <t>トシ</t>
    </rPh>
    <rPh sb="5" eb="7">
      <t>キョウテイ</t>
    </rPh>
    <rPh sb="7" eb="9">
      <t>クミアイ</t>
    </rPh>
    <phoneticPr fontId="2"/>
  </si>
  <si>
    <t>大里広域市町村圏組合</t>
  </si>
  <si>
    <t>一般会計</t>
    <rPh sb="0" eb="2">
      <t>イッパン</t>
    </rPh>
    <rPh sb="2" eb="4">
      <t>カイケイ</t>
    </rPh>
    <phoneticPr fontId="2"/>
  </si>
  <si>
    <t>介護保険特別会計</t>
    <rPh sb="0" eb="2">
      <t>カイゴ</t>
    </rPh>
    <rPh sb="2" eb="4">
      <t>ホケン</t>
    </rPh>
    <rPh sb="4" eb="6">
      <t>トクベツ</t>
    </rPh>
    <rPh sb="6" eb="8">
      <t>カイケイ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</si>
  <si>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</si>
  <si>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</si>
  <si>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</si>
  <si>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ふかやeパワー</t>
    <phoneticPr fontId="2"/>
  </si>
  <si>
    <t>ふかや物産観光株式会社</t>
    <rPh sb="3" eb="7">
      <t>ブッサンカンコウ</t>
    </rPh>
    <rPh sb="7" eb="11">
      <t>カブシキガイシャ</t>
    </rPh>
    <phoneticPr fontId="2"/>
  </si>
  <si>
    <t>-</t>
    <phoneticPr fontId="2"/>
  </si>
  <si>
    <t>公共施設整備基金</t>
    <rPh sb="0" eb="4">
      <t>コウキョウシセツ</t>
    </rPh>
    <rPh sb="4" eb="6">
      <t>セイビ</t>
    </rPh>
    <rPh sb="6" eb="8">
      <t>キキン</t>
    </rPh>
    <phoneticPr fontId="5"/>
  </si>
  <si>
    <t>まちづくり振興基金</t>
    <phoneticPr fontId="5"/>
  </si>
  <si>
    <t>産業価値創出基金</t>
    <phoneticPr fontId="5"/>
  </si>
  <si>
    <t>地域福祉基金</t>
    <phoneticPr fontId="5"/>
  </si>
  <si>
    <t>駅周辺都市基盤整備基金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</si>
  <si>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</si>
  <si>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</si>
  <si>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</si>
  <si>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これまでの合併特例債をはじめとした交付税措置率の高い地方債の活用や、臨時財政対策債の発行抑制の結果、将来負担比率については数値無し（バー表記）となっている。一方で、合併旧団体から引き継いだ施設について同種の施設を複数保有し、老朽化が進んでいることなどの理由から有形固定資産減価償却率は類似団体よりも高くなっている。今後、公共施設適正管理計画に基づき、施設の統廃合を進めることを通じ、当該数値の改善に努める。</t>
    <rPh sb="6" eb="11">
      <t>ガッペイトクレイサイ</t>
    </rPh>
    <rPh sb="18" eb="24">
      <t>コウフゼイソチリツ</t>
    </rPh>
    <rPh sb="25" eb="26">
      <t>タカ</t>
    </rPh>
    <rPh sb="27" eb="30">
      <t>チホウサイ</t>
    </rPh>
    <rPh sb="31" eb="33">
      <t>カツヨウ</t>
    </rPh>
    <rPh sb="35" eb="42">
      <t>リンジザイセイタイサクサイ</t>
    </rPh>
    <rPh sb="43" eb="47">
      <t>ハッコウヨクセイ</t>
    </rPh>
    <rPh sb="48" eb="50">
      <t>ケッカ</t>
    </rPh>
    <rPh sb="51" eb="57">
      <t>ショウライフタンヒリツ</t>
    </rPh>
    <rPh sb="62" eb="65">
      <t>スウチナ</t>
    </rPh>
    <rPh sb="69" eb="71">
      <t>ヒョウキ</t>
    </rPh>
    <rPh sb="79" eb="81">
      <t>イッポウ</t>
    </rPh>
    <rPh sb="95" eb="97">
      <t>シセツ</t>
    </rPh>
    <rPh sb="101" eb="103">
      <t>ドウシュ</t>
    </rPh>
    <rPh sb="104" eb="106">
      <t>シセツ</t>
    </rPh>
    <rPh sb="107" eb="111">
      <t>フクスウホユウ</t>
    </rPh>
    <rPh sb="113" eb="116">
      <t>ロウキュウカ</t>
    </rPh>
    <rPh sb="117" eb="118">
      <t>スス</t>
    </rPh>
    <rPh sb="131" eb="142">
      <t>ユウケイコテイシサンゲンカショウキャクリツ</t>
    </rPh>
    <rPh sb="143" eb="147">
      <t>ルイジダンタイ</t>
    </rPh>
    <rPh sb="150" eb="151">
      <t>タカ</t>
    </rPh>
    <rPh sb="158" eb="160">
      <t>コンゴ</t>
    </rPh>
    <rPh sb="161" eb="165">
      <t>コウキョウシセツ</t>
    </rPh>
    <rPh sb="165" eb="171">
      <t>テキセイカンリケイカク</t>
    </rPh>
    <rPh sb="172" eb="173">
      <t>モト</t>
    </rPh>
    <rPh sb="176" eb="178">
      <t>シセツ</t>
    </rPh>
    <rPh sb="179" eb="182">
      <t>トウハイゴウ</t>
    </rPh>
    <rPh sb="183" eb="184">
      <t>スス</t>
    </rPh>
    <rPh sb="189" eb="190">
      <t>ツウ</t>
    </rPh>
    <rPh sb="192" eb="196">
      <t>トウガイスウチ</t>
    </rPh>
    <rPh sb="197" eb="199">
      <t>カイゼン</t>
    </rPh>
    <rPh sb="200" eb="201">
      <t>ツト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</si>
  <si>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</si>
  <si>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</si>
  <si>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</si>
  <si>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</si>
  <si>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</si>
  <si>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</si>
  <si>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指標の相関関係を見ると、類似団体平均値について改善傾向にあるが、本市については将来負担比率がバー標記かつ実質公債費比率が負数値であるため、グラフ上も表示されない状態である。これは、理論上は、現在及び将来の公債費負担について、交付税等の財源により賄うことができるということを意味しており、健全な財政状況であることを示している。
　今後、新庁舎建設事業などの大規模事業について償還が順次開始されることから、実質公債費比率の悪化が見込まれることから、両指標の注視を継続するとともに、自主財源の確保策の推進等を通じて健全で持続可能な財政運営の維持に努める。</t>
    <rPh sb="1" eb="4">
      <t>リョウシヒョウ</t>
    </rPh>
    <rPh sb="5" eb="9">
      <t>ソウカンカンケイ</t>
    </rPh>
    <rPh sb="10" eb="11">
      <t>ミ</t>
    </rPh>
    <rPh sb="14" eb="18">
      <t>ルイジダンタイ</t>
    </rPh>
    <rPh sb="18" eb="20">
      <t>ヘイキン</t>
    </rPh>
    <rPh sb="20" eb="21">
      <t>チ</t>
    </rPh>
    <rPh sb="25" eb="29">
      <t>カイゼンケイコウ</t>
    </rPh>
    <rPh sb="34" eb="36">
      <t>ホンシ</t>
    </rPh>
    <rPh sb="41" eb="47">
      <t>ショウライフタンヒリツ</t>
    </rPh>
    <rPh sb="50" eb="52">
      <t>ヒョウキ</t>
    </rPh>
    <rPh sb="54" eb="61">
      <t>ジッシツコウサイヒヒリツ</t>
    </rPh>
    <rPh sb="92" eb="95">
      <t>リロンジョウ</t>
    </rPh>
    <rPh sb="97" eb="99">
      <t>ゲンザイ</t>
    </rPh>
    <rPh sb="99" eb="100">
      <t>オヨ</t>
    </rPh>
    <rPh sb="101" eb="103">
      <t>ショウライ</t>
    </rPh>
    <rPh sb="104" eb="109">
      <t>コウサイヒフタン</t>
    </rPh>
    <rPh sb="114" eb="118">
      <t>コウフゼイトウ</t>
    </rPh>
    <rPh sb="119" eb="121">
      <t>ザイゲン</t>
    </rPh>
    <rPh sb="124" eb="125">
      <t>マカナ</t>
    </rPh>
    <rPh sb="138" eb="140">
      <t>イミ</t>
    </rPh>
    <rPh sb="145" eb="147">
      <t>ケンゼン</t>
    </rPh>
    <rPh sb="148" eb="152">
      <t>ザイセイジョウキョウ</t>
    </rPh>
    <rPh sb="158" eb="159">
      <t>シメ</t>
    </rPh>
    <rPh sb="166" eb="168">
      <t>コンゴ</t>
    </rPh>
    <rPh sb="169" eb="176">
      <t>シンチョウシャケンセツジギョウ</t>
    </rPh>
    <rPh sb="179" eb="184">
      <t>ダイキボジギョウ</t>
    </rPh>
    <rPh sb="224" eb="227">
      <t>リョウシヒョウ</t>
    </rPh>
    <rPh sb="228" eb="230">
      <t>チュウシ</t>
    </rPh>
    <rPh sb="231" eb="233">
      <t>ケイゾク</t>
    </rPh>
    <rPh sb="240" eb="244">
      <t>ジシュザイゲン</t>
    </rPh>
    <rPh sb="245" eb="248">
      <t>カクホサク</t>
    </rPh>
    <rPh sb="249" eb="251">
      <t>スイシン</t>
    </rPh>
    <rPh sb="251" eb="252">
      <t>トウ</t>
    </rPh>
    <rPh sb="253" eb="254">
      <t>ツウ</t>
    </rPh>
    <rPh sb="256" eb="258">
      <t>ケンゼン</t>
    </rPh>
    <rPh sb="259" eb="263">
      <t>ジゾクカノウ</t>
    </rPh>
    <rPh sb="264" eb="268">
      <t>ザイセイウンエイ</t>
    </rPh>
    <rPh sb="269" eb="271">
      <t>イジ</t>
    </rPh>
    <rPh sb="272" eb="273">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</si>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</sst>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10"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72756</c:v>
                </c:pt>
              </c:numCache>
            </c:numRef>
          </c:val>
          <c:smooth val="0"/>
          <c:extLst>
            <c:ext xmlns:c16="http://schemas.microsoft.com/office/drawing/2014/chart" uri="{C3380CC4-5D6E-409C-BE32-E72D297353CC}">
              <c16:uniqueId val="{00000000-C188-409A-9D1A-C41514B76C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36504</c:v>
                </c:pt>
                <c:pt idx="1">
                  <c:v>38490</c:v>
                </c:pt>
                <c:pt idx="2">
                  <c:v>49810</c:v>
                </c:pt>
                <c:pt idx="3">
                  <c:v>79098</c:v>
                </c:pt>
                <c:pt idx="4">
                  <c:v>60117</c:v>
                </c:pt>
              </c:numCache>
            </c:numRef>
          </c:val>
          <c:smooth val="0"/>
          <c:extLst>
            <c:ext xmlns:c16="http://schemas.microsoft.com/office/drawing/2014/chart" uri="{C3380CC4-5D6E-409C-BE32-E72D297353CC}">
              <c16:uniqueId val="{00000001-C188-409A-9D1A-C41514B76C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12.19</c:v>
                </c:pt>
                <c:pt idx="1">
                  <c:v>7.48</c:v>
                </c:pt>
                <c:pt idx="2">
                  <c:v>7.43</c:v>
                </c:pt>
                <c:pt idx="3">
                  <c:v>10.039999999999999</c:v>
                </c:pt>
                <c:pt idx="4">
                  <c:v>9.85</c:v>
                </c:pt>
              </c:numCache>
            </c:numRef>
          </c:val>
          <c:extLst>
            <c:ext xmlns:c16="http://schemas.microsoft.com/office/drawing/2014/chart" uri="{C3380CC4-5D6E-409C-BE32-E72D297353CC}">
              <c16:uniqueId val="{00000000-47A6-44AD-8FCF-19F75F0657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32.43</c:v>
                </c:pt>
                <c:pt idx="1">
                  <c:v>39.44</c:v>
                </c:pt>
                <c:pt idx="2">
                  <c:v>40.840000000000003</c:v>
                </c:pt>
                <c:pt idx="3">
                  <c:v>37.630000000000003</c:v>
                </c:pt>
                <c:pt idx="4">
                  <c:v>40.340000000000003</c:v>
                </c:pt>
              </c:numCache>
            </c:numRef>
          </c:val>
          <c:extLst>
            <c:ext xmlns:c16="http://schemas.microsoft.com/office/drawing/2014/chart" uri="{C3380CC4-5D6E-409C-BE32-E72D297353CC}">
              <c16:uniqueId val="{00000001-47A6-44AD-8FCF-19F75F0657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3.71</c:v>
                </c:pt>
                <c:pt idx="1">
                  <c:v>2.04</c:v>
                </c:pt>
                <c:pt idx="2">
                  <c:v>1.53</c:v>
                </c:pt>
                <c:pt idx="3">
                  <c:v>-0.76</c:v>
                </c:pt>
                <c:pt idx="4">
                  <c:v>3.46</c:v>
                </c:pt>
              </c:numCache>
            </c:numRef>
          </c:val>
          <c:smooth val="0"/>
          <c:extLst>
            <c:ext xmlns:c16="http://schemas.microsoft.com/office/drawing/2014/chart" uri="{C3380CC4-5D6E-409C-BE32-E72D297353CC}">
              <c16:uniqueId val="{00000002-47A6-44AD-8FCF-19F75F0657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D8-4913-9386-CAB096C5B1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D8-4913-9386-CAB096C5B117}"/>
            </c:ext>
          </c:extLst>
        </c:ser>
        <c:ser>
          <c:idx val="2"/>
          <c:order val="2"/>
          <c:tx>
            <c:strRef>
              <c:f>データシート!$A$29</c:f>
              <c:strCache>
                <c:ptCount val="1"/>
                <c:pt idx="0">
                  <c:v>岡中央土地区画整理事業特別会計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0.18</c:v>
                </c:pt>
                <c:pt idx="2">
                  <c:v>#N/A</c:v>
                </c:pt>
                <c:pt idx="3">
                  <c:v>0.27</c:v>
                </c:pt>
                <c:pt idx="4">
                  <c:v>#N/A</c:v>
                </c:pt>
                <c:pt idx="5">
                  <c:v>0.04</c:v>
                </c:pt>
                <c:pt idx="6">
                  <c:v>#N/A</c:v>
                </c:pt>
                <c:pt idx="7">
                  <c:v>0.03</c:v>
                </c:pt>
                <c:pt idx="8">
                  <c:v>#N/A</c:v>
                </c:pt>
                <c:pt idx="9">
                  <c:v>0</c:v>
                </c:pt>
              </c:numCache>
            </c:numRef>
          </c:val>
          <c:extLst>
            <c:ext xmlns:c16="http://schemas.microsoft.com/office/drawing/2014/chart" uri="{C3380CC4-5D6E-409C-BE32-E72D297353CC}">
              <c16:uniqueId val="{00000002-B2D8-4913-9386-CAB096C5B11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0.05</c:v>
                </c:pt>
                <c:pt idx="4">
                  <c:v>#N/A</c:v>
                </c:pt>
                <c:pt idx="5">
                  <c:v>0.05</c:v>
                </c:pt>
                <c:pt idx="6">
                  <c:v>#N/A</c:v>
                </c:pt>
                <c:pt idx="7">
                  <c:v>0.04</c:v>
                </c:pt>
                <c:pt idx="8">
                  <c:v>#N/A</c:v>
                </c:pt>
                <c:pt idx="9">
                  <c:v>0.03</c:v>
                </c:pt>
              </c:numCache>
            </c:numRef>
          </c:val>
          <c:extLst>
            <c:ext xmlns:c16="http://schemas.microsoft.com/office/drawing/2014/chart" uri="{C3380CC4-5D6E-409C-BE32-E72D297353CC}">
              <c16:uniqueId val="{00000003-B2D8-4913-9386-CAB096C5B117}"/>
            </c:ext>
          </c:extLst>
        </c:ser>
        <c:ser>
          <c:idx val="4"/>
          <c:order val="4"/>
          <c:tx>
            <c:strRef>
              <c:f>データシート!$A$31</c:f>
              <c:strCache>
                <c:ptCount val="1"/>
                <c:pt idx="0">
                  <c:v>ふかや花園駅前土地区画整理事業特別会計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0.03</c:v>
                </c:pt>
                <c:pt idx="8">
                  <c:v>#N/A</c:v>
                </c:pt>
                <c:pt idx="9">
                  <c:v>0.09</c:v>
                </c:pt>
              </c:numCache>
            </c:numRef>
          </c:val>
          <c:extLst>
            <c:ext xmlns:c16="http://schemas.microsoft.com/office/drawing/2014/chart" uri="{C3380CC4-5D6E-409C-BE32-E72D297353CC}">
              <c16:uniqueId val="{00000004-B2D8-4913-9386-CAB096C5B117}"/>
            </c:ext>
          </c:extLst>
        </c:ser>
        <c:ser>
          <c:idx val="5"/>
          <c:order val="5"/>
          <c:tx>
            <c:strRef>
              <c:f>データシート!$A$32</c:f>
              <c:strCache>
                <c:ptCount val="1"/>
                <c:pt idx="0">
                  <c:v>国済寺土地区画整理事業特別会計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0.27</c:v>
                </c:pt>
                <c:pt idx="4">
                  <c:v>#N/A</c:v>
                </c:pt>
                <c:pt idx="5">
                  <c:v>0.04</c:v>
                </c:pt>
                <c:pt idx="6">
                  <c:v>#N/A</c:v>
                </c:pt>
                <c:pt idx="7">
                  <c:v>0.19</c:v>
                </c:pt>
                <c:pt idx="8">
                  <c:v>#N/A</c:v>
                </c:pt>
                <c:pt idx="9">
                  <c:v>0.33</c:v>
                </c:pt>
              </c:numCache>
            </c:numRef>
          </c:val>
          <c:extLst>
            <c:ext xmlns:c16="http://schemas.microsoft.com/office/drawing/2014/chart" uri="{C3380CC4-5D6E-409C-BE32-E72D297353CC}">
              <c16:uniqueId val="{00000005-B2D8-4913-9386-CAB096C5B11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0.72</c:v>
                </c:pt>
                <c:pt idx="2">
                  <c:v>#N/A</c:v>
                </c:pt>
                <c:pt idx="3">
                  <c:v>1.29</c:v>
                </c:pt>
                <c:pt idx="4">
                  <c:v>#N/A</c:v>
                </c:pt>
                <c:pt idx="5">
                  <c:v>1.02</c:v>
                </c:pt>
                <c:pt idx="6">
                  <c:v>#N/A</c:v>
                </c:pt>
                <c:pt idx="7">
                  <c:v>1.3</c:v>
                </c:pt>
                <c:pt idx="8">
                  <c:v>#N/A</c:v>
                </c:pt>
                <c:pt idx="9">
                  <c:v>1.31</c:v>
                </c:pt>
              </c:numCache>
            </c:numRef>
          </c:val>
          <c:extLst>
            <c:ext xmlns:c16="http://schemas.microsoft.com/office/drawing/2014/chart" uri="{C3380CC4-5D6E-409C-BE32-E72D297353CC}">
              <c16:uniqueId val="{00000006-B2D8-4913-9386-CAB096C5B11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6.22</c:v>
                </c:pt>
                <c:pt idx="2">
                  <c:v>#N/A</c:v>
                </c:pt>
                <c:pt idx="3">
                  <c:v>5.74</c:v>
                </c:pt>
                <c:pt idx="4">
                  <c:v>#N/A</c:v>
                </c:pt>
                <c:pt idx="5">
                  <c:v>5.94</c:v>
                </c:pt>
                <c:pt idx="6">
                  <c:v>#N/A</c:v>
                </c:pt>
                <c:pt idx="7">
                  <c:v>6.2</c:v>
                </c:pt>
                <c:pt idx="8">
                  <c:v>#N/A</c:v>
                </c:pt>
                <c:pt idx="9">
                  <c:v>5.32</c:v>
                </c:pt>
              </c:numCache>
            </c:numRef>
          </c:val>
          <c:extLst>
            <c:ext xmlns:c16="http://schemas.microsoft.com/office/drawing/2014/chart" uri="{C3380CC4-5D6E-409C-BE32-E72D297353CC}">
              <c16:uniqueId val="{00000007-B2D8-4913-9386-CAB096C5B11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6.26</c:v>
                </c:pt>
                <c:pt idx="2">
                  <c:v>#N/A</c:v>
                </c:pt>
                <c:pt idx="3">
                  <c:v>6.48</c:v>
                </c:pt>
                <c:pt idx="4">
                  <c:v>#N/A</c:v>
                </c:pt>
                <c:pt idx="5">
                  <c:v>6.83</c:v>
                </c:pt>
                <c:pt idx="6">
                  <c:v>#N/A</c:v>
                </c:pt>
                <c:pt idx="7">
                  <c:v>7.11</c:v>
                </c:pt>
                <c:pt idx="8">
                  <c:v>#N/A</c:v>
                </c:pt>
                <c:pt idx="9">
                  <c:v>6.8</c:v>
                </c:pt>
              </c:numCache>
            </c:numRef>
          </c:val>
          <c:extLst>
            <c:ext xmlns:c16="http://schemas.microsoft.com/office/drawing/2014/chart" uri="{C3380CC4-5D6E-409C-BE32-E72D297353CC}">
              <c16:uniqueId val="{00000008-B2D8-4913-9386-CAB096C5B1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12.15</c:v>
                </c:pt>
                <c:pt idx="2">
                  <c:v>#N/A</c:v>
                </c:pt>
                <c:pt idx="3">
                  <c:v>7.43</c:v>
                </c:pt>
                <c:pt idx="4">
                  <c:v>#N/A</c:v>
                </c:pt>
                <c:pt idx="5">
                  <c:v>7.33</c:v>
                </c:pt>
                <c:pt idx="6">
                  <c:v>#N/A</c:v>
                </c:pt>
                <c:pt idx="7">
                  <c:v>9.7799999999999994</c:v>
                </c:pt>
                <c:pt idx="8">
                  <c:v>#N/A</c:v>
                </c:pt>
                <c:pt idx="9">
                  <c:v>10.39</c:v>
                </c:pt>
              </c:numCache>
            </c:numRef>
          </c:val>
          <c:extLst>
            <c:ext xmlns:c16="http://schemas.microsoft.com/office/drawing/2014/chart" uri="{C3380CC4-5D6E-409C-BE32-E72D297353CC}">
              <c16:uniqueId val="{00000009-B2D8-4913-9386-CAB096C5B1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4202</c:v>
                </c:pt>
                <c:pt idx="5">
                  <c:v>4094</c:v>
                </c:pt>
                <c:pt idx="8">
                  <c:v>4117</c:v>
                </c:pt>
                <c:pt idx="11">
                  <c:v>4126</c:v>
                </c:pt>
                <c:pt idx="14">
                  <c:v>4117</c:v>
                </c:pt>
              </c:numCache>
            </c:numRef>
          </c:val>
          <c:extLst>
            <c:ext xmlns:c16="http://schemas.microsoft.com/office/drawing/2014/chart" uri="{C3380CC4-5D6E-409C-BE32-E72D297353CC}">
              <c16:uniqueId val="{00000000-DC9E-473A-81CD-4B4BCE5ECA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9E-473A-81CD-4B4BCE5ECA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9E-473A-81CD-4B4BCE5ECA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9E-473A-81CD-4B4BCE5ECA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1207</c:v>
                </c:pt>
                <c:pt idx="3">
                  <c:v>1263</c:v>
                </c:pt>
                <c:pt idx="6">
                  <c:v>797</c:v>
                </c:pt>
                <c:pt idx="9">
                  <c:v>783</c:v>
                </c:pt>
                <c:pt idx="12">
                  <c:v>700</c:v>
                </c:pt>
              </c:numCache>
            </c:numRef>
          </c:val>
          <c:extLst>
            <c:ext xmlns:c16="http://schemas.microsoft.com/office/drawing/2014/chart" uri="{C3380CC4-5D6E-409C-BE32-E72D297353CC}">
              <c16:uniqueId val="{00000004-DC9E-473A-81CD-4B4BCE5ECA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9E-473A-81CD-4B4BCE5ECA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9E-473A-81CD-4B4BCE5ECA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2866</c:v>
                </c:pt>
                <c:pt idx="3">
                  <c:v>2788</c:v>
                </c:pt>
                <c:pt idx="6">
                  <c:v>2908</c:v>
                </c:pt>
                <c:pt idx="9">
                  <c:v>3006</c:v>
                </c:pt>
                <c:pt idx="12">
                  <c:v>2941</c:v>
                </c:pt>
              </c:numCache>
            </c:numRef>
          </c:val>
          <c:extLst>
            <c:ext xmlns:c16="http://schemas.microsoft.com/office/drawing/2014/chart" uri="{C3380CC4-5D6E-409C-BE32-E72D297353CC}">
              <c16:uniqueId val="{00000007-DC9E-473A-81CD-4B4BCE5ECA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-129</c:v>
                </c:pt>
                <c:pt idx="2">
                  <c:v>#N/A</c:v>
                </c:pt>
                <c:pt idx="3">
                  <c:v>#N/A</c:v>
                </c:pt>
                <c:pt idx="4">
                  <c:v>-43</c:v>
                </c:pt>
                <c:pt idx="5">
                  <c:v>#N/A</c:v>
                </c:pt>
                <c:pt idx="6">
                  <c:v>#N/A</c:v>
                </c:pt>
                <c:pt idx="7">
                  <c:v>-412</c:v>
                </c:pt>
                <c:pt idx="8">
                  <c:v>#N/A</c:v>
                </c:pt>
                <c:pt idx="9">
                  <c:v>#N/A</c:v>
                </c:pt>
                <c:pt idx="10">
                  <c:v>-337</c:v>
                </c:pt>
                <c:pt idx="11">
                  <c:v>#N/A</c:v>
                </c:pt>
                <c:pt idx="12">
                  <c:v>#N/A</c:v>
                </c:pt>
                <c:pt idx="13">
                  <c:v>-476</c:v>
                </c:pt>
                <c:pt idx="14">
                  <c:v>#N/A</c:v>
                </c:pt>
              </c:numCache>
            </c:numRef>
          </c:val>
          <c:smooth val="0"/>
          <c:extLst>
            <c:ext xmlns:c16="http://schemas.microsoft.com/office/drawing/2014/chart" uri="{C3380CC4-5D6E-409C-BE32-E72D297353CC}">
              <c16:uniqueId val="{00000008-DC9E-473A-81CD-4B4BCE5ECA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49866</c:v>
                </c:pt>
                <c:pt idx="5">
                  <c:v>50250</c:v>
                </c:pt>
                <c:pt idx="8">
                  <c:v>49509</c:v>
                </c:pt>
                <c:pt idx="11">
                  <c:v>55654</c:v>
                </c:pt>
                <c:pt idx="14">
                  <c:v>56383</c:v>
                </c:pt>
              </c:numCache>
            </c:numRef>
          </c:val>
          <c:extLst>
            <c:ext xmlns:c16="http://schemas.microsoft.com/office/drawing/2014/chart" uri="{C3380CC4-5D6E-409C-BE32-E72D297353CC}">
              <c16:uniqueId val="{00000000-C2D6-49D8-AC9E-0DD316FB44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4461</c:v>
                </c:pt>
                <c:pt idx="5">
                  <c:v>4871</c:v>
                </c:pt>
                <c:pt idx="8">
                  <c:v>4720</c:v>
                </c:pt>
                <c:pt idx="11">
                  <c:v>4432</c:v>
                </c:pt>
                <c:pt idx="14">
                  <c:v>4289</c:v>
                </c:pt>
              </c:numCache>
            </c:numRef>
          </c:val>
          <c:extLst>
            <c:ext xmlns:c16="http://schemas.microsoft.com/office/drawing/2014/chart" uri="{C3380CC4-5D6E-409C-BE32-E72D297353CC}">
              <c16:uniqueId val="{00000001-C2D6-49D8-AC9E-0DD316FB44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17349</c:v>
                </c:pt>
                <c:pt idx="5">
                  <c:v>20405</c:v>
                </c:pt>
                <c:pt idx="8">
                  <c:v>21422</c:v>
                </c:pt>
                <c:pt idx="11">
                  <c:v>21136</c:v>
                </c:pt>
                <c:pt idx="14">
                  <c:v>22376</c:v>
                </c:pt>
              </c:numCache>
            </c:numRef>
          </c:val>
          <c:extLst>
            <c:ext xmlns:c16="http://schemas.microsoft.com/office/drawing/2014/chart" uri="{C3380CC4-5D6E-409C-BE32-E72D297353CC}">
              <c16:uniqueId val="{00000002-C2D6-49D8-AC9E-0DD316FB44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D6-49D8-AC9E-0DD316FB44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D6-49D8-AC9E-0DD316FB44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0</c:v>
                </c:pt>
                <c:pt idx="6">
                  <c:v>0</c:v>
                </c:pt>
                <c:pt idx="9">
                  <c:v>0</c:v>
                </c:pt>
                <c:pt idx="12">
                  <c:v>1</c:v>
                </c:pt>
              </c:numCache>
            </c:numRef>
          </c:val>
          <c:extLst>
            <c:ext xmlns:c16="http://schemas.microsoft.com/office/drawing/2014/chart" uri="{C3380CC4-5D6E-409C-BE32-E72D297353CC}">
              <c16:uniqueId val="{00000005-C2D6-49D8-AC9E-0DD316FB44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11976</c:v>
                </c:pt>
                <c:pt idx="3">
                  <c:v>12031</c:v>
                </c:pt>
                <c:pt idx="6">
                  <c:v>11784</c:v>
                </c:pt>
                <c:pt idx="9">
                  <c:v>11795</c:v>
                </c:pt>
                <c:pt idx="12">
                  <c:v>11949</c:v>
                </c:pt>
              </c:numCache>
            </c:numRef>
          </c:val>
          <c:extLst>
            <c:ext xmlns:c16="http://schemas.microsoft.com/office/drawing/2014/chart" uri="{C3380CC4-5D6E-409C-BE32-E72D297353CC}">
              <c16:uniqueId val="{00000006-C2D6-49D8-AC9E-0DD316FB44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129</c:v>
                </c:pt>
                <c:pt idx="3">
                  <c:v>125</c:v>
                </c:pt>
                <c:pt idx="6">
                  <c:v>262</c:v>
                </c:pt>
                <c:pt idx="9">
                  <c:v>427</c:v>
                </c:pt>
                <c:pt idx="12">
                  <c:v>375</c:v>
                </c:pt>
              </c:numCache>
            </c:numRef>
          </c:val>
          <c:extLst>
            <c:ext xmlns:c16="http://schemas.microsoft.com/office/drawing/2014/chart" uri="{C3380CC4-5D6E-409C-BE32-E72D297353CC}">
              <c16:uniqueId val="{00000007-C2D6-49D8-AC9E-0DD316FB44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11104</c:v>
                </c:pt>
                <c:pt idx="3">
                  <c:v>14630</c:v>
                </c:pt>
                <c:pt idx="6">
                  <c:v>11284</c:v>
                </c:pt>
                <c:pt idx="9">
                  <c:v>9769</c:v>
                </c:pt>
                <c:pt idx="12">
                  <c:v>9070</c:v>
                </c:pt>
              </c:numCache>
            </c:numRef>
          </c:val>
          <c:extLst>
            <c:ext xmlns:c16="http://schemas.microsoft.com/office/drawing/2014/chart" uri="{C3380CC4-5D6E-409C-BE32-E72D297353CC}">
              <c16:uniqueId val="{00000008-C2D6-49D8-AC9E-0DD316FB44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1744</c:v>
                </c:pt>
                <c:pt idx="3">
                  <c:v>1727</c:v>
                </c:pt>
                <c:pt idx="6">
                  <c:v>1712</c:v>
                </c:pt>
                <c:pt idx="9">
                  <c:v>1503</c:v>
                </c:pt>
                <c:pt idx="12">
                  <c:v>1473</c:v>
                </c:pt>
              </c:numCache>
            </c:numRef>
          </c:val>
          <c:extLst>
            <c:ext xmlns:c16="http://schemas.microsoft.com/office/drawing/2014/chart" uri="{C3380CC4-5D6E-409C-BE32-E72D297353CC}">
              <c16:uniqueId val="{00000009-C2D6-49D8-AC9E-0DD316FB44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33582</c:v>
                </c:pt>
                <c:pt idx="3">
                  <c:v>34104</c:v>
                </c:pt>
                <c:pt idx="6">
                  <c:v>37741</c:v>
                </c:pt>
                <c:pt idx="9">
                  <c:v>43788</c:v>
                </c:pt>
                <c:pt idx="12">
                  <c:v>46946</c:v>
                </c:pt>
              </c:numCache>
            </c:numRef>
          </c:val>
          <c:extLst>
            <c:ext xmlns:c16="http://schemas.microsoft.com/office/drawing/2014/chart" uri="{C3380CC4-5D6E-409C-BE32-E72D297353CC}">
              <c16:uniqueId val="{0000000A-C2D6-49D8-AC9E-0DD316FB44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2D6-49D8-AC9E-0DD316FB44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12269</c:v>
                </c:pt>
                <c:pt idx="1">
                  <c:v>11267</c:v>
                </c:pt>
                <c:pt idx="2">
                  <c:v>12323</c:v>
                </c:pt>
              </c:numCache>
            </c:numRef>
          </c:val>
          <c:extLst>
            <c:ext xmlns:c16="http://schemas.microsoft.com/office/drawing/2014/chart" uri="{C3380CC4-5D6E-409C-BE32-E72D297353CC}">
              <c16:uniqueId val="{00000000-AA55-4E16-B79C-C143B88228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1673</c:v>
                </c:pt>
                <c:pt idx="1">
                  <c:v>1677</c:v>
                </c:pt>
                <c:pt idx="2">
                  <c:v>1681</c:v>
                </c:pt>
              </c:numCache>
            </c:numRef>
          </c:val>
          <c:extLst>
            <c:ext xmlns:c16="http://schemas.microsoft.com/office/drawing/2014/chart" uri="{C3380CC4-5D6E-409C-BE32-E72D297353CC}">
              <c16:uniqueId val="{00000001-AA55-4E16-B79C-C143B88228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8433</c:v>
                </c:pt>
                <c:pt idx="1">
                  <c:v>9051</c:v>
                </c:pt>
                <c:pt idx="2">
                  <c:v>8856</c:v>
                </c:pt>
              </c:numCache>
            </c:numRef>
          </c:val>
          <c:extLst>
            <c:ext xmlns:c16="http://schemas.microsoft.com/office/drawing/2014/chart" uri="{C3380CC4-5D6E-409C-BE32-E72D297353CC}">
              <c16:uniqueId val="{00000002-AA55-4E16-B79C-C143B88228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{E152B643-02BF-447E-A338-B553A2EC7580}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C97-443A-83DC-507CC8CB04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{C252735D-C046-4D5D-A0AB-B1DCED965CF0}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97-443A-83DC-507CC8CB04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{BFB032D8-9AB4-4BF5-943F-A12233EB43AD}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97-443A-83DC-507CC8CB04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{8C06FDE4-DE6D-42E1-BF64-5C80118EDAF3}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97-443A-83DC-507CC8CB04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{AD848FD2-3BFE-4C49-8663-2AAE799A51FD}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97-443A-83DC-507CC8CB041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{2CFA84A9-DBA5-4BF8-8014-5C4D8B60361A}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C97-443A-83DC-507CC8CB041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{52E4E453-5381-476C-9347-35F2A8BE1814}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C97-443A-83DC-507CC8CB041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{FE1C36FE-786D-4C9E-8435-D424B1C258DA}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C97-443A-83DC-507CC8CB041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{26FCC2A1-221E-49CF-BD31-2AE54A273218}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C97-443A-83DC-507CC8CB04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61.6</c:v>
                </c:pt>
                <c:pt idx="16">
                  <c:v>63.3</c:v>
                </c:pt>
                <c:pt idx="24">
                  <c:v>64.5</c:v>
                </c:pt>
                <c:pt idx="32">
                  <c:v>63.8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C97-443A-83DC-507CC8CB04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{F2BF83CB-8BAD-4554-A582-6FA95D0D0249}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C97-443A-83DC-507CC8CB04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{7CA54580-B52F-46D1-8CF4-06C958E0E8EC}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97-443A-83DC-507CC8CB04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{82187CB0-C3FB-479B-A429-40683080825D}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97-443A-83DC-507CC8CB04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{00120B2D-42FC-4BC1-9750-016D8E52C2F3}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97-443A-83DC-507CC8CB04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{42814130-1618-4D98-9B69-117BAFD23DED}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97-443A-83DC-507CC8CB041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{3EA16DC2-16BC-4877-A9AF-61634BEE65BB}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C97-443A-83DC-507CC8CB041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{F8DF1D10-8342-4834-9243-A23C4D1E65A9}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C97-443A-83DC-507CC8CB041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{20A1D8A0-444F-4B4D-96B8-DBEB333A7F54}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C97-443A-83DC-507CC8CB041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{6B12A64F-402E-47C7-A48D-56621FB43EA4}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C97-443A-83DC-507CC8CB04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58.7</c:v>
                </c:pt>
                <c:pt idx="16">
                  <c:v>59.8</c:v>
                </c:pt>
                <c:pt idx="24">
                  <c:v>60.9</c:v>
                </c:pt>
                <c:pt idx="32">
                  <c:v>61.1</c:v>
                </c:pt>
              </c:numCache>
            </c:numRef>
          </c:xVal>
          <c:yVal>
            <c:numRef>
              <c:f>公会計指標分析・財政指標組合せ分析表!$BP$55:$DC$55</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5C97-443A-83DC-507CC8CB0410}"/>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4"/>
          <c:min val="45"/>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{21F513EB-25E9-4998-8C34-822D03E22A33}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C51-4A27-AAFE-F60108E05F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{2C9A4DDF-4CF3-4EF7-B4F9-472B7462BA6F}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51-4A27-AAFE-F60108E05F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{442E21C1-FC12-495B-9AFC-E49D40E7FFEA}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51-4A27-AAFE-F60108E05F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{162722ED-4D50-4088-8ACC-D27304E27753}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51-4A27-AAFE-F60108E05F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{195EEB64-1EBB-4040-B54A-A5B035D3C3E1}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51-4A27-AAFE-F60108E05F5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{5CB0C7ED-ED96-4DC0-8148-38C4BC5BADFA}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C51-4A27-AAFE-F60108E05F5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{FFB48020-F645-4129-B6B6-A4D08AAAA6AD}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C51-4A27-AAFE-F60108E05F5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{3B3E5923-7D42-45ED-85AE-7BFEA11403E4}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C51-4A27-AAFE-F60108E05F5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{7B60A093-ACCB-4A66-8C25-3838DF726421}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C51-4A27-AAFE-F60108E05F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0</c:v>
                </c:pt>
                <c:pt idx="16">
                  <c:v>-0.7</c:v>
                </c:pt>
                <c:pt idx="24">
                  <c:v>-1</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C51-4A27-AAFE-F60108E05F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{3E18BBCA-0880-41C7-943F-556058F94243}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C51-4A27-AAFE-F60108E05F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{192434AA-294D-4808-8959-D0D265027B45}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51-4A27-AAFE-F60108E05F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{255B7DDE-1089-4803-A005-17A816BDD1C3}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51-4A27-AAFE-F60108E05F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{ED2CC0EB-C4C8-4FC0-ADEF-C2F43EF5A679}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51-4A27-AAFE-F60108E05F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{26AFCE5E-2233-4D1C-9C7B-EE34C61BB1C8}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51-4A27-AAFE-F60108E05F5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{5BB4E1A4-5448-4945-BB1E-2243B410DB04}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C51-4A27-AAFE-F60108E05F5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{B74025A3-B543-4859-8CA1-64D1B0410155}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C51-4A27-AAFE-F60108E05F5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{231C942E-3175-4138-B6F0-8027E35339A9}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C51-4A27-AAFE-F60108E05F5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{456A5878-2FF8-4F44-8229-85AE337E7A10}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C51-4A27-AAFE-F60108E05F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8.1999999999999993</c:v>
                </c:pt>
                <c:pt idx="16">
                  <c:v>7.8</c:v>
                </c:pt>
                <c:pt idx="24">
                  <c:v>7.6</c:v>
                </c:pt>
                <c:pt idx="32">
                  <c:v>7.2</c:v>
                </c:pt>
              </c:numCache>
            </c:numRef>
          </c:xVal>
          <c:yVal>
            <c:numRef>
              <c:f>公会計指標分析・財政指標組合せ分析表!$BP$77:$DC$77</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7C51-4A27-AAFE-F60108E05F51}"/>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4"/>
          <c:min val="45"/>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年度、令和元年度、令和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年度は、実質公債費比率の分子がマイナスの数値となっており、令和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％である。</a:t>
          </a:r>
        </a:p>
        <a:p>
          <a:r>
            <a:rPr kumimoji="1" lang="ja-JP" altLang="en-US" sz="1400">
              <a:latin typeface="ＭＳ ゴシック" pitchFamily="49" charset="-128"/>
              <a:ea typeface="ＭＳ ゴシック" pitchFamily="49" charset="-128"/>
            </a:rPr>
            <a:t>これは、合併特例債など交付税算入率の高い、有利な地方債を優先して活用し、財政運営を行った結果、実質公債費比率の算出上、算入公債費等が元利償還金等を上回ったためである。</a:t>
          </a:r>
        </a:p>
        <a:p>
          <a:r>
            <a:rPr kumimoji="1" lang="ja-JP" altLang="en-US" sz="1400">
              <a:latin typeface="ＭＳ ゴシック" pitchFamily="49" charset="-128"/>
              <a:ea typeface="ＭＳ ゴシック" pitchFamily="49" charset="-128"/>
            </a:rPr>
            <a:t>現在は、実質公債費比率の上昇を抑えられているが、合併特例債も発行限度額があるため、今後は、実質公債費比率の上昇が見込まれる。これを見据え、計画的な財政運営に努めていく。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将来負担比率の分子は増加傾向で推移している。</a:t>
          </a:r>
        </a:p>
        <a:p>
          <a:r>
            <a:rPr kumimoji="1" lang="ja-JP" altLang="en-US" sz="1400">
              <a:latin typeface="ＭＳ ゴシック" pitchFamily="49" charset="-128"/>
              <a:ea typeface="ＭＳ ゴシック" pitchFamily="49" charset="-128"/>
            </a:rPr>
            <a:t>実質収支による積立を行った財政調整基金をはじめとする充当可能財源等の増加があったものの、それを超える地方債残高の増加があったことによる。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地方債の活用に当たっては、合併特例債など交付税算入率の高い、有利な地方債を優先して活用し、財政運営を行ったことにより、基準財政需要額算入見込額が増加傾向にある。</a:t>
          </a:r>
        </a:p>
        <a:p>
          <a:r>
            <a:rPr kumimoji="1" lang="ja-JP" altLang="en-US" sz="1400">
              <a:latin typeface="ＭＳ ゴシック" pitchFamily="49" charset="-128"/>
              <a:ea typeface="ＭＳ ゴシック" pitchFamily="49" charset="-128"/>
            </a:rPr>
            <a:t>今後は、合併特例債の活用終了に備え、事業内容に応じ、可能な限り交付税算入率の有利な地方債の活用に努めるとともに、各種補助金等を有効活用するなどし、健全な財政状態を維持できるよう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埼玉県深谷市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その他の特定目的基金の残高は減少したものの、財政調整基金については積立額が取崩額を上回ったことから、全体の基金残高は増加した。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それぞれの基金残高の推移を注視しつつ、今後も計画的な管理・活用による持続可能な財政運営と必要な市民サービスの提供に努めていく。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の使途については、公共施設の整備に要する経費の財源として活用する。まちづくり振興基金の使途については、市民の連帯の強化及び地域振興を図る事業の財源として活用する。産業価値創出基金については、ふるさと納税を積立て、市内の産業活性化に係る事業の財源に活用する。森林環境譲与税基金は、森林環境譲与税を積立て、森林整備等に係る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公共施設等総合管理計画等に基づく公共施設の整備・維持管理、統廃合等の推進を見据え、決算剰余金の一部を積み立てたことにより増加している。まちづくり振興基金については、市民の連帯の強化及び地域振興を図る事業の財源に充てるため、毎年度約２億円程度を取り崩しているため、減少傾向となっている。産業価値創出基金については、市内の産業活性化に係る事業の財源に活用するため、取り崩しを行っているが、基金の原資であるふるさと納税寄附金の積立額が取り崩し額を上回っ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また、新たに企業版ふるさと納税寄附金を積立てるための基金を創設、皆増となった。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各基金の目的を鑑み、適切に管理、活用を図る。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財政調整基金の残高が増額した要因としては、効率的・効果的な事業執行等により、翌年度繰越金に伴う取崩額の減少や決算剰余金に伴う積み立てを行えたことによる。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政サービスの水準を適正なものに保ちつつ、持続可能な行財政運営の維持や必要な市民サービスの提供に努めていくためには、将来の財政需要に備え、当該基金を適切に管理・活用していく必要がある。今後についても、中長期的な視点に立ち、当該基金の計画的な管理・活用に努め、持続可能な財政運営と必要な市民サービスの提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基金の運用利子の増加に伴う積み立てにより、微増となっている。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今後、地方債の償還費の増加が想定されているため、計画的に活用し、財源対策に努めていく。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602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142,803
139,702
138.37
74,929,202
70,203,414
3,008,366
30,550,324
46,945,606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合併団体である当市においては、合併時に旧市町の保有していた公共施設等をそのまま引き継いだことから、同種、同機能の施設を多数保有している背景がある。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指標については、新庁舎建設の進展等の影響により、前年度から</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改善し、</a:t>
          </a:r>
          <a:r>
            <a:rPr kumimoji="1" lang="en-US" altLang="ja-JP" sz="1100">
              <a:latin typeface="ＭＳ Ｐゴシック" panose="020B0600070205080204" pitchFamily="50" charset="-128"/>
              <a:ea typeface="ＭＳ Ｐゴシック" panose="020B0600070205080204" pitchFamily="50" charset="-128"/>
            </a:rPr>
            <a:t>63.8%</a:t>
          </a:r>
          <a:r>
            <a:rPr kumimoji="1" lang="ja-JP" altLang="en-US" sz="1100">
              <a:latin typeface="ＭＳ Ｐゴシック" panose="020B0600070205080204" pitchFamily="50" charset="-128"/>
              <a:ea typeface="ＭＳ Ｐゴシック" panose="020B0600070205080204" pitchFamily="50" charset="-128"/>
            </a:rPr>
            <a:t>となったものの、依然として類似団体平均を上回る状況にある。今後も当該指標の上昇（悪化）を抑制するため、統廃合や除売却などを考慮しながら、計画的かつ効果的な施設の適正配置を進める。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80010</xdr:rowOff>
    </xdr:from>
    <xdr:to>
      <xdr:col>23</xdr:col>
      <xdr:colOff>85090</xdr:colOff>
      <xdr:row>34</xdr:row>
      <xdr:rowOff>39794</xdr:rowOff>
    </xdr:to>
    <xdr:cxnSp macro="">
      <xdr:nvCxnSpPr>
        <xdr:cNvPr id="75" name="直線コネクタ 74"/>
        <xdr:cNvCxnSpPr/>
      </xdr:nvCxnSpPr>
      <xdr:spPr>
        <a:xfrm flipV="1">
          <a:off x="4300220" y="5153660"/>
          <a:ext cx="1270" cy="1280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43621</xdr:rowOff>
    </xdr:from>
    <xdr:ext cx="405111" cy="259045"/>
    <xdr:sp macro="" textlink="">
      <xdr:nvSpPr>
        <xdr:cNvPr id="76" name="有形固定資産減価償却率最小値テキスト"/>
        <xdr:cNvSpPr txBox="1"/>
      </xdr:nvSpPr>
      <xdr:spPr>
        <a:xfrm>
          <a:off x="4352925" y="64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39794</xdr:rowOff>
    </xdr:from>
    <xdr:to>
      <xdr:col>23</xdr:col>
      <xdr:colOff>174625</xdr:colOff>
      <xdr:row>34</xdr:row>
      <xdr:rowOff>39794</xdr:rowOff>
    </xdr:to>
    <xdr:cxnSp macro="">
      <xdr:nvCxnSpPr>
        <xdr:cNvPr id="77" name="直線コネクタ 76"/>
        <xdr:cNvCxnSpPr/>
      </xdr:nvCxnSpPr>
      <xdr:spPr>
        <a:xfrm>
          <a:off x="4213225" y="64342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26687</xdr:rowOff>
    </xdr:from>
    <xdr:ext cx="405111" cy="259045"/>
    <xdr:sp macro="" textlink="">
      <xdr:nvSpPr>
        <xdr:cNvPr id="78" name="有形固定資産減価償却率最大値テキスト"/>
        <xdr:cNvSpPr txBox="1"/>
      </xdr:nvSpPr>
      <xdr:spPr>
        <a:xfrm>
          <a:off x="4352925" y="493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80010</xdr:rowOff>
    </xdr:from>
    <xdr:to>
      <xdr:col>23</xdr:col>
      <xdr:colOff>174625</xdr:colOff>
      <xdr:row>26</xdr:row>
      <xdr:rowOff>80010</xdr:rowOff>
    </xdr:to>
    <xdr:cxnSp macro="">
      <xdr:nvCxnSpPr>
        <xdr:cNvPr id="79" name="直線コネクタ 78"/>
        <xdr:cNvCxnSpPr/>
      </xdr:nvCxnSpPr>
      <xdr:spPr>
        <a:xfrm>
          <a:off x="4213225" y="515366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129134</xdr:rowOff>
    </xdr:from>
    <xdr:ext cx="405111" cy="259045"/>
    <xdr:sp macro="" textlink="">
      <xdr:nvSpPr>
        <xdr:cNvPr id="80" name="有形固定資産減価償却率平均値テキスト"/>
        <xdr:cNvSpPr txBox="1"/>
      </xdr:nvSpPr>
      <xdr:spPr>
        <a:xfrm>
          <a:off x="4352925" y="56980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81" name="フローチャート: 判断 80"/>
        <xdr:cNvSpPr/>
      </xdr:nvSpPr>
      <xdr:spPr>
        <a:xfrm>
          <a:off x="4251325" y="58403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82" name="フローチャート: 判断 81"/>
        <xdr:cNvSpPr/>
      </xdr:nvSpPr>
      <xdr:spPr>
        <a:xfrm>
          <a:off x="3616325" y="58331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xdr:cNvSpPr/>
      </xdr:nvSpPr>
      <xdr:spPr>
        <a:xfrm>
          <a:off x="2930525" y="57935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19897</xdr:rowOff>
    </xdr:from>
    <xdr:to>
      <xdr:col>11</xdr:col>
      <xdr:colOff>187325</xdr:colOff>
      <xdr:row>30</xdr:row>
      <xdr:rowOff>121497</xdr:rowOff>
    </xdr:to>
    <xdr:sp macro="" textlink="">
      <xdr:nvSpPr>
        <xdr:cNvPr id="84" name="フローチャート: 判断 83"/>
        <xdr:cNvSpPr/>
      </xdr:nvSpPr>
      <xdr:spPr>
        <a:xfrm>
          <a:off x="2244725" y="57539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85" name="フローチャート: 判断 84"/>
        <xdr:cNvSpPr/>
      </xdr:nvSpPr>
      <xdr:spPr>
        <a:xfrm>
          <a:off x="1558925" y="57135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31962</xdr:rowOff>
    </xdr:from>
    <xdr:to>
      <xdr:col>23</xdr:col>
      <xdr:colOff>136525</xdr:colOff>
      <xdr:row>31</xdr:row>
      <xdr:rowOff>133562</xdr:rowOff>
    </xdr:to>
    <xdr:sp macro="" textlink="">
      <xdr:nvSpPr>
        <xdr:cNvPr id="91" name="楕円 90"/>
        <xdr:cNvSpPr/>
      </xdr:nvSpPr>
      <xdr:spPr>
        <a:xfrm>
          <a:off x="4251325" y="593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10389</xdr:rowOff>
    </xdr:from>
    <xdr:ext cx="405111" cy="259045"/>
    <xdr:sp macro="" textlink="">
      <xdr:nvSpPr>
        <xdr:cNvPr id="92" name="有形固定資産減価償却率該当値テキスト"/>
        <xdr:cNvSpPr txBox="1"/>
      </xdr:nvSpPr>
      <xdr:spPr>
        <a:xfrm>
          <a:off x="4352925" y="590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57150</xdr:rowOff>
    </xdr:from>
    <xdr:to>
      <xdr:col>19</xdr:col>
      <xdr:colOff>187325</xdr:colOff>
      <xdr:row>31</xdr:row>
      <xdr:rowOff>158750</xdr:rowOff>
    </xdr:to>
    <xdr:sp macro="" textlink="">
      <xdr:nvSpPr>
        <xdr:cNvPr id="93" name="楕円 92"/>
        <xdr:cNvSpPr/>
      </xdr:nvSpPr>
      <xdr:spPr>
        <a:xfrm>
          <a:off x="3616325" y="5956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82762</xdr:rowOff>
    </xdr:from>
    <xdr:to>
      <xdr:col>23</xdr:col>
      <xdr:colOff>85725</xdr:colOff>
      <xdr:row>31</xdr:row>
      <xdr:rowOff>107950</xdr:rowOff>
    </xdr:to>
    <xdr:cxnSp macro="">
      <xdr:nvCxnSpPr>
        <xdr:cNvPr id="94" name="直線コネクタ 93"/>
        <xdr:cNvCxnSpPr/>
      </xdr:nvCxnSpPr>
      <xdr:spPr>
        <a:xfrm flipV="1">
          <a:off x="3667125" y="5981912"/>
          <a:ext cx="635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13970</xdr:rowOff>
    </xdr:from>
    <xdr:to>
      <xdr:col>15</xdr:col>
      <xdr:colOff>187325</xdr:colOff>
      <xdr:row>31</xdr:row>
      <xdr:rowOff>115570</xdr:rowOff>
    </xdr:to>
    <xdr:sp macro="" textlink="">
      <xdr:nvSpPr>
        <xdr:cNvPr id="95" name="楕円 94"/>
        <xdr:cNvSpPr/>
      </xdr:nvSpPr>
      <xdr:spPr>
        <a:xfrm>
          <a:off x="2930525" y="5913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64770</xdr:rowOff>
    </xdr:from>
    <xdr:to>
      <xdr:col>19</xdr:col>
      <xdr:colOff>136525</xdr:colOff>
      <xdr:row>31</xdr:row>
      <xdr:rowOff>107950</xdr:rowOff>
    </xdr:to>
    <xdr:cxnSp macro="">
      <xdr:nvCxnSpPr>
        <xdr:cNvPr id="96" name="直線コネクタ 95"/>
        <xdr:cNvCxnSpPr/>
      </xdr:nvCxnSpPr>
      <xdr:spPr>
        <a:xfrm>
          <a:off x="2981325" y="5963920"/>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97" name="楕円 96"/>
        <xdr:cNvSpPr/>
      </xdr:nvSpPr>
      <xdr:spPr>
        <a:xfrm>
          <a:off x="2244725" y="58582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xdr:rowOff>
    </xdr:from>
    <xdr:to>
      <xdr:col>15</xdr:col>
      <xdr:colOff>136525</xdr:colOff>
      <xdr:row>31</xdr:row>
      <xdr:rowOff>64770</xdr:rowOff>
    </xdr:to>
    <xdr:cxnSp macro="">
      <xdr:nvCxnSpPr>
        <xdr:cNvPr id="98" name="直線コネクタ 97"/>
        <xdr:cNvCxnSpPr/>
      </xdr:nvCxnSpPr>
      <xdr:spPr>
        <a:xfrm>
          <a:off x="2295525" y="5902748"/>
          <a:ext cx="6858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59478</xdr:rowOff>
    </xdr:from>
    <xdr:to>
      <xdr:col>7</xdr:col>
      <xdr:colOff>187325</xdr:colOff>
      <xdr:row>30</xdr:row>
      <xdr:rowOff>161078</xdr:rowOff>
    </xdr:to>
    <xdr:sp macro="" textlink="">
      <xdr:nvSpPr>
        <xdr:cNvPr id="99" name="楕円 98"/>
        <xdr:cNvSpPr/>
      </xdr:nvSpPr>
      <xdr:spPr>
        <a:xfrm>
          <a:off x="1558925" y="57935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110278</xdr:rowOff>
    </xdr:from>
    <xdr:to>
      <xdr:col>11</xdr:col>
      <xdr:colOff>136525</xdr:colOff>
      <xdr:row>31</xdr:row>
      <xdr:rowOff>3598</xdr:rowOff>
    </xdr:to>
    <xdr:cxnSp macro="">
      <xdr:nvCxnSpPr>
        <xdr:cNvPr id="100" name="直線コネクタ 99"/>
        <xdr:cNvCxnSpPr/>
      </xdr:nvCxnSpPr>
      <xdr:spPr>
        <a:xfrm>
          <a:off x="1609725" y="5844328"/>
          <a:ext cx="6858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101" name="n_1aveValue有形固定資産減価償却率"/>
        <xdr:cNvSpPr txBox="1"/>
      </xdr:nvSpPr>
      <xdr:spPr>
        <a:xfrm>
          <a:off x="3470919"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102" name="n_2aveValue有形固定資産減価償却率"/>
        <xdr:cNvSpPr txBox="1"/>
      </xdr:nvSpPr>
      <xdr:spPr>
        <a:xfrm>
          <a:off x="2797819" y="5575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138024</xdr:rowOff>
    </xdr:from>
    <xdr:ext cx="405111" cy="259045"/>
    <xdr:sp macro="" textlink="">
      <xdr:nvSpPr>
        <xdr:cNvPr id="103" name="n_3aveValue有形固定資産減価償却率"/>
        <xdr:cNvSpPr txBox="1"/>
      </xdr:nvSpPr>
      <xdr:spPr>
        <a:xfrm>
          <a:off x="2112019" y="5541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104" name="n_4aveValue有形固定資産減価償却率"/>
        <xdr:cNvSpPr txBox="1"/>
      </xdr:nvSpPr>
      <xdr:spPr>
        <a:xfrm>
          <a:off x="1426219" y="5495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149877</xdr:rowOff>
    </xdr:from>
    <xdr:ext cx="405111" cy="259045"/>
    <xdr:sp macro="" textlink="">
      <xdr:nvSpPr>
        <xdr:cNvPr id="105" name="n_1mainValue有形固定資産減価償却率"/>
        <xdr:cNvSpPr txBox="1"/>
      </xdr:nvSpPr>
      <xdr:spPr>
        <a:xfrm>
          <a:off x="3470919"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106697</xdr:rowOff>
    </xdr:from>
    <xdr:ext cx="405111" cy="259045"/>
    <xdr:sp macro="" textlink="">
      <xdr:nvSpPr>
        <xdr:cNvPr id="106" name="n_2mainValue有形固定資産減価償却率"/>
        <xdr:cNvSpPr txBox="1"/>
      </xdr:nvSpPr>
      <xdr:spPr>
        <a:xfrm>
          <a:off x="2797819" y="600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45525</xdr:rowOff>
    </xdr:from>
    <xdr:ext cx="405111" cy="259045"/>
    <xdr:sp macro="" textlink="">
      <xdr:nvSpPr>
        <xdr:cNvPr id="107" name="n_3mainValue有形固定資産減価償却率"/>
        <xdr:cNvSpPr txBox="1"/>
      </xdr:nvSpPr>
      <xdr:spPr>
        <a:xfrm>
          <a:off x="2112019" y="594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108" name="n_4mainValue有形固定資産減価償却率"/>
        <xdr:cNvSpPr txBox="1"/>
      </xdr:nvSpPr>
      <xdr:spPr>
        <a:xfrm>
          <a:off x="1426219" y="588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指標については、</a:t>
          </a:r>
          <a:r>
            <a:rPr kumimoji="1" lang="en-US" altLang="ja-JP" sz="1100">
              <a:latin typeface="ＭＳ Ｐゴシック" panose="020B0600070205080204" pitchFamily="50" charset="-128"/>
              <a:ea typeface="ＭＳ Ｐゴシック" panose="020B0600070205080204" pitchFamily="50" charset="-128"/>
            </a:rPr>
            <a:t>556.6%</a:t>
          </a:r>
          <a:r>
            <a:rPr kumimoji="1" lang="ja-JP" altLang="en-US" sz="1100">
              <a:latin typeface="ＭＳ Ｐゴシック" panose="020B0600070205080204" pitchFamily="50" charset="-128"/>
              <a:ea typeface="ＭＳ Ｐゴシック" panose="020B0600070205080204" pitchFamily="50" charset="-128"/>
            </a:rPr>
            <a:t>であり、類似団体平均と比較して前年同様良好な数値を維持いる。主な要因としては、将来負担額から差し引く充当可能基金が他市と比べて大きいことが考えられる。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しかし、類似団体平均が前年度比</a:t>
          </a:r>
          <a:r>
            <a:rPr kumimoji="1" lang="en-US" altLang="ja-JP" sz="1100">
              <a:latin typeface="ＭＳ Ｐゴシック" panose="020B0600070205080204" pitchFamily="50" charset="-128"/>
              <a:ea typeface="ＭＳ Ｐゴシック" panose="020B0600070205080204" pitchFamily="50" charset="-128"/>
            </a:rPr>
            <a:t>18.9%</a:t>
          </a:r>
          <a:r>
            <a:rPr kumimoji="1" lang="ja-JP" altLang="en-US" sz="1100">
              <a:latin typeface="ＭＳ Ｐゴシック" panose="020B0600070205080204" pitchFamily="50" charset="-128"/>
              <a:ea typeface="ＭＳ Ｐゴシック" panose="020B0600070205080204" pitchFamily="50" charset="-128"/>
            </a:rPr>
            <a:t>の改善であった一方で、本市は</a:t>
          </a:r>
          <a:r>
            <a:rPr kumimoji="1" lang="en-US" altLang="ja-JP" sz="1100">
              <a:latin typeface="ＭＳ Ｐゴシック" panose="020B0600070205080204" pitchFamily="50" charset="-128"/>
              <a:ea typeface="ＭＳ Ｐゴシック" panose="020B0600070205080204" pitchFamily="50" charset="-128"/>
            </a:rPr>
            <a:t>42.8%</a:t>
          </a:r>
          <a:r>
            <a:rPr kumimoji="1" lang="ja-JP" altLang="en-US" sz="1100">
              <a:latin typeface="ＭＳ Ｐゴシック" panose="020B0600070205080204" pitchFamily="50" charset="-128"/>
              <a:ea typeface="ＭＳ Ｐゴシック" panose="020B0600070205080204" pitchFamily="50" charset="-128"/>
            </a:rPr>
            <a:t>の上昇であり、上昇率が大きくなっている。これは、新庁舎建設事業を始めとした大規模事業の実施により、地方債現在高が増加しているためである。今後も基金の状況を注視しながら、健全で持続可能な財政運営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8" name="テキスト ボックス 127"/>
        <xdr:cNvSpPr txBox="1"/>
      </xdr:nvSpPr>
      <xdr:spPr>
        <a:xfrm>
          <a:off x="9705751" y="61048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4" name="テキスト ボックス 133"/>
        <xdr:cNvSpPr txBox="1"/>
      </xdr:nvSpPr>
      <xdr:spPr>
        <a:xfrm>
          <a:off x="9758836" y="5069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36" name="テキスト ボックス 135"/>
        <xdr:cNvSpPr txBox="1"/>
      </xdr:nvSpPr>
      <xdr:spPr>
        <a:xfrm>
          <a:off x="9758836" y="4722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41148</xdr:rowOff>
    </xdr:from>
    <xdr:to>
      <xdr:col>76</xdr:col>
      <xdr:colOff>21589</xdr:colOff>
      <xdr:row>34</xdr:row>
      <xdr:rowOff>83693</xdr:rowOff>
    </xdr:to>
    <xdr:cxnSp macro="">
      <xdr:nvCxnSpPr>
        <xdr:cNvPr id="138" name="直線コネクタ 137"/>
        <xdr:cNvCxnSpPr/>
      </xdr:nvCxnSpPr>
      <xdr:spPr>
        <a:xfrm flipV="1">
          <a:off x="13323570" y="5114798"/>
          <a:ext cx="1269" cy="136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87520</xdr:rowOff>
    </xdr:from>
    <xdr:ext cx="560923" cy="259045"/>
    <xdr:sp macro="" textlink="">
      <xdr:nvSpPr>
        <xdr:cNvPr id="139" name="債務償還比率最小値テキスト"/>
        <xdr:cNvSpPr txBox="1"/>
      </xdr:nvSpPr>
      <xdr:spPr>
        <a:xfrm>
          <a:off x="13376275" y="64819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83693</xdr:rowOff>
    </xdr:from>
    <xdr:to>
      <xdr:col>76</xdr:col>
      <xdr:colOff>111125</xdr:colOff>
      <xdr:row>34</xdr:row>
      <xdr:rowOff>83693</xdr:rowOff>
    </xdr:to>
    <xdr:cxnSp macro="">
      <xdr:nvCxnSpPr>
        <xdr:cNvPr id="140" name="直線コネクタ 139"/>
        <xdr:cNvCxnSpPr/>
      </xdr:nvCxnSpPr>
      <xdr:spPr>
        <a:xfrm>
          <a:off x="13255625" y="64781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159275</xdr:rowOff>
    </xdr:from>
    <xdr:ext cx="469744" cy="259045"/>
    <xdr:sp macro="" textlink="">
      <xdr:nvSpPr>
        <xdr:cNvPr id="141" name="債務償還比率最大値テキスト"/>
        <xdr:cNvSpPr txBox="1"/>
      </xdr:nvSpPr>
      <xdr:spPr>
        <a:xfrm>
          <a:off x="13376275" y="490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41148</xdr:rowOff>
    </xdr:from>
    <xdr:to>
      <xdr:col>76</xdr:col>
      <xdr:colOff>111125</xdr:colOff>
      <xdr:row>26</xdr:row>
      <xdr:rowOff>41148</xdr:rowOff>
    </xdr:to>
    <xdr:cxnSp macro="">
      <xdr:nvCxnSpPr>
        <xdr:cNvPr id="142" name="直線コネクタ 141"/>
        <xdr:cNvCxnSpPr/>
      </xdr:nvCxnSpPr>
      <xdr:spPr>
        <a:xfrm>
          <a:off x="13255625" y="51147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77476</xdr:rowOff>
    </xdr:from>
    <xdr:ext cx="469744" cy="259045"/>
    <xdr:sp macro="" textlink="">
      <xdr:nvSpPr>
        <xdr:cNvPr id="143" name="債務償還比率平均値テキスト"/>
        <xdr:cNvSpPr txBox="1"/>
      </xdr:nvSpPr>
      <xdr:spPr>
        <a:xfrm>
          <a:off x="13376275" y="5646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99049</xdr:rowOff>
    </xdr:from>
    <xdr:to>
      <xdr:col>76</xdr:col>
      <xdr:colOff>73025</xdr:colOff>
      <xdr:row>30</xdr:row>
      <xdr:rowOff>29199</xdr:rowOff>
    </xdr:to>
    <xdr:sp macro="" textlink="">
      <xdr:nvSpPr>
        <xdr:cNvPr id="144" name="フローチャート: 判断 143"/>
        <xdr:cNvSpPr/>
      </xdr:nvSpPr>
      <xdr:spPr>
        <a:xfrm>
          <a:off x="13293725" y="56679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133054</xdr:rowOff>
    </xdr:from>
    <xdr:to>
      <xdr:col>72</xdr:col>
      <xdr:colOff>123825</xdr:colOff>
      <xdr:row>30</xdr:row>
      <xdr:rowOff>63204</xdr:rowOff>
    </xdr:to>
    <xdr:sp macro="" textlink="">
      <xdr:nvSpPr>
        <xdr:cNvPr id="145" name="フローチャート: 判断 144"/>
        <xdr:cNvSpPr/>
      </xdr:nvSpPr>
      <xdr:spPr>
        <a:xfrm>
          <a:off x="12639675" y="57020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46" name="フローチャート: 判断 145"/>
        <xdr:cNvSpPr/>
      </xdr:nvSpPr>
      <xdr:spPr>
        <a:xfrm>
          <a:off x="11953875" y="56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27083</xdr:rowOff>
    </xdr:from>
    <xdr:to>
      <xdr:col>64</xdr:col>
      <xdr:colOff>123825</xdr:colOff>
      <xdr:row>29</xdr:row>
      <xdr:rowOff>128683</xdr:rowOff>
    </xdr:to>
    <xdr:sp macro="" textlink="">
      <xdr:nvSpPr>
        <xdr:cNvPr id="147" name="フローチャート: 判断 146"/>
        <xdr:cNvSpPr/>
      </xdr:nvSpPr>
      <xdr:spPr>
        <a:xfrm>
          <a:off x="11268075" y="559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25643</xdr:rowOff>
    </xdr:from>
    <xdr:to>
      <xdr:col>60</xdr:col>
      <xdr:colOff>123825</xdr:colOff>
      <xdr:row>29</xdr:row>
      <xdr:rowOff>127243</xdr:rowOff>
    </xdr:to>
    <xdr:sp macro="" textlink="">
      <xdr:nvSpPr>
        <xdr:cNvPr id="148" name="フローチャート: 判断 147"/>
        <xdr:cNvSpPr/>
      </xdr:nvSpPr>
      <xdr:spPr>
        <a:xfrm>
          <a:off x="10582275" y="55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143108</xdr:rowOff>
    </xdr:from>
    <xdr:to>
      <xdr:col>76</xdr:col>
      <xdr:colOff>73025</xdr:colOff>
      <xdr:row>28</xdr:row>
      <xdr:rowOff>73258</xdr:rowOff>
    </xdr:to>
    <xdr:sp macro="" textlink="">
      <xdr:nvSpPr>
        <xdr:cNvPr id="154" name="楕円 153"/>
        <xdr:cNvSpPr/>
      </xdr:nvSpPr>
      <xdr:spPr>
        <a:xfrm>
          <a:off x="13293725" y="53818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165985</xdr:rowOff>
    </xdr:from>
    <xdr:ext cx="469744" cy="259045"/>
    <xdr:sp macro="" textlink="">
      <xdr:nvSpPr>
        <xdr:cNvPr id="155" name="債務償還比率該当値テキスト"/>
        <xdr:cNvSpPr txBox="1"/>
      </xdr:nvSpPr>
      <xdr:spPr>
        <a:xfrm>
          <a:off x="13376275" y="523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66103</xdr:rowOff>
    </xdr:from>
    <xdr:to>
      <xdr:col>72</xdr:col>
      <xdr:colOff>123825</xdr:colOff>
      <xdr:row>27</xdr:row>
      <xdr:rowOff>167703</xdr:rowOff>
    </xdr:to>
    <xdr:sp macro="" textlink="">
      <xdr:nvSpPr>
        <xdr:cNvPr id="156" name="楕円 155"/>
        <xdr:cNvSpPr/>
      </xdr:nvSpPr>
      <xdr:spPr>
        <a:xfrm>
          <a:off x="12639675" y="530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116903</xdr:rowOff>
    </xdr:from>
    <xdr:to>
      <xdr:col>76</xdr:col>
      <xdr:colOff>22225</xdr:colOff>
      <xdr:row>28</xdr:row>
      <xdr:rowOff>22458</xdr:rowOff>
    </xdr:to>
    <xdr:cxnSp macro="">
      <xdr:nvCxnSpPr>
        <xdr:cNvPr id="157" name="直線コネクタ 156"/>
        <xdr:cNvCxnSpPr/>
      </xdr:nvCxnSpPr>
      <xdr:spPr>
        <a:xfrm>
          <a:off x="12690475" y="5355653"/>
          <a:ext cx="635000" cy="7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125825</xdr:rowOff>
    </xdr:from>
    <xdr:to>
      <xdr:col>68</xdr:col>
      <xdr:colOff>123825</xdr:colOff>
      <xdr:row>27</xdr:row>
      <xdr:rowOff>55975</xdr:rowOff>
    </xdr:to>
    <xdr:sp macro="" textlink="">
      <xdr:nvSpPr>
        <xdr:cNvPr id="158" name="楕円 157"/>
        <xdr:cNvSpPr/>
      </xdr:nvSpPr>
      <xdr:spPr>
        <a:xfrm>
          <a:off x="11953875" y="5199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5175</xdr:rowOff>
    </xdr:from>
    <xdr:to>
      <xdr:col>72</xdr:col>
      <xdr:colOff>73025</xdr:colOff>
      <xdr:row>27</xdr:row>
      <xdr:rowOff>116903</xdr:rowOff>
    </xdr:to>
    <xdr:cxnSp macro="">
      <xdr:nvCxnSpPr>
        <xdr:cNvPr id="159" name="直線コネクタ 158"/>
        <xdr:cNvCxnSpPr/>
      </xdr:nvCxnSpPr>
      <xdr:spPr>
        <a:xfrm>
          <a:off x="12004675" y="5243925"/>
          <a:ext cx="685800" cy="1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31909</xdr:rowOff>
    </xdr:from>
    <xdr:to>
      <xdr:col>64</xdr:col>
      <xdr:colOff>123825</xdr:colOff>
      <xdr:row>26</xdr:row>
      <xdr:rowOff>133509</xdr:rowOff>
    </xdr:to>
    <xdr:sp macro="" textlink="">
      <xdr:nvSpPr>
        <xdr:cNvPr id="160" name="楕円 159"/>
        <xdr:cNvSpPr/>
      </xdr:nvSpPr>
      <xdr:spPr>
        <a:xfrm>
          <a:off x="11268075" y="51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82709</xdr:rowOff>
    </xdr:from>
    <xdr:to>
      <xdr:col>68</xdr:col>
      <xdr:colOff>73025</xdr:colOff>
      <xdr:row>27</xdr:row>
      <xdr:rowOff>5175</xdr:rowOff>
    </xdr:to>
    <xdr:cxnSp macro="">
      <xdr:nvCxnSpPr>
        <xdr:cNvPr id="161" name="直線コネクタ 160"/>
        <xdr:cNvCxnSpPr/>
      </xdr:nvCxnSpPr>
      <xdr:spPr>
        <a:xfrm>
          <a:off x="11318875" y="5156359"/>
          <a:ext cx="685800" cy="8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2043</xdr:rowOff>
    </xdr:from>
    <xdr:to>
      <xdr:col>60</xdr:col>
      <xdr:colOff>123825</xdr:colOff>
      <xdr:row>26</xdr:row>
      <xdr:rowOff>103643</xdr:rowOff>
    </xdr:to>
    <xdr:sp macro="" textlink="">
      <xdr:nvSpPr>
        <xdr:cNvPr id="162" name="楕円 161"/>
        <xdr:cNvSpPr/>
      </xdr:nvSpPr>
      <xdr:spPr>
        <a:xfrm>
          <a:off x="10582275" y="50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52843</xdr:rowOff>
    </xdr:from>
    <xdr:to>
      <xdr:col>64</xdr:col>
      <xdr:colOff>73025</xdr:colOff>
      <xdr:row>26</xdr:row>
      <xdr:rowOff>82709</xdr:rowOff>
    </xdr:to>
    <xdr:cxnSp macro="">
      <xdr:nvCxnSpPr>
        <xdr:cNvPr id="163" name="直線コネクタ 162"/>
        <xdr:cNvCxnSpPr/>
      </xdr:nvCxnSpPr>
      <xdr:spPr>
        <a:xfrm>
          <a:off x="10633075" y="5126493"/>
          <a:ext cx="685800" cy="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54331</xdr:rowOff>
    </xdr:from>
    <xdr:ext cx="469744" cy="259045"/>
    <xdr:sp macro="" textlink="">
      <xdr:nvSpPr>
        <xdr:cNvPr id="164" name="n_1aveValue債務償還比率"/>
        <xdr:cNvSpPr txBox="1"/>
      </xdr:nvSpPr>
      <xdr:spPr>
        <a:xfrm>
          <a:off x="12461952" y="578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136542</xdr:rowOff>
    </xdr:from>
    <xdr:ext cx="469744" cy="259045"/>
    <xdr:sp macro="" textlink="">
      <xdr:nvSpPr>
        <xdr:cNvPr id="165" name="n_2aveValue債務償還比率"/>
        <xdr:cNvSpPr txBox="1"/>
      </xdr:nvSpPr>
      <xdr:spPr>
        <a:xfrm>
          <a:off x="11788852" y="570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119810</xdr:rowOff>
    </xdr:from>
    <xdr:ext cx="469744" cy="259045"/>
    <xdr:sp macro="" textlink="">
      <xdr:nvSpPr>
        <xdr:cNvPr id="166" name="n_3aveValue債務償還比率"/>
        <xdr:cNvSpPr txBox="1"/>
      </xdr:nvSpPr>
      <xdr:spPr>
        <a:xfrm>
          <a:off x="11103052" y="568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118370</xdr:rowOff>
    </xdr:from>
    <xdr:ext cx="469744" cy="259045"/>
    <xdr:sp macro="" textlink="">
      <xdr:nvSpPr>
        <xdr:cNvPr id="167" name="n_4aveValue債務償還比率"/>
        <xdr:cNvSpPr txBox="1"/>
      </xdr:nvSpPr>
      <xdr:spPr>
        <a:xfrm>
          <a:off x="10417252" y="568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12780</xdr:rowOff>
    </xdr:from>
    <xdr:ext cx="469744" cy="259045"/>
    <xdr:sp macro="" textlink="">
      <xdr:nvSpPr>
        <xdr:cNvPr id="168" name="n_1mainValue債務償還比率"/>
        <xdr:cNvSpPr txBox="1"/>
      </xdr:nvSpPr>
      <xdr:spPr>
        <a:xfrm>
          <a:off x="12461952" y="508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72502</xdr:rowOff>
    </xdr:from>
    <xdr:ext cx="469744" cy="259045"/>
    <xdr:sp macro="" textlink="">
      <xdr:nvSpPr>
        <xdr:cNvPr id="169" name="n_2mainValue債務償還比率"/>
        <xdr:cNvSpPr txBox="1"/>
      </xdr:nvSpPr>
      <xdr:spPr>
        <a:xfrm>
          <a:off x="11788852" y="498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24</xdr:row>
      <xdr:rowOff>150036</xdr:rowOff>
    </xdr:from>
    <xdr:ext cx="469744" cy="259045"/>
    <xdr:sp macro="" textlink="">
      <xdr:nvSpPr>
        <xdr:cNvPr id="170" name="n_3mainValue債務償還比率"/>
        <xdr:cNvSpPr txBox="1"/>
      </xdr:nvSpPr>
      <xdr:spPr>
        <a:xfrm>
          <a:off x="11103052" y="489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24</xdr:row>
      <xdr:rowOff>120170</xdr:rowOff>
    </xdr:from>
    <xdr:ext cx="469744" cy="259045"/>
    <xdr:sp macro="" textlink="">
      <xdr:nvSpPr>
        <xdr:cNvPr id="171" name="n_4mainValue債務償還比率"/>
        <xdr:cNvSpPr txBox="1"/>
      </xdr:nvSpPr>
      <xdr:spPr>
        <a:xfrm>
          <a:off x="10417252" y="486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142,803
139,702
138.37
74,929,202
70,203,414
3,008,366
30,550,324
46,945,606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41</xdr:row>
      <xdr:rowOff>44196</xdr:rowOff>
    </xdr:to>
    <xdr:cxnSp macro="">
      <xdr:nvCxnSpPr>
        <xdr:cNvPr id="55" name="直線コネクタ 54"/>
        <xdr:cNvCxnSpPr/>
      </xdr:nvCxnSpPr>
      <xdr:spPr>
        <a:xfrm flipV="1">
          <a:off x="4177665" y="5485130"/>
          <a:ext cx="0" cy="1334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48023</xdr:rowOff>
    </xdr:from>
    <xdr:ext cx="405111" cy="259045"/>
    <xdr:sp macro="" textlink="">
      <xdr:nvSpPr>
        <xdr:cNvPr id="56" name="【道路】&#10;有形固定資産減価償却率最小値テキスト"/>
        <xdr:cNvSpPr txBox="1"/>
      </xdr:nvSpPr>
      <xdr:spPr>
        <a:xfrm>
          <a:off x="4216400" y="6823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44196</xdr:rowOff>
    </xdr:from>
    <xdr:to>
      <xdr:col>24</xdr:col>
      <xdr:colOff>152400</xdr:colOff>
      <xdr:row>41</xdr:row>
      <xdr:rowOff>44196</xdr:rowOff>
    </xdr:to>
    <xdr:cxnSp macro="">
      <xdr:nvCxnSpPr>
        <xdr:cNvPr id="57" name="直線コネクタ 56"/>
        <xdr:cNvCxnSpPr/>
      </xdr:nvCxnSpPr>
      <xdr:spPr>
        <a:xfrm>
          <a:off x="4108450" y="68196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58" name="【道路】&#10;有形固定資産減価償却率最大値テキスト"/>
        <xdr:cNvSpPr txBox="1"/>
      </xdr:nvSpPr>
      <xdr:spPr>
        <a:xfrm>
          <a:off x="4216400" y="52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xdr:cNvCxnSpPr/>
      </xdr:nvCxnSpPr>
      <xdr:spPr>
        <a:xfrm>
          <a:off x="4108450" y="5485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121429</xdr:rowOff>
    </xdr:from>
    <xdr:ext cx="405111" cy="259045"/>
    <xdr:sp macro="" textlink="">
      <xdr:nvSpPr>
        <xdr:cNvPr id="60" name="【道路】&#10;有形固定資産減価償却率平均値テキスト"/>
        <xdr:cNvSpPr txBox="1"/>
      </xdr:nvSpPr>
      <xdr:spPr>
        <a:xfrm>
          <a:off x="4216400" y="59062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1" name="フローチャート: 判断 60"/>
        <xdr:cNvSpPr/>
      </xdr:nvSpPr>
      <xdr:spPr>
        <a:xfrm>
          <a:off x="4127500" y="60485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2" name="フローチャート: 判断 61"/>
        <xdr:cNvSpPr/>
      </xdr:nvSpPr>
      <xdr:spPr>
        <a:xfrm>
          <a:off x="3384550" y="5998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xdr:cNvSpPr/>
      </xdr:nvSpPr>
      <xdr:spPr>
        <a:xfrm>
          <a:off x="2571750" y="595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xdr:cNvSpPr/>
      </xdr:nvSpPr>
      <xdr:spPr>
        <a:xfrm>
          <a:off x="1778000" y="5931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xdr:cNvSpPr/>
      </xdr:nvSpPr>
      <xdr:spPr>
        <a:xfrm>
          <a:off x="984250" y="58948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71" name="楕円 70"/>
        <xdr:cNvSpPr/>
      </xdr:nvSpPr>
      <xdr:spPr>
        <a:xfrm>
          <a:off x="4127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33545</xdr:rowOff>
    </xdr:from>
    <xdr:ext cx="405111" cy="259045"/>
    <xdr:sp macro="" textlink="">
      <xdr:nvSpPr>
        <xdr:cNvPr id="72" name="【道路】&#10;有形固定資産減価償却率該当値テキスト"/>
        <xdr:cNvSpPr txBox="1"/>
      </xdr:nvSpPr>
      <xdr:spPr>
        <a:xfrm>
          <a:off x="4216400"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20828</xdr:rowOff>
    </xdr:from>
    <xdr:to>
      <xdr:col>20</xdr:col>
      <xdr:colOff>38100</xdr:colOff>
      <xdr:row>37</xdr:row>
      <xdr:rowOff>122428</xdr:rowOff>
    </xdr:to>
    <xdr:sp macro="" textlink="">
      <xdr:nvSpPr>
        <xdr:cNvPr id="73" name="楕円 72"/>
        <xdr:cNvSpPr/>
      </xdr:nvSpPr>
      <xdr:spPr>
        <a:xfrm>
          <a:off x="3384550" y="61358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71628</xdr:rowOff>
    </xdr:from>
    <xdr:to>
      <xdr:col>24</xdr:col>
      <xdr:colOff>63500</xdr:colOff>
      <xdr:row>37</xdr:row>
      <xdr:rowOff>105918</xdr:rowOff>
    </xdr:to>
    <xdr:cxnSp macro="">
      <xdr:nvCxnSpPr>
        <xdr:cNvPr id="74" name="直線コネクタ 73"/>
        <xdr:cNvCxnSpPr/>
      </xdr:nvCxnSpPr>
      <xdr:spPr>
        <a:xfrm>
          <a:off x="3429000" y="6186678"/>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160274</xdr:rowOff>
    </xdr:from>
    <xdr:to>
      <xdr:col>15</xdr:col>
      <xdr:colOff>101600</xdr:colOff>
      <xdr:row>37</xdr:row>
      <xdr:rowOff>90424</xdr:rowOff>
    </xdr:to>
    <xdr:sp macro="" textlink="">
      <xdr:nvSpPr>
        <xdr:cNvPr id="75" name="楕円 74"/>
        <xdr:cNvSpPr/>
      </xdr:nvSpPr>
      <xdr:spPr>
        <a:xfrm>
          <a:off x="2571750" y="61102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39624</xdr:rowOff>
    </xdr:from>
    <xdr:to>
      <xdr:col>19</xdr:col>
      <xdr:colOff>177800</xdr:colOff>
      <xdr:row>37</xdr:row>
      <xdr:rowOff>71628</xdr:rowOff>
    </xdr:to>
    <xdr:cxnSp macro="">
      <xdr:nvCxnSpPr>
        <xdr:cNvPr id="76" name="直線コネクタ 75"/>
        <xdr:cNvCxnSpPr/>
      </xdr:nvCxnSpPr>
      <xdr:spPr>
        <a:xfrm>
          <a:off x="2622550" y="6154674"/>
          <a:ext cx="8064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7" name="楕円 76"/>
        <xdr:cNvSpPr/>
      </xdr:nvSpPr>
      <xdr:spPr>
        <a:xfrm>
          <a:off x="1778000" y="6066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39624</xdr:rowOff>
    </xdr:to>
    <xdr:cxnSp macro="">
      <xdr:nvCxnSpPr>
        <xdr:cNvPr id="78" name="直線コネクタ 77"/>
        <xdr:cNvCxnSpPr/>
      </xdr:nvCxnSpPr>
      <xdr:spPr>
        <a:xfrm>
          <a:off x="1828800" y="6117590"/>
          <a:ext cx="79375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75692</xdr:rowOff>
    </xdr:from>
    <xdr:to>
      <xdr:col>6</xdr:col>
      <xdr:colOff>38100</xdr:colOff>
      <xdr:row>37</xdr:row>
      <xdr:rowOff>5842</xdr:rowOff>
    </xdr:to>
    <xdr:sp macro="" textlink="">
      <xdr:nvSpPr>
        <xdr:cNvPr id="79" name="楕円 78"/>
        <xdr:cNvSpPr/>
      </xdr:nvSpPr>
      <xdr:spPr>
        <a:xfrm>
          <a:off x="984250" y="60256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126492</xdr:rowOff>
    </xdr:from>
    <xdr:to>
      <xdr:col>10</xdr:col>
      <xdr:colOff>114300</xdr:colOff>
      <xdr:row>36</xdr:row>
      <xdr:rowOff>167640</xdr:rowOff>
    </xdr:to>
    <xdr:cxnSp macro="">
      <xdr:nvCxnSpPr>
        <xdr:cNvPr id="80" name="直線コネクタ 79"/>
        <xdr:cNvCxnSpPr/>
      </xdr:nvCxnSpPr>
      <xdr:spPr>
        <a:xfrm>
          <a:off x="1028700" y="6076442"/>
          <a:ext cx="8001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1" name="n_1aveValue【道路】&#10;有形固定資産減価償却率"/>
        <xdr:cNvSpPr txBox="1"/>
      </xdr:nvSpPr>
      <xdr:spPr>
        <a:xfrm>
          <a:off x="32391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118381</xdr:rowOff>
    </xdr:from>
    <xdr:ext cx="405111" cy="259045"/>
    <xdr:sp macro="" textlink="">
      <xdr:nvSpPr>
        <xdr:cNvPr id="82" name="n_2aveValue【道路】&#10;有形固定資産減価償却率"/>
        <xdr:cNvSpPr txBox="1"/>
      </xdr:nvSpPr>
      <xdr:spPr>
        <a:xfrm>
          <a:off x="2439044" y="573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93235</xdr:rowOff>
    </xdr:from>
    <xdr:ext cx="405111" cy="259045"/>
    <xdr:sp macro="" textlink="">
      <xdr:nvSpPr>
        <xdr:cNvPr id="83" name="n_3aveValue【道路】&#10;有形固定資産減価償却率"/>
        <xdr:cNvSpPr txBox="1"/>
      </xdr:nvSpPr>
      <xdr:spPr>
        <a:xfrm>
          <a:off x="1645294" y="571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56659</xdr:rowOff>
    </xdr:from>
    <xdr:ext cx="405111" cy="259045"/>
    <xdr:sp macro="" textlink="">
      <xdr:nvSpPr>
        <xdr:cNvPr id="84" name="n_4aveValue【道路】&#10;有形固定資産減価償却率"/>
        <xdr:cNvSpPr txBox="1"/>
      </xdr:nvSpPr>
      <xdr:spPr>
        <a:xfrm>
          <a:off x="851544" y="567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113555</xdr:rowOff>
    </xdr:from>
    <xdr:ext cx="405111" cy="259045"/>
    <xdr:sp macro="" textlink="">
      <xdr:nvSpPr>
        <xdr:cNvPr id="85" name="n_1mainValue【道路】&#10;有形固定資産減価償却率"/>
        <xdr:cNvSpPr txBox="1"/>
      </xdr:nvSpPr>
      <xdr:spPr>
        <a:xfrm>
          <a:off x="3239144" y="622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81551</xdr:rowOff>
    </xdr:from>
    <xdr:ext cx="405111" cy="259045"/>
    <xdr:sp macro="" textlink="">
      <xdr:nvSpPr>
        <xdr:cNvPr id="86" name="n_2mainValue【道路】&#10;有形固定資産減価償却率"/>
        <xdr:cNvSpPr txBox="1"/>
      </xdr:nvSpPr>
      <xdr:spPr>
        <a:xfrm>
          <a:off x="2439044" y="619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7" name="n_3mainValue【道路】&#10;有形固定資産減価償却率"/>
        <xdr:cNvSpPr txBox="1"/>
      </xdr:nvSpPr>
      <xdr:spPr>
        <a:xfrm>
          <a:off x="164529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168419</xdr:rowOff>
    </xdr:from>
    <xdr:ext cx="405111" cy="259045"/>
    <xdr:sp macro="" textlink="">
      <xdr:nvSpPr>
        <xdr:cNvPr id="88" name="n_4mainValue【道路】&#10;有形固定資産減価償却率"/>
        <xdr:cNvSpPr txBox="1"/>
      </xdr:nvSpPr>
      <xdr:spPr>
        <a:xfrm>
          <a:off x="851544" y="611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138265</xdr:rowOff>
    </xdr:from>
    <xdr:to>
      <xdr:col>54</xdr:col>
      <xdr:colOff>189865</xdr:colOff>
      <xdr:row>41</xdr:row>
      <xdr:rowOff>156972</xdr:rowOff>
    </xdr:to>
    <xdr:cxnSp macro="">
      <xdr:nvCxnSpPr>
        <xdr:cNvPr id="112" name="直線コネクタ 111"/>
        <xdr:cNvCxnSpPr/>
      </xdr:nvCxnSpPr>
      <xdr:spPr>
        <a:xfrm flipV="1">
          <a:off x="9429115" y="5592915"/>
          <a:ext cx="0" cy="133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160799</xdr:rowOff>
    </xdr:from>
    <xdr:ext cx="469744" cy="259045"/>
    <xdr:sp macro="" textlink="">
      <xdr:nvSpPr>
        <xdr:cNvPr id="113" name="【道路】&#10;一人当たり延長最小値テキスト"/>
        <xdr:cNvSpPr txBox="1"/>
      </xdr:nvSpPr>
      <xdr:spPr>
        <a:xfrm>
          <a:off x="9467850" y="693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156972</xdr:rowOff>
    </xdr:from>
    <xdr:to>
      <xdr:col>55</xdr:col>
      <xdr:colOff>88900</xdr:colOff>
      <xdr:row>41</xdr:row>
      <xdr:rowOff>156972</xdr:rowOff>
    </xdr:to>
    <xdr:cxnSp macro="">
      <xdr:nvCxnSpPr>
        <xdr:cNvPr id="114" name="直線コネクタ 113"/>
        <xdr:cNvCxnSpPr/>
      </xdr:nvCxnSpPr>
      <xdr:spPr>
        <a:xfrm>
          <a:off x="9359900" y="69324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84942</xdr:rowOff>
    </xdr:from>
    <xdr:ext cx="534377" cy="259045"/>
    <xdr:sp macro="" textlink="">
      <xdr:nvSpPr>
        <xdr:cNvPr id="115" name="【道路】&#10;一人当たり延長最大値テキスト"/>
        <xdr:cNvSpPr txBox="1"/>
      </xdr:nvSpPr>
      <xdr:spPr>
        <a:xfrm>
          <a:off x="9467850" y="537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138265</xdr:rowOff>
    </xdr:from>
    <xdr:to>
      <xdr:col>55</xdr:col>
      <xdr:colOff>88900</xdr:colOff>
      <xdr:row>33</xdr:row>
      <xdr:rowOff>138265</xdr:rowOff>
    </xdr:to>
    <xdr:cxnSp macro="">
      <xdr:nvCxnSpPr>
        <xdr:cNvPr id="116" name="直線コネクタ 115"/>
        <xdr:cNvCxnSpPr/>
      </xdr:nvCxnSpPr>
      <xdr:spPr>
        <a:xfrm>
          <a:off x="9359900" y="5592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24401</xdr:rowOff>
    </xdr:from>
    <xdr:ext cx="534377" cy="259045"/>
    <xdr:sp macro="" textlink="">
      <xdr:nvSpPr>
        <xdr:cNvPr id="117" name="【道路】&#10;一人当たり延長平均値テキスト"/>
        <xdr:cNvSpPr txBox="1"/>
      </xdr:nvSpPr>
      <xdr:spPr>
        <a:xfrm>
          <a:off x="9467850" y="646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18" name="フローチャート: 判断 117"/>
        <xdr:cNvSpPr/>
      </xdr:nvSpPr>
      <xdr:spPr>
        <a:xfrm>
          <a:off x="9398000" y="64912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19" name="フローチャート: 判断 118"/>
        <xdr:cNvSpPr/>
      </xdr:nvSpPr>
      <xdr:spPr>
        <a:xfrm>
          <a:off x="8636000" y="645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16828</xdr:rowOff>
    </xdr:from>
    <xdr:to>
      <xdr:col>46</xdr:col>
      <xdr:colOff>38100</xdr:colOff>
      <xdr:row>39</xdr:row>
      <xdr:rowOff>118428</xdr:rowOff>
    </xdr:to>
    <xdr:sp macro="" textlink="">
      <xdr:nvSpPr>
        <xdr:cNvPr id="120" name="フローチャート: 判断 119"/>
        <xdr:cNvSpPr/>
      </xdr:nvSpPr>
      <xdr:spPr>
        <a:xfrm>
          <a:off x="7842250" y="64620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24219</xdr:rowOff>
    </xdr:from>
    <xdr:to>
      <xdr:col>41</xdr:col>
      <xdr:colOff>101600</xdr:colOff>
      <xdr:row>39</xdr:row>
      <xdr:rowOff>125819</xdr:rowOff>
    </xdr:to>
    <xdr:sp macro="" textlink="">
      <xdr:nvSpPr>
        <xdr:cNvPr id="121" name="フローチャート: 判断 120"/>
        <xdr:cNvSpPr/>
      </xdr:nvSpPr>
      <xdr:spPr>
        <a:xfrm>
          <a:off x="7029450" y="646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26962</xdr:rowOff>
    </xdr:from>
    <xdr:to>
      <xdr:col>36</xdr:col>
      <xdr:colOff>165100</xdr:colOff>
      <xdr:row>39</xdr:row>
      <xdr:rowOff>128562</xdr:rowOff>
    </xdr:to>
    <xdr:sp macro="" textlink="">
      <xdr:nvSpPr>
        <xdr:cNvPr id="122" name="フローチャート: 判断 121"/>
        <xdr:cNvSpPr/>
      </xdr:nvSpPr>
      <xdr:spPr>
        <a:xfrm>
          <a:off x="6235700" y="647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73940</xdr:rowOff>
    </xdr:from>
    <xdr:to>
      <xdr:col>55</xdr:col>
      <xdr:colOff>50800</xdr:colOff>
      <xdr:row>39</xdr:row>
      <xdr:rowOff>4090</xdr:rowOff>
    </xdr:to>
    <xdr:sp macro="" textlink="">
      <xdr:nvSpPr>
        <xdr:cNvPr id="128" name="楕円 127"/>
        <xdr:cNvSpPr/>
      </xdr:nvSpPr>
      <xdr:spPr>
        <a:xfrm>
          <a:off x="9398000" y="63540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96816</xdr:rowOff>
    </xdr:from>
    <xdr:ext cx="534377" cy="259045"/>
    <xdr:sp macro="" textlink="">
      <xdr:nvSpPr>
        <xdr:cNvPr id="129" name="【道路】&#10;一人当たり延長該当値テキスト"/>
        <xdr:cNvSpPr txBox="1"/>
      </xdr:nvSpPr>
      <xdr:spPr>
        <a:xfrm>
          <a:off x="9467850"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76835</xdr:rowOff>
    </xdr:from>
    <xdr:to>
      <xdr:col>50</xdr:col>
      <xdr:colOff>165100</xdr:colOff>
      <xdr:row>39</xdr:row>
      <xdr:rowOff>6985</xdr:rowOff>
    </xdr:to>
    <xdr:sp macro="" textlink="">
      <xdr:nvSpPr>
        <xdr:cNvPr id="130" name="楕円 129"/>
        <xdr:cNvSpPr/>
      </xdr:nvSpPr>
      <xdr:spPr>
        <a:xfrm>
          <a:off x="8636000" y="6356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124740</xdr:rowOff>
    </xdr:from>
    <xdr:to>
      <xdr:col>55</xdr:col>
      <xdr:colOff>0</xdr:colOff>
      <xdr:row>38</xdr:row>
      <xdr:rowOff>127635</xdr:rowOff>
    </xdr:to>
    <xdr:cxnSp macro="">
      <xdr:nvCxnSpPr>
        <xdr:cNvPr id="131" name="直線コネクタ 130"/>
        <xdr:cNvCxnSpPr/>
      </xdr:nvCxnSpPr>
      <xdr:spPr>
        <a:xfrm flipV="1">
          <a:off x="8686800" y="6404890"/>
          <a:ext cx="74295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77901</xdr:rowOff>
    </xdr:from>
    <xdr:to>
      <xdr:col>46</xdr:col>
      <xdr:colOff>38100</xdr:colOff>
      <xdr:row>39</xdr:row>
      <xdr:rowOff>8051</xdr:rowOff>
    </xdr:to>
    <xdr:sp macro="" textlink="">
      <xdr:nvSpPr>
        <xdr:cNvPr id="132" name="楕円 131"/>
        <xdr:cNvSpPr/>
      </xdr:nvSpPr>
      <xdr:spPr>
        <a:xfrm>
          <a:off x="7842250" y="63580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127635</xdr:rowOff>
    </xdr:from>
    <xdr:to>
      <xdr:col>50</xdr:col>
      <xdr:colOff>114300</xdr:colOff>
      <xdr:row>38</xdr:row>
      <xdr:rowOff>128701</xdr:rowOff>
    </xdr:to>
    <xdr:cxnSp macro="">
      <xdr:nvCxnSpPr>
        <xdr:cNvPr id="133" name="直線コネクタ 132"/>
        <xdr:cNvCxnSpPr/>
      </xdr:nvCxnSpPr>
      <xdr:spPr>
        <a:xfrm flipV="1">
          <a:off x="7886700" y="6407785"/>
          <a:ext cx="8001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81255</xdr:rowOff>
    </xdr:from>
    <xdr:to>
      <xdr:col>41</xdr:col>
      <xdr:colOff>101600</xdr:colOff>
      <xdr:row>39</xdr:row>
      <xdr:rowOff>11405</xdr:rowOff>
    </xdr:to>
    <xdr:sp macro="" textlink="">
      <xdr:nvSpPr>
        <xdr:cNvPr id="134" name="楕円 133"/>
        <xdr:cNvSpPr/>
      </xdr:nvSpPr>
      <xdr:spPr>
        <a:xfrm>
          <a:off x="7029450" y="6361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128701</xdr:rowOff>
    </xdr:from>
    <xdr:to>
      <xdr:col>45</xdr:col>
      <xdr:colOff>177800</xdr:colOff>
      <xdr:row>38</xdr:row>
      <xdr:rowOff>132055</xdr:rowOff>
    </xdr:to>
    <xdr:cxnSp macro="">
      <xdr:nvCxnSpPr>
        <xdr:cNvPr id="135" name="直線コネクタ 134"/>
        <xdr:cNvCxnSpPr/>
      </xdr:nvCxnSpPr>
      <xdr:spPr>
        <a:xfrm flipV="1">
          <a:off x="7080250" y="6408851"/>
          <a:ext cx="80645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82664</xdr:rowOff>
    </xdr:from>
    <xdr:to>
      <xdr:col>36</xdr:col>
      <xdr:colOff>165100</xdr:colOff>
      <xdr:row>39</xdr:row>
      <xdr:rowOff>12814</xdr:rowOff>
    </xdr:to>
    <xdr:sp macro="" textlink="">
      <xdr:nvSpPr>
        <xdr:cNvPr id="136" name="楕円 135"/>
        <xdr:cNvSpPr/>
      </xdr:nvSpPr>
      <xdr:spPr>
        <a:xfrm>
          <a:off x="6235700" y="63628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132055</xdr:rowOff>
    </xdr:from>
    <xdr:to>
      <xdr:col>41</xdr:col>
      <xdr:colOff>50800</xdr:colOff>
      <xdr:row>38</xdr:row>
      <xdr:rowOff>133464</xdr:rowOff>
    </xdr:to>
    <xdr:cxnSp macro="">
      <xdr:nvCxnSpPr>
        <xdr:cNvPr id="137" name="直線コネクタ 136"/>
        <xdr:cNvCxnSpPr/>
      </xdr:nvCxnSpPr>
      <xdr:spPr>
        <a:xfrm flipV="1">
          <a:off x="6286500" y="6412205"/>
          <a:ext cx="79375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103611</xdr:rowOff>
    </xdr:from>
    <xdr:ext cx="534377" cy="259045"/>
    <xdr:sp macro="" textlink="">
      <xdr:nvSpPr>
        <xdr:cNvPr id="138" name="n_1aveValue【道路】&#10;一人当たり延長"/>
        <xdr:cNvSpPr txBox="1"/>
      </xdr:nvSpPr>
      <xdr:spPr>
        <a:xfrm>
          <a:off x="8425961" y="65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109555</xdr:rowOff>
    </xdr:from>
    <xdr:ext cx="534377" cy="259045"/>
    <xdr:sp macro="" textlink="">
      <xdr:nvSpPr>
        <xdr:cNvPr id="139" name="n_2aveValue【道路】&#10;一人当たり延長"/>
        <xdr:cNvSpPr txBox="1"/>
      </xdr:nvSpPr>
      <xdr:spPr>
        <a:xfrm>
          <a:off x="7644911" y="65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116946</xdr:rowOff>
    </xdr:from>
    <xdr:ext cx="534377" cy="259045"/>
    <xdr:sp macro="" textlink="">
      <xdr:nvSpPr>
        <xdr:cNvPr id="140" name="n_3aveValue【道路】&#10;一人当たり延長"/>
        <xdr:cNvSpPr txBox="1"/>
      </xdr:nvSpPr>
      <xdr:spPr>
        <a:xfrm>
          <a:off x="6851161" y="65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119689</xdr:rowOff>
    </xdr:from>
    <xdr:ext cx="534377" cy="259045"/>
    <xdr:sp macro="" textlink="">
      <xdr:nvSpPr>
        <xdr:cNvPr id="141" name="n_4aveValue【道路】&#10;一人当たり延長"/>
        <xdr:cNvSpPr txBox="1"/>
      </xdr:nvSpPr>
      <xdr:spPr>
        <a:xfrm>
          <a:off x="6038361" y="65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23512</xdr:rowOff>
    </xdr:from>
    <xdr:ext cx="534377" cy="259045"/>
    <xdr:sp macro="" textlink="">
      <xdr:nvSpPr>
        <xdr:cNvPr id="142" name="n_1mainValue【道路】&#10;一人当たり延長"/>
        <xdr:cNvSpPr txBox="1"/>
      </xdr:nvSpPr>
      <xdr:spPr>
        <a:xfrm>
          <a:off x="8425961" y="61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24579</xdr:rowOff>
    </xdr:from>
    <xdr:ext cx="534377" cy="259045"/>
    <xdr:sp macro="" textlink="">
      <xdr:nvSpPr>
        <xdr:cNvPr id="143" name="n_2mainValue【道路】&#10;一人当たり延長"/>
        <xdr:cNvSpPr txBox="1"/>
      </xdr:nvSpPr>
      <xdr:spPr>
        <a:xfrm>
          <a:off x="7644911" y="613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27932</xdr:rowOff>
    </xdr:from>
    <xdr:ext cx="534377" cy="259045"/>
    <xdr:sp macro="" textlink="">
      <xdr:nvSpPr>
        <xdr:cNvPr id="144" name="n_3mainValue【道路】&#10;一人当たり延長"/>
        <xdr:cNvSpPr txBox="1"/>
      </xdr:nvSpPr>
      <xdr:spPr>
        <a:xfrm>
          <a:off x="6851161" y="614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29341</xdr:rowOff>
    </xdr:from>
    <xdr:ext cx="534377" cy="259045"/>
    <xdr:sp macro="" textlink="">
      <xdr:nvSpPr>
        <xdr:cNvPr id="145" name="n_4mainValue【道路】&#10;一人当たり延長"/>
        <xdr:cNvSpPr txBox="1"/>
      </xdr:nvSpPr>
      <xdr:spPr>
        <a:xfrm>
          <a:off x="6038361" y="614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19050</xdr:rowOff>
    </xdr:from>
    <xdr:to>
      <xdr:col>24</xdr:col>
      <xdr:colOff>62865</xdr:colOff>
      <xdr:row>63</xdr:row>
      <xdr:rowOff>89535</xdr:rowOff>
    </xdr:to>
    <xdr:cxnSp macro="">
      <xdr:nvCxnSpPr>
        <xdr:cNvPr id="170" name="直線コネクタ 169"/>
        <xdr:cNvCxnSpPr/>
      </xdr:nvCxnSpPr>
      <xdr:spPr>
        <a:xfrm flipV="1">
          <a:off x="4177665" y="9271000"/>
          <a:ext cx="0" cy="1226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93362</xdr:rowOff>
    </xdr:from>
    <xdr:ext cx="405111" cy="259045"/>
    <xdr:sp macro="" textlink="">
      <xdr:nvSpPr>
        <xdr:cNvPr id="171" name="【橋りょう・トンネル】&#10;有形固定資産減価償却率最小値テキスト"/>
        <xdr:cNvSpPr txBox="1"/>
      </xdr:nvSpPr>
      <xdr:spPr>
        <a:xfrm>
          <a:off x="4216400" y="1050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89535</xdr:rowOff>
    </xdr:from>
    <xdr:to>
      <xdr:col>24</xdr:col>
      <xdr:colOff>152400</xdr:colOff>
      <xdr:row>63</xdr:row>
      <xdr:rowOff>89535</xdr:rowOff>
    </xdr:to>
    <xdr:cxnSp macro="">
      <xdr:nvCxnSpPr>
        <xdr:cNvPr id="172" name="直線コネクタ 171"/>
        <xdr:cNvCxnSpPr/>
      </xdr:nvCxnSpPr>
      <xdr:spPr>
        <a:xfrm>
          <a:off x="4108450" y="10497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137177</xdr:rowOff>
    </xdr:from>
    <xdr:ext cx="405111" cy="259045"/>
    <xdr:sp macro="" textlink="">
      <xdr:nvSpPr>
        <xdr:cNvPr id="173" name="【橋りょう・トンネル】&#10;有形固定資産減価償却率最大値テキスト"/>
        <xdr:cNvSpPr txBox="1"/>
      </xdr:nvSpPr>
      <xdr:spPr>
        <a:xfrm>
          <a:off x="4216400" y="905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19050</xdr:rowOff>
    </xdr:from>
    <xdr:to>
      <xdr:col>24</xdr:col>
      <xdr:colOff>152400</xdr:colOff>
      <xdr:row>56</xdr:row>
      <xdr:rowOff>19050</xdr:rowOff>
    </xdr:to>
    <xdr:cxnSp macro="">
      <xdr:nvCxnSpPr>
        <xdr:cNvPr id="174" name="直線コネクタ 173"/>
        <xdr:cNvCxnSpPr/>
      </xdr:nvCxnSpPr>
      <xdr:spPr>
        <a:xfrm>
          <a:off x="4108450" y="9271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140987</xdr:rowOff>
    </xdr:from>
    <xdr:ext cx="405111" cy="259045"/>
    <xdr:sp macro="" textlink="">
      <xdr:nvSpPr>
        <xdr:cNvPr id="175" name="【橋りょう・トンネル】&#10;有形固定資産減価償却率平均値テキスト"/>
        <xdr:cNvSpPr txBox="1"/>
      </xdr:nvSpPr>
      <xdr:spPr>
        <a:xfrm>
          <a:off x="42164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6" name="フローチャート: 判断 175"/>
        <xdr:cNvSpPr/>
      </xdr:nvSpPr>
      <xdr:spPr>
        <a:xfrm>
          <a:off x="4127500" y="10074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7" name="フローチャート: 判断 176"/>
        <xdr:cNvSpPr/>
      </xdr:nvSpPr>
      <xdr:spPr>
        <a:xfrm>
          <a:off x="3384550" y="100577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126365</xdr:rowOff>
    </xdr:from>
    <xdr:to>
      <xdr:col>15</xdr:col>
      <xdr:colOff>101600</xdr:colOff>
      <xdr:row>61</xdr:row>
      <xdr:rowOff>56515</xdr:rowOff>
    </xdr:to>
    <xdr:sp macro="" textlink="">
      <xdr:nvSpPr>
        <xdr:cNvPr id="178" name="フローチャート: 判断 177"/>
        <xdr:cNvSpPr/>
      </xdr:nvSpPr>
      <xdr:spPr>
        <a:xfrm>
          <a:off x="2571750" y="10038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79" name="フローチャート: 判断 178"/>
        <xdr:cNvSpPr/>
      </xdr:nvSpPr>
      <xdr:spPr>
        <a:xfrm>
          <a:off x="1778000" y="10023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92075</xdr:rowOff>
    </xdr:from>
    <xdr:to>
      <xdr:col>6</xdr:col>
      <xdr:colOff>38100</xdr:colOff>
      <xdr:row>61</xdr:row>
      <xdr:rowOff>22225</xdr:rowOff>
    </xdr:to>
    <xdr:sp macro="" textlink="">
      <xdr:nvSpPr>
        <xdr:cNvPr id="180" name="フローチャート: 判断 179"/>
        <xdr:cNvSpPr/>
      </xdr:nvSpPr>
      <xdr:spPr>
        <a:xfrm>
          <a:off x="984250" y="10004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124460</xdr:rowOff>
    </xdr:from>
    <xdr:to>
      <xdr:col>24</xdr:col>
      <xdr:colOff>114300</xdr:colOff>
      <xdr:row>61</xdr:row>
      <xdr:rowOff>54610</xdr:rowOff>
    </xdr:to>
    <xdr:sp macro="" textlink="">
      <xdr:nvSpPr>
        <xdr:cNvPr id="186" name="楕円 185"/>
        <xdr:cNvSpPr/>
      </xdr:nvSpPr>
      <xdr:spPr>
        <a:xfrm>
          <a:off x="4127500" y="10036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147337</xdr:rowOff>
    </xdr:from>
    <xdr:ext cx="405111" cy="259045"/>
    <xdr:sp macro="" textlink="">
      <xdr:nvSpPr>
        <xdr:cNvPr id="187" name="【橋りょう・トンネル】&#10;有形固定資産減価償却率該当値テキスト"/>
        <xdr:cNvSpPr txBox="1"/>
      </xdr:nvSpPr>
      <xdr:spPr>
        <a:xfrm>
          <a:off x="4216400"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88" name="楕円 187"/>
        <xdr:cNvSpPr/>
      </xdr:nvSpPr>
      <xdr:spPr>
        <a:xfrm>
          <a:off x="3384550" y="10040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xdr:rowOff>
    </xdr:from>
    <xdr:to>
      <xdr:col>24</xdr:col>
      <xdr:colOff>63500</xdr:colOff>
      <xdr:row>61</xdr:row>
      <xdr:rowOff>7620</xdr:rowOff>
    </xdr:to>
    <xdr:cxnSp macro="">
      <xdr:nvCxnSpPr>
        <xdr:cNvPr id="189" name="直線コネクタ 188"/>
        <xdr:cNvCxnSpPr/>
      </xdr:nvCxnSpPr>
      <xdr:spPr>
        <a:xfrm flipV="1">
          <a:off x="3429000" y="1008126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13970</xdr:rowOff>
    </xdr:from>
    <xdr:to>
      <xdr:col>15</xdr:col>
      <xdr:colOff>101600</xdr:colOff>
      <xdr:row>61</xdr:row>
      <xdr:rowOff>115570</xdr:rowOff>
    </xdr:to>
    <xdr:sp macro="" textlink="">
      <xdr:nvSpPr>
        <xdr:cNvPr id="190" name="楕円 189"/>
        <xdr:cNvSpPr/>
      </xdr:nvSpPr>
      <xdr:spPr>
        <a:xfrm>
          <a:off x="257175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xdr:rowOff>
    </xdr:from>
    <xdr:to>
      <xdr:col>19</xdr:col>
      <xdr:colOff>177800</xdr:colOff>
      <xdr:row>61</xdr:row>
      <xdr:rowOff>64770</xdr:rowOff>
    </xdr:to>
    <xdr:cxnSp macro="">
      <xdr:nvCxnSpPr>
        <xdr:cNvPr id="191" name="直線コネクタ 190"/>
        <xdr:cNvCxnSpPr/>
      </xdr:nvCxnSpPr>
      <xdr:spPr>
        <a:xfrm flipV="1">
          <a:off x="2622550" y="10085070"/>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xdr:rowOff>
    </xdr:from>
    <xdr:to>
      <xdr:col>10</xdr:col>
      <xdr:colOff>165100</xdr:colOff>
      <xdr:row>61</xdr:row>
      <xdr:rowOff>109855</xdr:rowOff>
    </xdr:to>
    <xdr:sp macro="" textlink="">
      <xdr:nvSpPr>
        <xdr:cNvPr id="192" name="楕円 191"/>
        <xdr:cNvSpPr/>
      </xdr:nvSpPr>
      <xdr:spPr>
        <a:xfrm>
          <a:off x="17780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59055</xdr:rowOff>
    </xdr:from>
    <xdr:to>
      <xdr:col>15</xdr:col>
      <xdr:colOff>50800</xdr:colOff>
      <xdr:row>61</xdr:row>
      <xdr:rowOff>64770</xdr:rowOff>
    </xdr:to>
    <xdr:cxnSp macro="">
      <xdr:nvCxnSpPr>
        <xdr:cNvPr id="193" name="直線コネクタ 192"/>
        <xdr:cNvCxnSpPr/>
      </xdr:nvCxnSpPr>
      <xdr:spPr>
        <a:xfrm>
          <a:off x="1828800" y="10136505"/>
          <a:ext cx="7937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xdr:rowOff>
    </xdr:from>
    <xdr:to>
      <xdr:col>6</xdr:col>
      <xdr:colOff>38100</xdr:colOff>
      <xdr:row>61</xdr:row>
      <xdr:rowOff>106045</xdr:rowOff>
    </xdr:to>
    <xdr:sp macro="" textlink="">
      <xdr:nvSpPr>
        <xdr:cNvPr id="194" name="楕円 193"/>
        <xdr:cNvSpPr/>
      </xdr:nvSpPr>
      <xdr:spPr>
        <a:xfrm>
          <a:off x="984250" y="10081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55245</xdr:rowOff>
    </xdr:from>
    <xdr:to>
      <xdr:col>10</xdr:col>
      <xdr:colOff>114300</xdr:colOff>
      <xdr:row>61</xdr:row>
      <xdr:rowOff>59055</xdr:rowOff>
    </xdr:to>
    <xdr:cxnSp macro="">
      <xdr:nvCxnSpPr>
        <xdr:cNvPr id="195" name="直線コネクタ 194"/>
        <xdr:cNvCxnSpPr/>
      </xdr:nvCxnSpPr>
      <xdr:spPr>
        <a:xfrm>
          <a:off x="1028700" y="10132695"/>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196" name="n_1aveValue【橋りょう・トンネル】&#10;有形固定資産減価償却率"/>
        <xdr:cNvSpPr txBox="1"/>
      </xdr:nvSpPr>
      <xdr:spPr>
        <a:xfrm>
          <a:off x="32391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73042</xdr:rowOff>
    </xdr:from>
    <xdr:ext cx="405111" cy="259045"/>
    <xdr:sp macro="" textlink="">
      <xdr:nvSpPr>
        <xdr:cNvPr id="197" name="n_2aveValue【橋りょう・トンネル】&#10;有形固定資産減価償却率"/>
        <xdr:cNvSpPr txBox="1"/>
      </xdr:nvSpPr>
      <xdr:spPr>
        <a:xfrm>
          <a:off x="2439044" y="982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198" name="n_3aveValue【橋りょう・トンネル】&#10;有形固定資産減価償却率"/>
        <xdr:cNvSpPr txBox="1"/>
      </xdr:nvSpPr>
      <xdr:spPr>
        <a:xfrm>
          <a:off x="1645294" y="980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38752</xdr:rowOff>
    </xdr:from>
    <xdr:ext cx="405111" cy="259045"/>
    <xdr:sp macro="" textlink="">
      <xdr:nvSpPr>
        <xdr:cNvPr id="199" name="n_4aveValue【橋りょう・トンネル】&#10;有形固定資産減価償却率"/>
        <xdr:cNvSpPr txBox="1"/>
      </xdr:nvSpPr>
      <xdr:spPr>
        <a:xfrm>
          <a:off x="851544" y="978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74947</xdr:rowOff>
    </xdr:from>
    <xdr:ext cx="405111" cy="259045"/>
    <xdr:sp macro="" textlink="">
      <xdr:nvSpPr>
        <xdr:cNvPr id="200" name="n_1mainValue【橋りょう・トンネル】&#10;有形固定資産減価償却率"/>
        <xdr:cNvSpPr txBox="1"/>
      </xdr:nvSpPr>
      <xdr:spPr>
        <a:xfrm>
          <a:off x="3239144"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106697</xdr:rowOff>
    </xdr:from>
    <xdr:ext cx="405111" cy="259045"/>
    <xdr:sp macro="" textlink="">
      <xdr:nvSpPr>
        <xdr:cNvPr id="201" name="n_2mainValue【橋りょう・トンネル】&#10;有形固定資産減価償却率"/>
        <xdr:cNvSpPr txBox="1"/>
      </xdr:nvSpPr>
      <xdr:spPr>
        <a:xfrm>
          <a:off x="24390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100982</xdr:rowOff>
    </xdr:from>
    <xdr:ext cx="405111" cy="259045"/>
    <xdr:sp macro="" textlink="">
      <xdr:nvSpPr>
        <xdr:cNvPr id="202" name="n_3mainValue【橋りょう・トンネル】&#10;有形固定資産減価償却率"/>
        <xdr:cNvSpPr txBox="1"/>
      </xdr:nvSpPr>
      <xdr:spPr>
        <a:xfrm>
          <a:off x="164529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97172</xdr:rowOff>
    </xdr:from>
    <xdr:ext cx="405111" cy="259045"/>
    <xdr:sp macro="" textlink="">
      <xdr:nvSpPr>
        <xdr:cNvPr id="203" name="n_4mainValue【橋りょう・トンネル】&#10;有形固定資産減価償却率"/>
        <xdr:cNvSpPr txBox="1"/>
      </xdr:nvSpPr>
      <xdr:spPr>
        <a:xfrm>
          <a:off x="8515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164227</xdr:rowOff>
    </xdr:from>
    <xdr:to>
      <xdr:col>54</xdr:col>
      <xdr:colOff>189865</xdr:colOff>
      <xdr:row>64</xdr:row>
      <xdr:rowOff>66705</xdr:rowOff>
    </xdr:to>
    <xdr:cxnSp macro="">
      <xdr:nvCxnSpPr>
        <xdr:cNvPr id="227" name="直線コネクタ 226"/>
        <xdr:cNvCxnSpPr/>
      </xdr:nvCxnSpPr>
      <xdr:spPr>
        <a:xfrm flipV="1">
          <a:off x="9429115" y="9416177"/>
          <a:ext cx="0" cy="1223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70532</xdr:rowOff>
    </xdr:from>
    <xdr:ext cx="469744" cy="259045"/>
    <xdr:sp macro="" textlink="">
      <xdr:nvSpPr>
        <xdr:cNvPr id="228" name="【橋りょう・トンネル】&#10;一人当たり有形固定資産（償却資産）額最小値テキスト"/>
        <xdr:cNvSpPr txBox="1"/>
      </xdr:nvSpPr>
      <xdr:spPr>
        <a:xfrm>
          <a:off x="9467850" y="1064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66705</xdr:rowOff>
    </xdr:from>
    <xdr:to>
      <xdr:col>55</xdr:col>
      <xdr:colOff>88900</xdr:colOff>
      <xdr:row>64</xdr:row>
      <xdr:rowOff>66705</xdr:rowOff>
    </xdr:to>
    <xdr:cxnSp macro="">
      <xdr:nvCxnSpPr>
        <xdr:cNvPr id="229" name="直線コネクタ 228"/>
        <xdr:cNvCxnSpPr/>
      </xdr:nvCxnSpPr>
      <xdr:spPr>
        <a:xfrm>
          <a:off x="9359900" y="10639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110904</xdr:rowOff>
    </xdr:from>
    <xdr:ext cx="690189" cy="259045"/>
    <xdr:sp macro="" textlink="">
      <xdr:nvSpPr>
        <xdr:cNvPr id="230" name="【橋りょう・トンネル】&#10;一人当たり有形固定資産（償却資産）額最大値テキスト"/>
        <xdr:cNvSpPr txBox="1"/>
      </xdr:nvSpPr>
      <xdr:spPr>
        <a:xfrm>
          <a:off x="9467850" y="9197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164227</xdr:rowOff>
    </xdr:from>
    <xdr:to>
      <xdr:col>55</xdr:col>
      <xdr:colOff>88900</xdr:colOff>
      <xdr:row>56</xdr:row>
      <xdr:rowOff>164227</xdr:rowOff>
    </xdr:to>
    <xdr:cxnSp macro="">
      <xdr:nvCxnSpPr>
        <xdr:cNvPr id="231" name="直線コネクタ 230"/>
        <xdr:cNvCxnSpPr/>
      </xdr:nvCxnSpPr>
      <xdr:spPr>
        <a:xfrm>
          <a:off x="9359900" y="94161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140659</xdr:rowOff>
    </xdr:from>
    <xdr:ext cx="599010" cy="259045"/>
    <xdr:sp macro="" textlink="">
      <xdr:nvSpPr>
        <xdr:cNvPr id="232" name="【橋りょう・トンネル】&#10;一人当たり有形固定資産（償却資産）額平均値テキスト"/>
        <xdr:cNvSpPr txBox="1"/>
      </xdr:nvSpPr>
      <xdr:spPr>
        <a:xfrm>
          <a:off x="9467850" y="102181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117782</xdr:rowOff>
    </xdr:from>
    <xdr:to>
      <xdr:col>55</xdr:col>
      <xdr:colOff>50800</xdr:colOff>
      <xdr:row>63</xdr:row>
      <xdr:rowOff>47932</xdr:rowOff>
    </xdr:to>
    <xdr:sp macro="" textlink="">
      <xdr:nvSpPr>
        <xdr:cNvPr id="233" name="フローチャート: 判断 232"/>
        <xdr:cNvSpPr/>
      </xdr:nvSpPr>
      <xdr:spPr>
        <a:xfrm>
          <a:off x="9398000" y="10360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99677</xdr:rowOff>
    </xdr:from>
    <xdr:to>
      <xdr:col>50</xdr:col>
      <xdr:colOff>165100</xdr:colOff>
      <xdr:row>63</xdr:row>
      <xdr:rowOff>29827</xdr:rowOff>
    </xdr:to>
    <xdr:sp macro="" textlink="">
      <xdr:nvSpPr>
        <xdr:cNvPr id="234" name="フローチャート: 判断 233"/>
        <xdr:cNvSpPr/>
      </xdr:nvSpPr>
      <xdr:spPr>
        <a:xfrm>
          <a:off x="8636000" y="103422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101684</xdr:rowOff>
    </xdr:from>
    <xdr:to>
      <xdr:col>46</xdr:col>
      <xdr:colOff>38100</xdr:colOff>
      <xdr:row>63</xdr:row>
      <xdr:rowOff>31834</xdr:rowOff>
    </xdr:to>
    <xdr:sp macro="" textlink="">
      <xdr:nvSpPr>
        <xdr:cNvPr id="235" name="フローチャート: 判断 234"/>
        <xdr:cNvSpPr/>
      </xdr:nvSpPr>
      <xdr:spPr>
        <a:xfrm>
          <a:off x="7842250" y="103442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96068</xdr:rowOff>
    </xdr:from>
    <xdr:to>
      <xdr:col>41</xdr:col>
      <xdr:colOff>101600</xdr:colOff>
      <xdr:row>63</xdr:row>
      <xdr:rowOff>26218</xdr:rowOff>
    </xdr:to>
    <xdr:sp macro="" textlink="">
      <xdr:nvSpPr>
        <xdr:cNvPr id="236" name="フローチャート: 判断 235"/>
        <xdr:cNvSpPr/>
      </xdr:nvSpPr>
      <xdr:spPr>
        <a:xfrm>
          <a:off x="7029450" y="103386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98244</xdr:rowOff>
    </xdr:from>
    <xdr:to>
      <xdr:col>36</xdr:col>
      <xdr:colOff>165100</xdr:colOff>
      <xdr:row>63</xdr:row>
      <xdr:rowOff>28394</xdr:rowOff>
    </xdr:to>
    <xdr:sp macro="" textlink="">
      <xdr:nvSpPr>
        <xdr:cNvPr id="237" name="フローチャート: 判断 236"/>
        <xdr:cNvSpPr/>
      </xdr:nvSpPr>
      <xdr:spPr>
        <a:xfrm>
          <a:off x="6235700" y="103407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157499</xdr:rowOff>
    </xdr:from>
    <xdr:to>
      <xdr:col>55</xdr:col>
      <xdr:colOff>50800</xdr:colOff>
      <xdr:row>64</xdr:row>
      <xdr:rowOff>87649</xdr:rowOff>
    </xdr:to>
    <xdr:sp macro="" textlink="">
      <xdr:nvSpPr>
        <xdr:cNvPr id="243" name="楕円 242"/>
        <xdr:cNvSpPr/>
      </xdr:nvSpPr>
      <xdr:spPr>
        <a:xfrm>
          <a:off x="9398000" y="105651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72426</xdr:rowOff>
    </xdr:from>
    <xdr:ext cx="534377" cy="259045"/>
    <xdr:sp macro="" textlink="">
      <xdr:nvSpPr>
        <xdr:cNvPr id="244" name="【橋りょう・トンネル】&#10;一人当たり有形固定資産（償却資産）額該当値テキスト"/>
        <xdr:cNvSpPr txBox="1"/>
      </xdr:nvSpPr>
      <xdr:spPr>
        <a:xfrm>
          <a:off x="9467850" y="104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158714</xdr:rowOff>
    </xdr:from>
    <xdr:to>
      <xdr:col>50</xdr:col>
      <xdr:colOff>165100</xdr:colOff>
      <xdr:row>64</xdr:row>
      <xdr:rowOff>88864</xdr:rowOff>
    </xdr:to>
    <xdr:sp macro="" textlink="">
      <xdr:nvSpPr>
        <xdr:cNvPr id="245" name="楕円 244"/>
        <xdr:cNvSpPr/>
      </xdr:nvSpPr>
      <xdr:spPr>
        <a:xfrm>
          <a:off x="8636000" y="105663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36849</xdr:rowOff>
    </xdr:from>
    <xdr:to>
      <xdr:col>55</xdr:col>
      <xdr:colOff>0</xdr:colOff>
      <xdr:row>64</xdr:row>
      <xdr:rowOff>38064</xdr:rowOff>
    </xdr:to>
    <xdr:cxnSp macro="">
      <xdr:nvCxnSpPr>
        <xdr:cNvPr id="246" name="直線コネクタ 245"/>
        <xdr:cNvCxnSpPr/>
      </xdr:nvCxnSpPr>
      <xdr:spPr>
        <a:xfrm flipV="1">
          <a:off x="8686800" y="10609599"/>
          <a:ext cx="742950" cy="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161328</xdr:rowOff>
    </xdr:from>
    <xdr:to>
      <xdr:col>46</xdr:col>
      <xdr:colOff>38100</xdr:colOff>
      <xdr:row>64</xdr:row>
      <xdr:rowOff>91478</xdr:rowOff>
    </xdr:to>
    <xdr:sp macro="" textlink="">
      <xdr:nvSpPr>
        <xdr:cNvPr id="247" name="楕円 246"/>
        <xdr:cNvSpPr/>
      </xdr:nvSpPr>
      <xdr:spPr>
        <a:xfrm>
          <a:off x="7842250" y="105689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38064</xdr:rowOff>
    </xdr:from>
    <xdr:to>
      <xdr:col>50</xdr:col>
      <xdr:colOff>114300</xdr:colOff>
      <xdr:row>64</xdr:row>
      <xdr:rowOff>40678</xdr:rowOff>
    </xdr:to>
    <xdr:cxnSp macro="">
      <xdr:nvCxnSpPr>
        <xdr:cNvPr id="248" name="直線コネクタ 247"/>
        <xdr:cNvCxnSpPr/>
      </xdr:nvCxnSpPr>
      <xdr:spPr>
        <a:xfrm flipV="1">
          <a:off x="7886700" y="10610814"/>
          <a:ext cx="8001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162226</xdr:rowOff>
    </xdr:from>
    <xdr:to>
      <xdr:col>41</xdr:col>
      <xdr:colOff>101600</xdr:colOff>
      <xdr:row>64</xdr:row>
      <xdr:rowOff>92376</xdr:rowOff>
    </xdr:to>
    <xdr:sp macro="" textlink="">
      <xdr:nvSpPr>
        <xdr:cNvPr id="249" name="楕円 248"/>
        <xdr:cNvSpPr/>
      </xdr:nvSpPr>
      <xdr:spPr>
        <a:xfrm>
          <a:off x="7029450" y="105698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40678</xdr:rowOff>
    </xdr:from>
    <xdr:to>
      <xdr:col>45</xdr:col>
      <xdr:colOff>177800</xdr:colOff>
      <xdr:row>64</xdr:row>
      <xdr:rowOff>41576</xdr:rowOff>
    </xdr:to>
    <xdr:cxnSp macro="">
      <xdr:nvCxnSpPr>
        <xdr:cNvPr id="250" name="直線コネクタ 249"/>
        <xdr:cNvCxnSpPr/>
      </xdr:nvCxnSpPr>
      <xdr:spPr>
        <a:xfrm flipV="1">
          <a:off x="7080250" y="10613428"/>
          <a:ext cx="80645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162928</xdr:rowOff>
    </xdr:from>
    <xdr:to>
      <xdr:col>36</xdr:col>
      <xdr:colOff>165100</xdr:colOff>
      <xdr:row>64</xdr:row>
      <xdr:rowOff>93078</xdr:rowOff>
    </xdr:to>
    <xdr:sp macro="" textlink="">
      <xdr:nvSpPr>
        <xdr:cNvPr id="251" name="楕円 250"/>
        <xdr:cNvSpPr/>
      </xdr:nvSpPr>
      <xdr:spPr>
        <a:xfrm>
          <a:off x="6235700" y="105705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41576</xdr:rowOff>
    </xdr:from>
    <xdr:to>
      <xdr:col>41</xdr:col>
      <xdr:colOff>50800</xdr:colOff>
      <xdr:row>64</xdr:row>
      <xdr:rowOff>42278</xdr:rowOff>
    </xdr:to>
    <xdr:cxnSp macro="">
      <xdr:nvCxnSpPr>
        <xdr:cNvPr id="252" name="直線コネクタ 251"/>
        <xdr:cNvCxnSpPr/>
      </xdr:nvCxnSpPr>
      <xdr:spPr>
        <a:xfrm flipV="1">
          <a:off x="6286500" y="10614326"/>
          <a:ext cx="79375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46354</xdr:rowOff>
    </xdr:from>
    <xdr:ext cx="599010" cy="259045"/>
    <xdr:sp macro="" textlink="">
      <xdr:nvSpPr>
        <xdr:cNvPr id="253" name="n_1aveValue【橋りょう・トンネル】&#10;一人当たり有形固定資産（償却資産）額"/>
        <xdr:cNvSpPr txBox="1"/>
      </xdr:nvSpPr>
      <xdr:spPr>
        <a:xfrm>
          <a:off x="8399995" y="1012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48361</xdr:rowOff>
    </xdr:from>
    <xdr:ext cx="599010" cy="259045"/>
    <xdr:sp macro="" textlink="">
      <xdr:nvSpPr>
        <xdr:cNvPr id="254" name="n_2aveValue【橋りょう・トンネル】&#10;一人当たり有形固定資産（償却資産）額"/>
        <xdr:cNvSpPr txBox="1"/>
      </xdr:nvSpPr>
      <xdr:spPr>
        <a:xfrm>
          <a:off x="7612595" y="1012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42745</xdr:rowOff>
    </xdr:from>
    <xdr:ext cx="599010" cy="259045"/>
    <xdr:sp macro="" textlink="">
      <xdr:nvSpPr>
        <xdr:cNvPr id="255" name="n_3aveValue【橋りょう・トンネル】&#10;一人当たり有形固定資産（償却資産）額"/>
        <xdr:cNvSpPr txBox="1"/>
      </xdr:nvSpPr>
      <xdr:spPr>
        <a:xfrm>
          <a:off x="6818845" y="1012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44921</xdr:rowOff>
    </xdr:from>
    <xdr:ext cx="599010" cy="259045"/>
    <xdr:sp macro="" textlink="">
      <xdr:nvSpPr>
        <xdr:cNvPr id="256" name="n_4aveValue【橋りょう・トンネル】&#10;一人当たり有形固定資産（償却資産）額"/>
        <xdr:cNvSpPr txBox="1"/>
      </xdr:nvSpPr>
      <xdr:spPr>
        <a:xfrm>
          <a:off x="6006045" y="1012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79991</xdr:rowOff>
    </xdr:from>
    <xdr:ext cx="534377" cy="259045"/>
    <xdr:sp macro="" textlink="">
      <xdr:nvSpPr>
        <xdr:cNvPr id="257" name="n_1mainValue【橋りょう・トンネル】&#10;一人当たり有形固定資産（償却資産）額"/>
        <xdr:cNvSpPr txBox="1"/>
      </xdr:nvSpPr>
      <xdr:spPr>
        <a:xfrm>
          <a:off x="8425961" y="106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82605</xdr:rowOff>
    </xdr:from>
    <xdr:ext cx="534377" cy="259045"/>
    <xdr:sp macro="" textlink="">
      <xdr:nvSpPr>
        <xdr:cNvPr id="258" name="n_2mainValue【橋りょう・トンネル】&#10;一人当たり有形固定資産（償却資産）額"/>
        <xdr:cNvSpPr txBox="1"/>
      </xdr:nvSpPr>
      <xdr:spPr>
        <a:xfrm>
          <a:off x="7644911" y="106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83503</xdr:rowOff>
    </xdr:from>
    <xdr:ext cx="534377" cy="259045"/>
    <xdr:sp macro="" textlink="">
      <xdr:nvSpPr>
        <xdr:cNvPr id="259" name="n_3mainValue【橋りょう・トンネル】&#10;一人当たり有形固定資産（償却資産）額"/>
        <xdr:cNvSpPr txBox="1"/>
      </xdr:nvSpPr>
      <xdr:spPr>
        <a:xfrm>
          <a:off x="6851161" y="10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84205</xdr:rowOff>
    </xdr:from>
    <xdr:ext cx="534377" cy="259045"/>
    <xdr:sp macro="" textlink="">
      <xdr:nvSpPr>
        <xdr:cNvPr id="260" name="n_4mainValue【橋りょう・トンネル】&#10;一人当たり有形固定資産（償却資産）額"/>
        <xdr:cNvSpPr txBox="1"/>
      </xdr:nvSpPr>
      <xdr:spPr>
        <a:xfrm>
          <a:off x="6038361" y="1065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xdr:cNvCxnSpPr/>
      </xdr:nvCxnSpPr>
      <xdr:spPr>
        <a:xfrm>
          <a:off x="685800" y="14408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73" name="テキスト ボックス 272"/>
        <xdr:cNvSpPr txBox="1"/>
      </xdr:nvSpPr>
      <xdr:spPr>
        <a:xfrm>
          <a:off x="3398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xdr:cNvCxnSpPr/>
      </xdr:nvCxnSpPr>
      <xdr:spPr>
        <a:xfrm>
          <a:off x="685800" y="14135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xdr:cNvSpPr txBox="1"/>
      </xdr:nvSpPr>
      <xdr:spPr>
        <a:xfrm>
          <a:off x="3398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xdr:cNvCxnSpPr/>
      </xdr:nvCxnSpPr>
      <xdr:spPr>
        <a:xfrm>
          <a:off x="685800" y="1386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7" name="テキスト ボックス 276"/>
        <xdr:cNvSpPr txBox="1"/>
      </xdr:nvSpPr>
      <xdr:spPr>
        <a:xfrm>
          <a:off x="3398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xdr:cNvCxnSpPr/>
      </xdr:nvCxnSpPr>
      <xdr:spPr>
        <a:xfrm>
          <a:off x="685800" y="13309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1" name="テキスト ボックス 280"/>
        <xdr:cNvSpPr txBox="1"/>
      </xdr:nvSpPr>
      <xdr:spPr>
        <a:xfrm>
          <a:off x="3398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xdr:cNvCxnSpPr/>
      </xdr:nvCxnSpPr>
      <xdr:spPr>
        <a:xfrm>
          <a:off x="685800" y="1303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3" name="テキスト ボックス 282"/>
        <xdr:cNvSpPr txBox="1"/>
      </xdr:nvSpPr>
      <xdr:spPr>
        <a:xfrm>
          <a:off x="3398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xdr:cNvCxnSpPr/>
      </xdr:nvCxnSpPr>
      <xdr:spPr>
        <a:xfrm>
          <a:off x="685800" y="1275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5" name="テキスト ボックス 284"/>
        <xdr:cNvSpPr txBox="1"/>
      </xdr:nvSpPr>
      <xdr:spPr>
        <a:xfrm>
          <a:off x="3398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23813</xdr:rowOff>
    </xdr:from>
    <xdr:to>
      <xdr:col>24</xdr:col>
      <xdr:colOff>62865</xdr:colOff>
      <xdr:row>86</xdr:row>
      <xdr:rowOff>78105</xdr:rowOff>
    </xdr:to>
    <xdr:cxnSp macro="">
      <xdr:nvCxnSpPr>
        <xdr:cNvPr id="289" name="直線コネクタ 288"/>
        <xdr:cNvCxnSpPr/>
      </xdr:nvCxnSpPr>
      <xdr:spPr>
        <a:xfrm flipV="1">
          <a:off x="4177665" y="12907963"/>
          <a:ext cx="0" cy="137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216400" y="1428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108450" y="14283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141940</xdr:rowOff>
    </xdr:from>
    <xdr:ext cx="405111" cy="259045"/>
    <xdr:sp macro="" textlink="">
      <xdr:nvSpPr>
        <xdr:cNvPr id="292" name="【公営住宅】&#10;有形固定資産減価償却率最大値テキスト"/>
        <xdr:cNvSpPr txBox="1"/>
      </xdr:nvSpPr>
      <xdr:spPr>
        <a:xfrm>
          <a:off x="4216400" y="126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23813</xdr:rowOff>
    </xdr:from>
    <xdr:to>
      <xdr:col>24</xdr:col>
      <xdr:colOff>152400</xdr:colOff>
      <xdr:row>78</xdr:row>
      <xdr:rowOff>23813</xdr:rowOff>
    </xdr:to>
    <xdr:cxnSp macro="">
      <xdr:nvCxnSpPr>
        <xdr:cNvPr id="293" name="直線コネクタ 292"/>
        <xdr:cNvCxnSpPr/>
      </xdr:nvCxnSpPr>
      <xdr:spPr>
        <a:xfrm>
          <a:off x="4108450" y="129079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94" name="【公営住宅】&#10;有形固定資産減価償却率平均値テキスト"/>
        <xdr:cNvSpPr txBox="1"/>
      </xdr:nvSpPr>
      <xdr:spPr>
        <a:xfrm>
          <a:off x="4216400" y="13458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5" name="フローチャート: 判断 294"/>
        <xdr:cNvSpPr/>
      </xdr:nvSpPr>
      <xdr:spPr>
        <a:xfrm>
          <a:off x="4127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61595</xdr:rowOff>
    </xdr:from>
    <xdr:to>
      <xdr:col>20</xdr:col>
      <xdr:colOff>38100</xdr:colOff>
      <xdr:row>82</xdr:row>
      <xdr:rowOff>163195</xdr:rowOff>
    </xdr:to>
    <xdr:sp macro="" textlink="">
      <xdr:nvSpPr>
        <xdr:cNvPr id="296" name="フローチャート: 判断 295"/>
        <xdr:cNvSpPr/>
      </xdr:nvSpPr>
      <xdr:spPr>
        <a:xfrm>
          <a:off x="3384550" y="136061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7" name="フローチャート: 判断 296"/>
        <xdr:cNvSpPr/>
      </xdr:nvSpPr>
      <xdr:spPr>
        <a:xfrm>
          <a:off x="257175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98" name="フローチャート: 判断 297"/>
        <xdr:cNvSpPr/>
      </xdr:nvSpPr>
      <xdr:spPr>
        <a:xfrm>
          <a:off x="1778000" y="13611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984250" y="13600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164464</xdr:rowOff>
    </xdr:from>
    <xdr:to>
      <xdr:col>24</xdr:col>
      <xdr:colOff>114300</xdr:colOff>
      <xdr:row>83</xdr:row>
      <xdr:rowOff>94614</xdr:rowOff>
    </xdr:to>
    <xdr:sp macro="" textlink="">
      <xdr:nvSpPr>
        <xdr:cNvPr id="305" name="楕円 304"/>
        <xdr:cNvSpPr/>
      </xdr:nvSpPr>
      <xdr:spPr>
        <a:xfrm>
          <a:off x="4127500" y="137090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142891</xdr:rowOff>
    </xdr:from>
    <xdr:ext cx="405111" cy="259045"/>
    <xdr:sp macro="" textlink="">
      <xdr:nvSpPr>
        <xdr:cNvPr id="306" name="【公営住宅】&#10;有形固定資産減価償却率該当値テキスト"/>
        <xdr:cNvSpPr txBox="1"/>
      </xdr:nvSpPr>
      <xdr:spPr>
        <a:xfrm>
          <a:off x="4216400" y="1368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98743</xdr:rowOff>
    </xdr:from>
    <xdr:to>
      <xdr:col>20</xdr:col>
      <xdr:colOff>38100</xdr:colOff>
      <xdr:row>83</xdr:row>
      <xdr:rowOff>28893</xdr:rowOff>
    </xdr:to>
    <xdr:sp macro="" textlink="">
      <xdr:nvSpPr>
        <xdr:cNvPr id="307" name="楕円 306"/>
        <xdr:cNvSpPr/>
      </xdr:nvSpPr>
      <xdr:spPr>
        <a:xfrm>
          <a:off x="3384550" y="136432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149543</xdr:rowOff>
    </xdr:from>
    <xdr:to>
      <xdr:col>24</xdr:col>
      <xdr:colOff>63500</xdr:colOff>
      <xdr:row>83</xdr:row>
      <xdr:rowOff>43814</xdr:rowOff>
    </xdr:to>
    <xdr:cxnSp macro="">
      <xdr:nvCxnSpPr>
        <xdr:cNvPr id="308" name="直線コネクタ 307"/>
        <xdr:cNvCxnSpPr/>
      </xdr:nvCxnSpPr>
      <xdr:spPr>
        <a:xfrm>
          <a:off x="3429000" y="13694093"/>
          <a:ext cx="749300" cy="5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50164</xdr:rowOff>
    </xdr:from>
    <xdr:to>
      <xdr:col>15</xdr:col>
      <xdr:colOff>101600</xdr:colOff>
      <xdr:row>82</xdr:row>
      <xdr:rowOff>151764</xdr:rowOff>
    </xdr:to>
    <xdr:sp macro="" textlink="">
      <xdr:nvSpPr>
        <xdr:cNvPr id="309" name="楕円 308"/>
        <xdr:cNvSpPr/>
      </xdr:nvSpPr>
      <xdr:spPr>
        <a:xfrm>
          <a:off x="257175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100964</xdr:rowOff>
    </xdr:from>
    <xdr:to>
      <xdr:col>19</xdr:col>
      <xdr:colOff>177800</xdr:colOff>
      <xdr:row>82</xdr:row>
      <xdr:rowOff>149543</xdr:rowOff>
    </xdr:to>
    <xdr:cxnSp macro="">
      <xdr:nvCxnSpPr>
        <xdr:cNvPr id="310" name="直線コネクタ 309"/>
        <xdr:cNvCxnSpPr/>
      </xdr:nvCxnSpPr>
      <xdr:spPr>
        <a:xfrm>
          <a:off x="2622550" y="13645514"/>
          <a:ext cx="806450" cy="4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311" name="楕円 310"/>
        <xdr:cNvSpPr/>
      </xdr:nvSpPr>
      <xdr:spPr>
        <a:xfrm>
          <a:off x="177800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100964</xdr:rowOff>
    </xdr:to>
    <xdr:cxnSp macro="">
      <xdr:nvCxnSpPr>
        <xdr:cNvPr id="312" name="直線コネクタ 311"/>
        <xdr:cNvCxnSpPr/>
      </xdr:nvCxnSpPr>
      <xdr:spPr>
        <a:xfrm>
          <a:off x="1828800" y="13582650"/>
          <a:ext cx="79375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107314</xdr:rowOff>
    </xdr:from>
    <xdr:to>
      <xdr:col>6</xdr:col>
      <xdr:colOff>38100</xdr:colOff>
      <xdr:row>82</xdr:row>
      <xdr:rowOff>37464</xdr:rowOff>
    </xdr:to>
    <xdr:sp macro="" textlink="">
      <xdr:nvSpPr>
        <xdr:cNvPr id="313" name="楕円 312"/>
        <xdr:cNvSpPr/>
      </xdr:nvSpPr>
      <xdr:spPr>
        <a:xfrm>
          <a:off x="984250" y="134867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158114</xdr:rowOff>
    </xdr:from>
    <xdr:to>
      <xdr:col>10</xdr:col>
      <xdr:colOff>114300</xdr:colOff>
      <xdr:row>82</xdr:row>
      <xdr:rowOff>38100</xdr:rowOff>
    </xdr:to>
    <xdr:cxnSp macro="">
      <xdr:nvCxnSpPr>
        <xdr:cNvPr id="314" name="直線コネクタ 313"/>
        <xdr:cNvCxnSpPr/>
      </xdr:nvCxnSpPr>
      <xdr:spPr>
        <a:xfrm>
          <a:off x="1028700" y="13537564"/>
          <a:ext cx="800100" cy="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8272</xdr:rowOff>
    </xdr:from>
    <xdr:ext cx="405111" cy="259045"/>
    <xdr:sp macro="" textlink="">
      <xdr:nvSpPr>
        <xdr:cNvPr id="315" name="n_1aveValue【公営住宅】&#10;有形固定資産減価償却率"/>
        <xdr:cNvSpPr txBox="1"/>
      </xdr:nvSpPr>
      <xdr:spPr>
        <a:xfrm>
          <a:off x="3239144" y="1338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6" name="n_2aveValue【公営住宅】&#10;有形固定資産減価償却率"/>
        <xdr:cNvSpPr txBox="1"/>
      </xdr:nvSpPr>
      <xdr:spPr>
        <a:xfrm>
          <a:off x="2439044" y="1373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317" name="n_3aveValue【公営住宅】&#10;有形固定資産減価償却率"/>
        <xdr:cNvSpPr txBox="1"/>
      </xdr:nvSpPr>
      <xdr:spPr>
        <a:xfrm>
          <a:off x="1645294"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xdr:cNvSpPr txBox="1"/>
      </xdr:nvSpPr>
      <xdr:spPr>
        <a:xfrm>
          <a:off x="8515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20020</xdr:rowOff>
    </xdr:from>
    <xdr:ext cx="405111" cy="259045"/>
    <xdr:sp macro="" textlink="">
      <xdr:nvSpPr>
        <xdr:cNvPr id="319" name="n_1mainValue【公営住宅】&#10;有形固定資産減価償却率"/>
        <xdr:cNvSpPr txBox="1"/>
      </xdr:nvSpPr>
      <xdr:spPr>
        <a:xfrm>
          <a:off x="3239144" y="13729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168291</xdr:rowOff>
    </xdr:from>
    <xdr:ext cx="405111" cy="259045"/>
    <xdr:sp macro="" textlink="">
      <xdr:nvSpPr>
        <xdr:cNvPr id="320" name="n_2mainValue【公営住宅】&#10;有形固定資産減価償却率"/>
        <xdr:cNvSpPr txBox="1"/>
      </xdr:nvSpPr>
      <xdr:spPr>
        <a:xfrm>
          <a:off x="2439044" y="1337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21" name="n_3mainValue【公営住宅】&#10;有形固定資産減価償却率"/>
        <xdr:cNvSpPr txBox="1"/>
      </xdr:nvSpPr>
      <xdr:spPr>
        <a:xfrm>
          <a:off x="1645294"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53991</xdr:rowOff>
    </xdr:from>
    <xdr:ext cx="405111" cy="259045"/>
    <xdr:sp macro="" textlink="">
      <xdr:nvSpPr>
        <xdr:cNvPr id="322" name="n_4mainValue【公営住宅】&#10;有形固定資産減価償却率"/>
        <xdr:cNvSpPr txBox="1"/>
      </xdr:nvSpPr>
      <xdr:spPr>
        <a:xfrm>
          <a:off x="851544" y="1326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123597</xdr:rowOff>
    </xdr:from>
    <xdr:to>
      <xdr:col>54</xdr:col>
      <xdr:colOff>189865</xdr:colOff>
      <xdr:row>85</xdr:row>
      <xdr:rowOff>159258</xdr:rowOff>
    </xdr:to>
    <xdr:cxnSp macro="">
      <xdr:nvCxnSpPr>
        <xdr:cNvPr id="344" name="直線コネクタ 343"/>
        <xdr:cNvCxnSpPr/>
      </xdr:nvCxnSpPr>
      <xdr:spPr>
        <a:xfrm flipV="1">
          <a:off x="9429115" y="13007747"/>
          <a:ext cx="0" cy="119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5" name="【公営住宅】&#10;一人当たり面積最小値テキスト"/>
        <xdr:cNvSpPr txBox="1"/>
      </xdr:nvSpPr>
      <xdr:spPr>
        <a:xfrm>
          <a:off x="9467850" y="1420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6" name="直線コネクタ 345"/>
        <xdr:cNvCxnSpPr/>
      </xdr:nvCxnSpPr>
      <xdr:spPr>
        <a:xfrm>
          <a:off x="9359900" y="141991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70274</xdr:rowOff>
    </xdr:from>
    <xdr:ext cx="469744" cy="259045"/>
    <xdr:sp macro="" textlink="">
      <xdr:nvSpPr>
        <xdr:cNvPr id="347" name="【公営住宅】&#10;一人当たり面積最大値テキスト"/>
        <xdr:cNvSpPr txBox="1"/>
      </xdr:nvSpPr>
      <xdr:spPr>
        <a:xfrm>
          <a:off x="9467850" y="1278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123597</xdr:rowOff>
    </xdr:from>
    <xdr:to>
      <xdr:col>55</xdr:col>
      <xdr:colOff>88900</xdr:colOff>
      <xdr:row>78</xdr:row>
      <xdr:rowOff>123597</xdr:rowOff>
    </xdr:to>
    <xdr:cxnSp macro="">
      <xdr:nvCxnSpPr>
        <xdr:cNvPr id="348" name="直線コネクタ 347"/>
        <xdr:cNvCxnSpPr/>
      </xdr:nvCxnSpPr>
      <xdr:spPr>
        <a:xfrm>
          <a:off x="9359900" y="13007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39437</xdr:rowOff>
    </xdr:from>
    <xdr:ext cx="469744" cy="259045"/>
    <xdr:sp macro="" textlink="">
      <xdr:nvSpPr>
        <xdr:cNvPr id="349" name="【公営住宅】&#10;一人当たり面積平均値テキスト"/>
        <xdr:cNvSpPr txBox="1"/>
      </xdr:nvSpPr>
      <xdr:spPr>
        <a:xfrm>
          <a:off x="9467850" y="1374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xdr:rowOff>
    </xdr:from>
    <xdr:to>
      <xdr:col>55</xdr:col>
      <xdr:colOff>50800</xdr:colOff>
      <xdr:row>84</xdr:row>
      <xdr:rowOff>118160</xdr:rowOff>
    </xdr:to>
    <xdr:sp macro="" textlink="">
      <xdr:nvSpPr>
        <xdr:cNvPr id="350" name="フローチャート: 判断 349"/>
        <xdr:cNvSpPr/>
      </xdr:nvSpPr>
      <xdr:spPr>
        <a:xfrm>
          <a:off x="9398000" y="13891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xdr:rowOff>
    </xdr:from>
    <xdr:to>
      <xdr:col>50</xdr:col>
      <xdr:colOff>165100</xdr:colOff>
      <xdr:row>84</xdr:row>
      <xdr:rowOff>102158</xdr:rowOff>
    </xdr:to>
    <xdr:sp macro="" textlink="">
      <xdr:nvSpPr>
        <xdr:cNvPr id="351" name="フローチャート: 判断 350"/>
        <xdr:cNvSpPr/>
      </xdr:nvSpPr>
      <xdr:spPr>
        <a:xfrm>
          <a:off x="8636000" y="1387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52" name="フローチャート: 判断 351"/>
        <xdr:cNvSpPr/>
      </xdr:nvSpPr>
      <xdr:spPr>
        <a:xfrm>
          <a:off x="7842250" y="13907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35764</xdr:rowOff>
    </xdr:from>
    <xdr:to>
      <xdr:col>41</xdr:col>
      <xdr:colOff>101600</xdr:colOff>
      <xdr:row>84</xdr:row>
      <xdr:rowOff>137364</xdr:rowOff>
    </xdr:to>
    <xdr:sp macro="" textlink="">
      <xdr:nvSpPr>
        <xdr:cNvPr id="353" name="フローチャート: 判断 352"/>
        <xdr:cNvSpPr/>
      </xdr:nvSpPr>
      <xdr:spPr>
        <a:xfrm>
          <a:off x="7029450" y="139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39878</xdr:rowOff>
    </xdr:from>
    <xdr:to>
      <xdr:col>36</xdr:col>
      <xdr:colOff>165100</xdr:colOff>
      <xdr:row>84</xdr:row>
      <xdr:rowOff>141478</xdr:rowOff>
    </xdr:to>
    <xdr:sp macro="" textlink="">
      <xdr:nvSpPr>
        <xdr:cNvPr id="354" name="フローチャート: 判断 353"/>
        <xdr:cNvSpPr/>
      </xdr:nvSpPr>
      <xdr:spPr>
        <a:xfrm>
          <a:off x="6235700" y="1391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63195</xdr:rowOff>
    </xdr:from>
    <xdr:to>
      <xdr:col>55</xdr:col>
      <xdr:colOff>50800</xdr:colOff>
      <xdr:row>85</xdr:row>
      <xdr:rowOff>164795</xdr:rowOff>
    </xdr:to>
    <xdr:sp macro="" textlink="">
      <xdr:nvSpPr>
        <xdr:cNvPr id="360" name="楕円 359"/>
        <xdr:cNvSpPr/>
      </xdr:nvSpPr>
      <xdr:spPr>
        <a:xfrm>
          <a:off x="9398000" y="14103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149572</xdr:rowOff>
    </xdr:from>
    <xdr:ext cx="469744" cy="259045"/>
    <xdr:sp macro="" textlink="">
      <xdr:nvSpPr>
        <xdr:cNvPr id="361" name="【公営住宅】&#10;一人当たり面積該当値テキスト"/>
        <xdr:cNvSpPr txBox="1"/>
      </xdr:nvSpPr>
      <xdr:spPr>
        <a:xfrm>
          <a:off x="9467850" y="140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63195</xdr:rowOff>
    </xdr:from>
    <xdr:to>
      <xdr:col>50</xdr:col>
      <xdr:colOff>165100</xdr:colOff>
      <xdr:row>85</xdr:row>
      <xdr:rowOff>164795</xdr:rowOff>
    </xdr:to>
    <xdr:sp macro="" textlink="">
      <xdr:nvSpPr>
        <xdr:cNvPr id="362" name="楕円 361"/>
        <xdr:cNvSpPr/>
      </xdr:nvSpPr>
      <xdr:spPr>
        <a:xfrm>
          <a:off x="8636000" y="1410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113995</xdr:rowOff>
    </xdr:from>
    <xdr:to>
      <xdr:col>55</xdr:col>
      <xdr:colOff>0</xdr:colOff>
      <xdr:row>85</xdr:row>
      <xdr:rowOff>113995</xdr:rowOff>
    </xdr:to>
    <xdr:cxnSp macro="">
      <xdr:nvCxnSpPr>
        <xdr:cNvPr id="363" name="直線コネクタ 362"/>
        <xdr:cNvCxnSpPr/>
      </xdr:nvCxnSpPr>
      <xdr:spPr>
        <a:xfrm>
          <a:off x="8686800" y="1415384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64" name="楕円 363"/>
        <xdr:cNvSpPr/>
      </xdr:nvSpPr>
      <xdr:spPr>
        <a:xfrm>
          <a:off x="7842250" y="141025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113995</xdr:rowOff>
    </xdr:to>
    <xdr:cxnSp macro="">
      <xdr:nvCxnSpPr>
        <xdr:cNvPr id="365" name="直線コネクタ 364"/>
        <xdr:cNvCxnSpPr/>
      </xdr:nvCxnSpPr>
      <xdr:spPr>
        <a:xfrm>
          <a:off x="7886700" y="14153387"/>
          <a:ext cx="8001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62281</xdr:rowOff>
    </xdr:from>
    <xdr:to>
      <xdr:col>41</xdr:col>
      <xdr:colOff>101600</xdr:colOff>
      <xdr:row>85</xdr:row>
      <xdr:rowOff>163881</xdr:rowOff>
    </xdr:to>
    <xdr:sp macro="" textlink="">
      <xdr:nvSpPr>
        <xdr:cNvPr id="366" name="楕円 365"/>
        <xdr:cNvSpPr/>
      </xdr:nvSpPr>
      <xdr:spPr>
        <a:xfrm>
          <a:off x="7029450" y="141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113081</xdr:rowOff>
    </xdr:from>
    <xdr:to>
      <xdr:col>45</xdr:col>
      <xdr:colOff>177800</xdr:colOff>
      <xdr:row>85</xdr:row>
      <xdr:rowOff>113537</xdr:rowOff>
    </xdr:to>
    <xdr:cxnSp macro="">
      <xdr:nvCxnSpPr>
        <xdr:cNvPr id="367" name="直線コネクタ 366"/>
        <xdr:cNvCxnSpPr/>
      </xdr:nvCxnSpPr>
      <xdr:spPr>
        <a:xfrm>
          <a:off x="7080250" y="14152931"/>
          <a:ext cx="80645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62281</xdr:rowOff>
    </xdr:from>
    <xdr:to>
      <xdr:col>36</xdr:col>
      <xdr:colOff>165100</xdr:colOff>
      <xdr:row>85</xdr:row>
      <xdr:rowOff>163881</xdr:rowOff>
    </xdr:to>
    <xdr:sp macro="" textlink="">
      <xdr:nvSpPr>
        <xdr:cNvPr id="368" name="楕円 367"/>
        <xdr:cNvSpPr/>
      </xdr:nvSpPr>
      <xdr:spPr>
        <a:xfrm>
          <a:off x="6235700" y="141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113081</xdr:rowOff>
    </xdr:from>
    <xdr:to>
      <xdr:col>41</xdr:col>
      <xdr:colOff>50800</xdr:colOff>
      <xdr:row>85</xdr:row>
      <xdr:rowOff>113081</xdr:rowOff>
    </xdr:to>
    <xdr:cxnSp macro="">
      <xdr:nvCxnSpPr>
        <xdr:cNvPr id="369" name="直線コネクタ 368"/>
        <xdr:cNvCxnSpPr/>
      </xdr:nvCxnSpPr>
      <xdr:spPr>
        <a:xfrm>
          <a:off x="6286500" y="1415293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118685</xdr:rowOff>
    </xdr:from>
    <xdr:ext cx="469744" cy="259045"/>
    <xdr:sp macro="" textlink="">
      <xdr:nvSpPr>
        <xdr:cNvPr id="370" name="n_1aveValue【公営住宅】&#10;一人当たり面積"/>
        <xdr:cNvSpPr txBox="1"/>
      </xdr:nvSpPr>
      <xdr:spPr>
        <a:xfrm>
          <a:off x="8458277" y="1366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71" name="n_2aveValue【公営住宅】&#10;一人当たり面積"/>
        <xdr:cNvSpPr txBox="1"/>
      </xdr:nvSpPr>
      <xdr:spPr>
        <a:xfrm>
          <a:off x="76772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153891</xdr:rowOff>
    </xdr:from>
    <xdr:ext cx="469744" cy="259045"/>
    <xdr:sp macro="" textlink="">
      <xdr:nvSpPr>
        <xdr:cNvPr id="372" name="n_3aveValue【公営住宅】&#10;一人当たり面積"/>
        <xdr:cNvSpPr txBox="1"/>
      </xdr:nvSpPr>
      <xdr:spPr>
        <a:xfrm>
          <a:off x="6864427" y="1369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158005</xdr:rowOff>
    </xdr:from>
    <xdr:ext cx="469744" cy="259045"/>
    <xdr:sp macro="" textlink="">
      <xdr:nvSpPr>
        <xdr:cNvPr id="373" name="n_4aveValue【公営住宅】&#10;一人当たり面積"/>
        <xdr:cNvSpPr txBox="1"/>
      </xdr:nvSpPr>
      <xdr:spPr>
        <a:xfrm>
          <a:off x="6070677" y="1370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155922</xdr:rowOff>
    </xdr:from>
    <xdr:ext cx="469744" cy="259045"/>
    <xdr:sp macro="" textlink="">
      <xdr:nvSpPr>
        <xdr:cNvPr id="374" name="n_1mainValue【公営住宅】&#10;一人当たり面積"/>
        <xdr:cNvSpPr txBox="1"/>
      </xdr:nvSpPr>
      <xdr:spPr>
        <a:xfrm>
          <a:off x="8458277" y="141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375" name="n_2mainValue【公営住宅】&#10;一人当たり面積"/>
        <xdr:cNvSpPr txBox="1"/>
      </xdr:nvSpPr>
      <xdr:spPr>
        <a:xfrm>
          <a:off x="7677227" y="1419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155008</xdr:rowOff>
    </xdr:from>
    <xdr:ext cx="469744" cy="259045"/>
    <xdr:sp macro="" textlink="">
      <xdr:nvSpPr>
        <xdr:cNvPr id="376" name="n_3mainValue【公営住宅】&#10;一人当たり面積"/>
        <xdr:cNvSpPr txBox="1"/>
      </xdr:nvSpPr>
      <xdr:spPr>
        <a:xfrm>
          <a:off x="6864427" y="1419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155008</xdr:rowOff>
    </xdr:from>
    <xdr:ext cx="469744" cy="259045"/>
    <xdr:sp macro="" textlink="">
      <xdr:nvSpPr>
        <xdr:cNvPr id="377" name="n_4mainValue【公営住宅】&#10;一人当たり面積"/>
        <xdr:cNvSpPr txBox="1"/>
      </xdr:nvSpPr>
      <xdr:spPr>
        <a:xfrm>
          <a:off x="6070677" y="1419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81915</xdr:rowOff>
    </xdr:from>
    <xdr:to>
      <xdr:col>85</xdr:col>
      <xdr:colOff>126364</xdr:colOff>
      <xdr:row>41</xdr:row>
      <xdr:rowOff>133350</xdr:rowOff>
    </xdr:to>
    <xdr:cxnSp macro="">
      <xdr:nvCxnSpPr>
        <xdr:cNvPr id="418" name="直線コネクタ 417"/>
        <xdr:cNvCxnSpPr/>
      </xdr:nvCxnSpPr>
      <xdr:spPr>
        <a:xfrm flipV="1">
          <a:off x="14699614" y="5701665"/>
          <a:ext cx="0" cy="1207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19" name="【認定こども園・幼稚園・保育所】&#10;有形固定資産減価償却率最小値テキスト"/>
        <xdr:cNvSpPr txBox="1"/>
      </xdr:nvSpPr>
      <xdr:spPr>
        <a:xfrm>
          <a:off x="1473835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20" name="直線コネクタ 419"/>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28592</xdr:rowOff>
    </xdr:from>
    <xdr:ext cx="405111" cy="259045"/>
    <xdr:sp macro="" textlink="">
      <xdr:nvSpPr>
        <xdr:cNvPr id="421" name="【認定こども園・幼稚園・保育所】&#10;有形固定資産減価償却率最大値テキスト"/>
        <xdr:cNvSpPr txBox="1"/>
      </xdr:nvSpPr>
      <xdr:spPr>
        <a:xfrm>
          <a:off x="14738350" y="548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81915</xdr:rowOff>
    </xdr:from>
    <xdr:to>
      <xdr:col>86</xdr:col>
      <xdr:colOff>25400</xdr:colOff>
      <xdr:row>34</xdr:row>
      <xdr:rowOff>81915</xdr:rowOff>
    </xdr:to>
    <xdr:cxnSp macro="">
      <xdr:nvCxnSpPr>
        <xdr:cNvPr id="422" name="直線コネクタ 421"/>
        <xdr:cNvCxnSpPr/>
      </xdr:nvCxnSpPr>
      <xdr:spPr>
        <a:xfrm>
          <a:off x="14611350" y="57016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49547</xdr:rowOff>
    </xdr:from>
    <xdr:ext cx="405111" cy="259045"/>
    <xdr:sp macro="" textlink="">
      <xdr:nvSpPr>
        <xdr:cNvPr id="423" name="【認定こども園・幼稚園・保育所】&#10;有形固定資産減価償却率平均値テキスト"/>
        <xdr:cNvSpPr txBox="1"/>
      </xdr:nvSpPr>
      <xdr:spPr>
        <a:xfrm>
          <a:off x="14738350" y="5999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424" name="フローチャート: 判断 423"/>
        <xdr:cNvSpPr/>
      </xdr:nvSpPr>
      <xdr:spPr>
        <a:xfrm>
          <a:off x="14649450" y="60210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425" name="フローチャート: 判断 424"/>
        <xdr:cNvSpPr/>
      </xdr:nvSpPr>
      <xdr:spPr>
        <a:xfrm>
          <a:off x="13887450" y="6049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26" name="フローチャート: 判断 425"/>
        <xdr:cNvSpPr/>
      </xdr:nvSpPr>
      <xdr:spPr>
        <a:xfrm>
          <a:off x="13093700" y="6055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27" name="フローチャート: 判断 426"/>
        <xdr:cNvSpPr/>
      </xdr:nvSpPr>
      <xdr:spPr>
        <a:xfrm>
          <a:off x="12299950" y="6076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428" name="フローチャート: 判断 427"/>
        <xdr:cNvSpPr/>
      </xdr:nvSpPr>
      <xdr:spPr>
        <a:xfrm>
          <a:off x="11487150" y="6062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90170</xdr:rowOff>
    </xdr:from>
    <xdr:to>
      <xdr:col>85</xdr:col>
      <xdr:colOff>177800</xdr:colOff>
      <xdr:row>36</xdr:row>
      <xdr:rowOff>20320</xdr:rowOff>
    </xdr:to>
    <xdr:sp macro="" textlink="">
      <xdr:nvSpPr>
        <xdr:cNvPr id="434" name="楕円 433"/>
        <xdr:cNvSpPr/>
      </xdr:nvSpPr>
      <xdr:spPr>
        <a:xfrm>
          <a:off x="14649450" y="58750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113047</xdr:rowOff>
    </xdr:from>
    <xdr:ext cx="405111" cy="259045"/>
    <xdr:sp macro="" textlink="">
      <xdr:nvSpPr>
        <xdr:cNvPr id="435" name="【認定こども園・幼稚園・保育所】&#10;有形固定資産減価償却率該当値テキスト"/>
        <xdr:cNvSpPr txBox="1"/>
      </xdr:nvSpPr>
      <xdr:spPr>
        <a:xfrm>
          <a:off x="14738350"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33020</xdr:rowOff>
    </xdr:from>
    <xdr:to>
      <xdr:col>81</xdr:col>
      <xdr:colOff>101600</xdr:colOff>
      <xdr:row>35</xdr:row>
      <xdr:rowOff>134620</xdr:rowOff>
    </xdr:to>
    <xdr:sp macro="" textlink="">
      <xdr:nvSpPr>
        <xdr:cNvPr id="436" name="楕円 435"/>
        <xdr:cNvSpPr/>
      </xdr:nvSpPr>
      <xdr:spPr>
        <a:xfrm>
          <a:off x="1388745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83820</xdr:rowOff>
    </xdr:from>
    <xdr:to>
      <xdr:col>85</xdr:col>
      <xdr:colOff>127000</xdr:colOff>
      <xdr:row>35</xdr:row>
      <xdr:rowOff>140970</xdr:rowOff>
    </xdr:to>
    <xdr:cxnSp macro="">
      <xdr:nvCxnSpPr>
        <xdr:cNvPr id="437" name="直線コネクタ 436"/>
        <xdr:cNvCxnSpPr/>
      </xdr:nvCxnSpPr>
      <xdr:spPr>
        <a:xfrm>
          <a:off x="13938250" y="5868670"/>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166370</xdr:rowOff>
    </xdr:from>
    <xdr:to>
      <xdr:col>76</xdr:col>
      <xdr:colOff>165100</xdr:colOff>
      <xdr:row>35</xdr:row>
      <xdr:rowOff>96520</xdr:rowOff>
    </xdr:to>
    <xdr:sp macro="" textlink="">
      <xdr:nvSpPr>
        <xdr:cNvPr id="438" name="楕円 437"/>
        <xdr:cNvSpPr/>
      </xdr:nvSpPr>
      <xdr:spPr>
        <a:xfrm>
          <a:off x="13093700" y="5786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45720</xdr:rowOff>
    </xdr:from>
    <xdr:to>
      <xdr:col>81</xdr:col>
      <xdr:colOff>50800</xdr:colOff>
      <xdr:row>35</xdr:row>
      <xdr:rowOff>83820</xdr:rowOff>
    </xdr:to>
    <xdr:cxnSp macro="">
      <xdr:nvCxnSpPr>
        <xdr:cNvPr id="439" name="直線コネクタ 438"/>
        <xdr:cNvCxnSpPr/>
      </xdr:nvCxnSpPr>
      <xdr:spPr>
        <a:xfrm>
          <a:off x="13144500" y="583057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80645</xdr:rowOff>
    </xdr:from>
    <xdr:to>
      <xdr:col>72</xdr:col>
      <xdr:colOff>38100</xdr:colOff>
      <xdr:row>36</xdr:row>
      <xdr:rowOff>10795</xdr:rowOff>
    </xdr:to>
    <xdr:sp macro="" textlink="">
      <xdr:nvSpPr>
        <xdr:cNvPr id="440" name="楕円 439"/>
        <xdr:cNvSpPr/>
      </xdr:nvSpPr>
      <xdr:spPr>
        <a:xfrm>
          <a:off x="12299950" y="58654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45720</xdr:rowOff>
    </xdr:from>
    <xdr:to>
      <xdr:col>76</xdr:col>
      <xdr:colOff>114300</xdr:colOff>
      <xdr:row>35</xdr:row>
      <xdr:rowOff>131445</xdr:rowOff>
    </xdr:to>
    <xdr:cxnSp macro="">
      <xdr:nvCxnSpPr>
        <xdr:cNvPr id="441" name="直線コネクタ 440"/>
        <xdr:cNvCxnSpPr/>
      </xdr:nvCxnSpPr>
      <xdr:spPr>
        <a:xfrm flipV="1">
          <a:off x="12344400" y="5830570"/>
          <a:ext cx="8001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52070</xdr:rowOff>
    </xdr:from>
    <xdr:to>
      <xdr:col>67</xdr:col>
      <xdr:colOff>101600</xdr:colOff>
      <xdr:row>35</xdr:row>
      <xdr:rowOff>153670</xdr:rowOff>
    </xdr:to>
    <xdr:sp macro="" textlink="">
      <xdr:nvSpPr>
        <xdr:cNvPr id="442" name="楕円 441"/>
        <xdr:cNvSpPr/>
      </xdr:nvSpPr>
      <xdr:spPr>
        <a:xfrm>
          <a:off x="1148715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102870</xdr:rowOff>
    </xdr:from>
    <xdr:to>
      <xdr:col>71</xdr:col>
      <xdr:colOff>177800</xdr:colOff>
      <xdr:row>35</xdr:row>
      <xdr:rowOff>131445</xdr:rowOff>
    </xdr:to>
    <xdr:cxnSp macro="">
      <xdr:nvCxnSpPr>
        <xdr:cNvPr id="443" name="直線コネクタ 442"/>
        <xdr:cNvCxnSpPr/>
      </xdr:nvCxnSpPr>
      <xdr:spPr>
        <a:xfrm>
          <a:off x="11537950" y="5887720"/>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20972</xdr:rowOff>
    </xdr:from>
    <xdr:ext cx="405111" cy="259045"/>
    <xdr:sp macro="" textlink="">
      <xdr:nvSpPr>
        <xdr:cNvPr id="444" name="n_1aveValue【認定こども園・幼稚園・保育所】&#10;有形固定資産減価償却率"/>
        <xdr:cNvSpPr txBox="1"/>
      </xdr:nvSpPr>
      <xdr:spPr>
        <a:xfrm>
          <a:off x="13742044" y="613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26687</xdr:rowOff>
    </xdr:from>
    <xdr:ext cx="405111" cy="259045"/>
    <xdr:sp macro="" textlink="">
      <xdr:nvSpPr>
        <xdr:cNvPr id="445" name="n_2aveValue【認定こども園・幼稚園・保育所】&#10;有形固定資産減価償却率"/>
        <xdr:cNvSpPr txBox="1"/>
      </xdr:nvSpPr>
      <xdr:spPr>
        <a:xfrm>
          <a:off x="12960994"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47642</xdr:rowOff>
    </xdr:from>
    <xdr:ext cx="405111" cy="259045"/>
    <xdr:sp macro="" textlink="">
      <xdr:nvSpPr>
        <xdr:cNvPr id="446" name="n_3aveValue【認定こども園・幼稚園・保育所】&#10;有形固定資産減価償却率"/>
        <xdr:cNvSpPr txBox="1"/>
      </xdr:nvSpPr>
      <xdr:spPr>
        <a:xfrm>
          <a:off x="12167244" y="61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34307</xdr:rowOff>
    </xdr:from>
    <xdr:ext cx="405111" cy="259045"/>
    <xdr:sp macro="" textlink="">
      <xdr:nvSpPr>
        <xdr:cNvPr id="447" name="n_4aveValue【認定こども園・幼稚園・保育所】&#10;有形固定資産減価償却率"/>
        <xdr:cNvSpPr txBox="1"/>
      </xdr:nvSpPr>
      <xdr:spPr>
        <a:xfrm>
          <a:off x="11354444" y="614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151147</xdr:rowOff>
    </xdr:from>
    <xdr:ext cx="405111" cy="259045"/>
    <xdr:sp macro="" textlink="">
      <xdr:nvSpPr>
        <xdr:cNvPr id="448" name="n_1mainValue【認定こども園・幼稚園・保育所】&#10;有形固定資産減価償却率"/>
        <xdr:cNvSpPr txBox="1"/>
      </xdr:nvSpPr>
      <xdr:spPr>
        <a:xfrm>
          <a:off x="13742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113047</xdr:rowOff>
    </xdr:from>
    <xdr:ext cx="405111" cy="259045"/>
    <xdr:sp macro="" textlink="">
      <xdr:nvSpPr>
        <xdr:cNvPr id="449" name="n_2mainValue【認定こども園・幼稚園・保育所】&#10;有形固定資産減価償却率"/>
        <xdr:cNvSpPr txBox="1"/>
      </xdr:nvSpPr>
      <xdr:spPr>
        <a:xfrm>
          <a:off x="12960994" y="55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27322</xdr:rowOff>
    </xdr:from>
    <xdr:ext cx="405111" cy="259045"/>
    <xdr:sp macro="" textlink="">
      <xdr:nvSpPr>
        <xdr:cNvPr id="450" name="n_3mainValue【認定こども園・幼稚園・保育所】&#10;有形固定資産減価償却率"/>
        <xdr:cNvSpPr txBox="1"/>
      </xdr:nvSpPr>
      <xdr:spPr>
        <a:xfrm>
          <a:off x="121672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170197</xdr:rowOff>
    </xdr:from>
    <xdr:ext cx="405111" cy="259045"/>
    <xdr:sp macro="" textlink="">
      <xdr:nvSpPr>
        <xdr:cNvPr id="451" name="n_4mainValue【認定こども園・幼稚園・保育所】&#10;有形固定資産減価償却率"/>
        <xdr:cNvSpPr txBox="1"/>
      </xdr:nvSpPr>
      <xdr:spPr>
        <a:xfrm>
          <a:off x="113544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45720</xdr:rowOff>
    </xdr:from>
    <xdr:to>
      <xdr:col>116</xdr:col>
      <xdr:colOff>62864</xdr:colOff>
      <xdr:row>41</xdr:row>
      <xdr:rowOff>26670</xdr:rowOff>
    </xdr:to>
    <xdr:cxnSp macro="">
      <xdr:nvCxnSpPr>
        <xdr:cNvPr id="475" name="直線コネクタ 474"/>
        <xdr:cNvCxnSpPr/>
      </xdr:nvCxnSpPr>
      <xdr:spPr>
        <a:xfrm flipV="1">
          <a:off x="19951064" y="5665470"/>
          <a:ext cx="0" cy="113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30497</xdr:rowOff>
    </xdr:from>
    <xdr:ext cx="469744" cy="259045"/>
    <xdr:sp macro="" textlink="">
      <xdr:nvSpPr>
        <xdr:cNvPr id="476" name="【認定こども園・幼稚園・保育所】&#10;一人当たり面積最小値テキスト"/>
        <xdr:cNvSpPr txBox="1"/>
      </xdr:nvSpPr>
      <xdr:spPr>
        <a:xfrm>
          <a:off x="19989800" y="68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26670</xdr:rowOff>
    </xdr:from>
    <xdr:to>
      <xdr:col>116</xdr:col>
      <xdr:colOff>152400</xdr:colOff>
      <xdr:row>41</xdr:row>
      <xdr:rowOff>26670</xdr:rowOff>
    </xdr:to>
    <xdr:cxnSp macro="">
      <xdr:nvCxnSpPr>
        <xdr:cNvPr id="477" name="直線コネクタ 476"/>
        <xdr:cNvCxnSpPr/>
      </xdr:nvCxnSpPr>
      <xdr:spPr>
        <a:xfrm>
          <a:off x="19881850" y="6802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163847</xdr:rowOff>
    </xdr:from>
    <xdr:ext cx="469744" cy="259045"/>
    <xdr:sp macro="" textlink="">
      <xdr:nvSpPr>
        <xdr:cNvPr id="478" name="【認定こども園・幼稚園・保育所】&#10;一人当たり面積最大値テキスト"/>
        <xdr:cNvSpPr txBox="1"/>
      </xdr:nvSpPr>
      <xdr:spPr>
        <a:xfrm>
          <a:off x="19989800" y="54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45720</xdr:rowOff>
    </xdr:from>
    <xdr:to>
      <xdr:col>116</xdr:col>
      <xdr:colOff>152400</xdr:colOff>
      <xdr:row>34</xdr:row>
      <xdr:rowOff>45720</xdr:rowOff>
    </xdr:to>
    <xdr:cxnSp macro="">
      <xdr:nvCxnSpPr>
        <xdr:cNvPr id="479" name="直線コネクタ 478"/>
        <xdr:cNvCxnSpPr/>
      </xdr:nvCxnSpPr>
      <xdr:spPr>
        <a:xfrm>
          <a:off x="19881850" y="5665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480" name="【認定こども園・幼稚園・保育所】&#10;一人当たり面積平均値テキスト"/>
        <xdr:cNvSpPr txBox="1"/>
      </xdr:nvSpPr>
      <xdr:spPr>
        <a:xfrm>
          <a:off x="19989800" y="6221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1" name="フローチャート: 判断 480"/>
        <xdr:cNvSpPr/>
      </xdr:nvSpPr>
      <xdr:spPr>
        <a:xfrm>
          <a:off x="19900900" y="624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482" name="フローチャート: 判断 481"/>
        <xdr:cNvSpPr/>
      </xdr:nvSpPr>
      <xdr:spPr>
        <a:xfrm>
          <a:off x="19157950" y="6250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3" name="フローチャート: 判断 482"/>
        <xdr:cNvSpPr/>
      </xdr:nvSpPr>
      <xdr:spPr>
        <a:xfrm>
          <a:off x="18345150" y="6250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484" name="フローチャート: 判断 483"/>
        <xdr:cNvSpPr/>
      </xdr:nvSpPr>
      <xdr:spPr>
        <a:xfrm>
          <a:off x="17551400" y="6250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143510</xdr:rowOff>
    </xdr:from>
    <xdr:to>
      <xdr:col>98</xdr:col>
      <xdr:colOff>38100</xdr:colOff>
      <xdr:row>38</xdr:row>
      <xdr:rowOff>73660</xdr:rowOff>
    </xdr:to>
    <xdr:sp macro="" textlink="">
      <xdr:nvSpPr>
        <xdr:cNvPr id="485" name="フローチャート: 判断 484"/>
        <xdr:cNvSpPr/>
      </xdr:nvSpPr>
      <xdr:spPr>
        <a:xfrm>
          <a:off x="16757650" y="62585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97790</xdr:rowOff>
    </xdr:from>
    <xdr:to>
      <xdr:col>116</xdr:col>
      <xdr:colOff>114300</xdr:colOff>
      <xdr:row>38</xdr:row>
      <xdr:rowOff>27940</xdr:rowOff>
    </xdr:to>
    <xdr:sp macro="" textlink="">
      <xdr:nvSpPr>
        <xdr:cNvPr id="491" name="楕円 490"/>
        <xdr:cNvSpPr/>
      </xdr:nvSpPr>
      <xdr:spPr>
        <a:xfrm>
          <a:off x="19900900" y="6212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120667</xdr:rowOff>
    </xdr:from>
    <xdr:ext cx="469744" cy="259045"/>
    <xdr:sp macro="" textlink="">
      <xdr:nvSpPr>
        <xdr:cNvPr id="492" name="【認定こども園・幼稚園・保育所】&#10;一人当たり面積該当値テキスト"/>
        <xdr:cNvSpPr txBox="1"/>
      </xdr:nvSpPr>
      <xdr:spPr>
        <a:xfrm>
          <a:off x="19989800"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143510</xdr:rowOff>
    </xdr:from>
    <xdr:to>
      <xdr:col>112</xdr:col>
      <xdr:colOff>38100</xdr:colOff>
      <xdr:row>38</xdr:row>
      <xdr:rowOff>73660</xdr:rowOff>
    </xdr:to>
    <xdr:sp macro="" textlink="">
      <xdr:nvSpPr>
        <xdr:cNvPr id="493" name="楕円 492"/>
        <xdr:cNvSpPr/>
      </xdr:nvSpPr>
      <xdr:spPr>
        <a:xfrm>
          <a:off x="19157950" y="62585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148590</xdr:rowOff>
    </xdr:from>
    <xdr:to>
      <xdr:col>116</xdr:col>
      <xdr:colOff>63500</xdr:colOff>
      <xdr:row>38</xdr:row>
      <xdr:rowOff>22860</xdr:rowOff>
    </xdr:to>
    <xdr:cxnSp macro="">
      <xdr:nvCxnSpPr>
        <xdr:cNvPr id="494" name="直線コネクタ 493"/>
        <xdr:cNvCxnSpPr/>
      </xdr:nvCxnSpPr>
      <xdr:spPr>
        <a:xfrm flipV="1">
          <a:off x="19202400" y="6263640"/>
          <a:ext cx="7493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74930</xdr:rowOff>
    </xdr:from>
    <xdr:to>
      <xdr:col>107</xdr:col>
      <xdr:colOff>101600</xdr:colOff>
      <xdr:row>38</xdr:row>
      <xdr:rowOff>5080</xdr:rowOff>
    </xdr:to>
    <xdr:sp macro="" textlink="">
      <xdr:nvSpPr>
        <xdr:cNvPr id="495" name="楕円 494"/>
        <xdr:cNvSpPr/>
      </xdr:nvSpPr>
      <xdr:spPr>
        <a:xfrm>
          <a:off x="18345150" y="6189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125730</xdr:rowOff>
    </xdr:from>
    <xdr:to>
      <xdr:col>111</xdr:col>
      <xdr:colOff>177800</xdr:colOff>
      <xdr:row>38</xdr:row>
      <xdr:rowOff>22860</xdr:rowOff>
    </xdr:to>
    <xdr:cxnSp macro="">
      <xdr:nvCxnSpPr>
        <xdr:cNvPr id="496" name="直線コネクタ 495"/>
        <xdr:cNvCxnSpPr/>
      </xdr:nvCxnSpPr>
      <xdr:spPr>
        <a:xfrm>
          <a:off x="18395950" y="6240780"/>
          <a:ext cx="8064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82550</xdr:rowOff>
    </xdr:from>
    <xdr:to>
      <xdr:col>102</xdr:col>
      <xdr:colOff>165100</xdr:colOff>
      <xdr:row>38</xdr:row>
      <xdr:rowOff>12700</xdr:rowOff>
    </xdr:to>
    <xdr:sp macro="" textlink="">
      <xdr:nvSpPr>
        <xdr:cNvPr id="497" name="楕円 496"/>
        <xdr:cNvSpPr/>
      </xdr:nvSpPr>
      <xdr:spPr>
        <a:xfrm>
          <a:off x="17551400" y="619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125730</xdr:rowOff>
    </xdr:from>
    <xdr:to>
      <xdr:col>107</xdr:col>
      <xdr:colOff>50800</xdr:colOff>
      <xdr:row>37</xdr:row>
      <xdr:rowOff>133350</xdr:rowOff>
    </xdr:to>
    <xdr:cxnSp macro="">
      <xdr:nvCxnSpPr>
        <xdr:cNvPr id="498" name="直線コネクタ 497"/>
        <xdr:cNvCxnSpPr/>
      </xdr:nvCxnSpPr>
      <xdr:spPr>
        <a:xfrm flipV="1">
          <a:off x="17602200" y="624078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44450</xdr:rowOff>
    </xdr:from>
    <xdr:to>
      <xdr:col>98</xdr:col>
      <xdr:colOff>38100</xdr:colOff>
      <xdr:row>37</xdr:row>
      <xdr:rowOff>146050</xdr:rowOff>
    </xdr:to>
    <xdr:sp macro="" textlink="">
      <xdr:nvSpPr>
        <xdr:cNvPr id="499" name="楕円 498"/>
        <xdr:cNvSpPr/>
      </xdr:nvSpPr>
      <xdr:spPr>
        <a:xfrm>
          <a:off x="16757650" y="615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95250</xdr:rowOff>
    </xdr:from>
    <xdr:to>
      <xdr:col>102</xdr:col>
      <xdr:colOff>114300</xdr:colOff>
      <xdr:row>37</xdr:row>
      <xdr:rowOff>133350</xdr:rowOff>
    </xdr:to>
    <xdr:cxnSp macro="">
      <xdr:nvCxnSpPr>
        <xdr:cNvPr id="500" name="直線コネクタ 499"/>
        <xdr:cNvCxnSpPr/>
      </xdr:nvCxnSpPr>
      <xdr:spPr>
        <a:xfrm>
          <a:off x="16802100" y="62103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82567</xdr:rowOff>
    </xdr:from>
    <xdr:ext cx="469744" cy="259045"/>
    <xdr:sp macro="" textlink="">
      <xdr:nvSpPr>
        <xdr:cNvPr id="501" name="n_1aveValue【認定こども園・幼稚園・保育所】&#10;一人当たり面積"/>
        <xdr:cNvSpPr txBox="1"/>
      </xdr:nvSpPr>
      <xdr:spPr>
        <a:xfrm>
          <a:off x="18980227" y="603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02" name="n_2aveValue【認定こども園・幼稚園・保育所】&#10;一人当たり面積"/>
        <xdr:cNvSpPr txBox="1"/>
      </xdr:nvSpPr>
      <xdr:spPr>
        <a:xfrm>
          <a:off x="18180127" y="63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57167</xdr:rowOff>
    </xdr:from>
    <xdr:ext cx="469744" cy="259045"/>
    <xdr:sp macro="" textlink="">
      <xdr:nvSpPr>
        <xdr:cNvPr id="503" name="n_3aveValue【認定こども園・幼稚園・保育所】&#10;一人当たり面積"/>
        <xdr:cNvSpPr txBox="1"/>
      </xdr:nvSpPr>
      <xdr:spPr>
        <a:xfrm>
          <a:off x="17386377" y="63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64787</xdr:rowOff>
    </xdr:from>
    <xdr:ext cx="469744" cy="259045"/>
    <xdr:sp macro="" textlink="">
      <xdr:nvSpPr>
        <xdr:cNvPr id="504" name="n_4aveValue【認定こども園・幼稚園・保育所】&#10;一人当たり面積"/>
        <xdr:cNvSpPr txBox="1"/>
      </xdr:nvSpPr>
      <xdr:spPr>
        <a:xfrm>
          <a:off x="16592627"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64787</xdr:rowOff>
    </xdr:from>
    <xdr:ext cx="469744" cy="259045"/>
    <xdr:sp macro="" textlink="">
      <xdr:nvSpPr>
        <xdr:cNvPr id="505" name="n_1mainValue【認定こども園・幼稚園・保育所】&#10;一人当たり面積"/>
        <xdr:cNvSpPr txBox="1"/>
      </xdr:nvSpPr>
      <xdr:spPr>
        <a:xfrm>
          <a:off x="18980227"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21607</xdr:rowOff>
    </xdr:from>
    <xdr:ext cx="469744" cy="259045"/>
    <xdr:sp macro="" textlink="">
      <xdr:nvSpPr>
        <xdr:cNvPr id="506" name="n_2mainValue【認定こども園・幼稚園・保育所】&#10;一人当たり面積"/>
        <xdr:cNvSpPr txBox="1"/>
      </xdr:nvSpPr>
      <xdr:spPr>
        <a:xfrm>
          <a:off x="18180127" y="597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29227</xdr:rowOff>
    </xdr:from>
    <xdr:ext cx="469744" cy="259045"/>
    <xdr:sp macro="" textlink="">
      <xdr:nvSpPr>
        <xdr:cNvPr id="507" name="n_3mainValue【認定こども園・幼稚園・保育所】&#10;一人当たり面積"/>
        <xdr:cNvSpPr txBox="1"/>
      </xdr:nvSpPr>
      <xdr:spPr>
        <a:xfrm>
          <a:off x="1738637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162577</xdr:rowOff>
    </xdr:from>
    <xdr:ext cx="469744" cy="259045"/>
    <xdr:sp macro="" textlink="">
      <xdr:nvSpPr>
        <xdr:cNvPr id="508" name="n_4mainValue【認定こども園・幼稚園・保育所】&#10;一人当たり面積"/>
        <xdr:cNvSpPr txBox="1"/>
      </xdr:nvSpPr>
      <xdr:spPr>
        <a:xfrm>
          <a:off x="165926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148590</xdr:rowOff>
    </xdr:from>
    <xdr:to>
      <xdr:col>85</xdr:col>
      <xdr:colOff>126364</xdr:colOff>
      <xdr:row>64</xdr:row>
      <xdr:rowOff>76200</xdr:rowOff>
    </xdr:to>
    <xdr:cxnSp macro="">
      <xdr:nvCxnSpPr>
        <xdr:cNvPr id="533" name="直線コネクタ 532"/>
        <xdr:cNvCxnSpPr/>
      </xdr:nvCxnSpPr>
      <xdr:spPr>
        <a:xfrm flipV="1">
          <a:off x="14699614" y="9400540"/>
          <a:ext cx="0" cy="124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534" name="【学校施設】&#10;有形固定資産減価償却率最小値テキスト"/>
        <xdr:cNvSpPr txBox="1"/>
      </xdr:nvSpPr>
      <xdr:spPr>
        <a:xfrm>
          <a:off x="1473835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5" name="直線コネクタ 534"/>
        <xdr:cNvCxnSpPr/>
      </xdr:nvCxnSpPr>
      <xdr:spPr>
        <a:xfrm>
          <a:off x="146113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95267</xdr:rowOff>
    </xdr:from>
    <xdr:ext cx="405111" cy="259045"/>
    <xdr:sp macro="" textlink="">
      <xdr:nvSpPr>
        <xdr:cNvPr id="536" name="【学校施設】&#10;有形固定資産減価償却率最大値テキスト"/>
        <xdr:cNvSpPr txBox="1"/>
      </xdr:nvSpPr>
      <xdr:spPr>
        <a:xfrm>
          <a:off x="1473835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148590</xdr:rowOff>
    </xdr:from>
    <xdr:to>
      <xdr:col>86</xdr:col>
      <xdr:colOff>25400</xdr:colOff>
      <xdr:row>56</xdr:row>
      <xdr:rowOff>148590</xdr:rowOff>
    </xdr:to>
    <xdr:cxnSp macro="">
      <xdr:nvCxnSpPr>
        <xdr:cNvPr id="537" name="直線コネクタ 536"/>
        <xdr:cNvCxnSpPr/>
      </xdr:nvCxnSpPr>
      <xdr:spPr>
        <a:xfrm>
          <a:off x="14611350" y="9400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538" name="【学校施設】&#10;有形固定資産減価償却率平均値テキスト"/>
        <xdr:cNvSpPr txBox="1"/>
      </xdr:nvSpPr>
      <xdr:spPr>
        <a:xfrm>
          <a:off x="14738350" y="991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39" name="フローチャート: 判断 538"/>
        <xdr:cNvSpPr/>
      </xdr:nvSpPr>
      <xdr:spPr>
        <a:xfrm>
          <a:off x="14649450" y="100634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48260</xdr:rowOff>
    </xdr:from>
    <xdr:to>
      <xdr:col>81</xdr:col>
      <xdr:colOff>101600</xdr:colOff>
      <xdr:row>61</xdr:row>
      <xdr:rowOff>149860</xdr:rowOff>
    </xdr:to>
    <xdr:sp macro="" textlink="">
      <xdr:nvSpPr>
        <xdr:cNvPr id="540" name="フローチャート: 判断 539"/>
        <xdr:cNvSpPr/>
      </xdr:nvSpPr>
      <xdr:spPr>
        <a:xfrm>
          <a:off x="1388745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59690</xdr:rowOff>
    </xdr:from>
    <xdr:to>
      <xdr:col>76</xdr:col>
      <xdr:colOff>165100</xdr:colOff>
      <xdr:row>61</xdr:row>
      <xdr:rowOff>161290</xdr:rowOff>
    </xdr:to>
    <xdr:sp macro="" textlink="">
      <xdr:nvSpPr>
        <xdr:cNvPr id="541" name="フローチャート: 判断 540"/>
        <xdr:cNvSpPr/>
      </xdr:nvSpPr>
      <xdr:spPr>
        <a:xfrm>
          <a:off x="130937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42" name="フローチャート: 判断 541"/>
        <xdr:cNvSpPr/>
      </xdr:nvSpPr>
      <xdr:spPr>
        <a:xfrm>
          <a:off x="12299950" y="101066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154940</xdr:rowOff>
    </xdr:from>
    <xdr:to>
      <xdr:col>67</xdr:col>
      <xdr:colOff>101600</xdr:colOff>
      <xdr:row>61</xdr:row>
      <xdr:rowOff>85090</xdr:rowOff>
    </xdr:to>
    <xdr:sp macro="" textlink="">
      <xdr:nvSpPr>
        <xdr:cNvPr id="543" name="フローチャート: 判断 542"/>
        <xdr:cNvSpPr/>
      </xdr:nvSpPr>
      <xdr:spPr>
        <a:xfrm>
          <a:off x="114871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162560</xdr:rowOff>
    </xdr:from>
    <xdr:to>
      <xdr:col>85</xdr:col>
      <xdr:colOff>177800</xdr:colOff>
      <xdr:row>63</xdr:row>
      <xdr:rowOff>92710</xdr:rowOff>
    </xdr:to>
    <xdr:sp macro="" textlink="">
      <xdr:nvSpPr>
        <xdr:cNvPr id="549" name="楕円 548"/>
        <xdr:cNvSpPr/>
      </xdr:nvSpPr>
      <xdr:spPr>
        <a:xfrm>
          <a:off x="14649450" y="104051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140987</xdr:rowOff>
    </xdr:from>
    <xdr:ext cx="405111" cy="259045"/>
    <xdr:sp macro="" textlink="">
      <xdr:nvSpPr>
        <xdr:cNvPr id="550" name="【学校施設】&#10;有形固定資産減価償却率該当値テキスト"/>
        <xdr:cNvSpPr txBox="1"/>
      </xdr:nvSpPr>
      <xdr:spPr>
        <a:xfrm>
          <a:off x="14738350" y="1038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166370</xdr:rowOff>
    </xdr:from>
    <xdr:to>
      <xdr:col>81</xdr:col>
      <xdr:colOff>101600</xdr:colOff>
      <xdr:row>63</xdr:row>
      <xdr:rowOff>96520</xdr:rowOff>
    </xdr:to>
    <xdr:sp macro="" textlink="">
      <xdr:nvSpPr>
        <xdr:cNvPr id="551" name="楕円 550"/>
        <xdr:cNvSpPr/>
      </xdr:nvSpPr>
      <xdr:spPr>
        <a:xfrm>
          <a:off x="13887450" y="10408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41910</xdr:rowOff>
    </xdr:from>
    <xdr:to>
      <xdr:col>85</xdr:col>
      <xdr:colOff>127000</xdr:colOff>
      <xdr:row>63</xdr:row>
      <xdr:rowOff>45720</xdr:rowOff>
    </xdr:to>
    <xdr:cxnSp macro="">
      <xdr:nvCxnSpPr>
        <xdr:cNvPr id="552" name="直線コネクタ 551"/>
        <xdr:cNvCxnSpPr/>
      </xdr:nvCxnSpPr>
      <xdr:spPr>
        <a:xfrm flipV="1">
          <a:off x="13938250" y="10449560"/>
          <a:ext cx="762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170180</xdr:rowOff>
    </xdr:from>
    <xdr:to>
      <xdr:col>76</xdr:col>
      <xdr:colOff>165100</xdr:colOff>
      <xdr:row>63</xdr:row>
      <xdr:rowOff>100330</xdr:rowOff>
    </xdr:to>
    <xdr:sp macro="" textlink="">
      <xdr:nvSpPr>
        <xdr:cNvPr id="553" name="楕円 552"/>
        <xdr:cNvSpPr/>
      </xdr:nvSpPr>
      <xdr:spPr>
        <a:xfrm>
          <a:off x="130937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45720</xdr:rowOff>
    </xdr:from>
    <xdr:to>
      <xdr:col>81</xdr:col>
      <xdr:colOff>50800</xdr:colOff>
      <xdr:row>63</xdr:row>
      <xdr:rowOff>49530</xdr:rowOff>
    </xdr:to>
    <xdr:cxnSp macro="">
      <xdr:nvCxnSpPr>
        <xdr:cNvPr id="554" name="直線コネクタ 553"/>
        <xdr:cNvCxnSpPr/>
      </xdr:nvCxnSpPr>
      <xdr:spPr>
        <a:xfrm flipV="1">
          <a:off x="13144500" y="1045337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93980</xdr:rowOff>
    </xdr:from>
    <xdr:to>
      <xdr:col>72</xdr:col>
      <xdr:colOff>38100</xdr:colOff>
      <xdr:row>63</xdr:row>
      <xdr:rowOff>24130</xdr:rowOff>
    </xdr:to>
    <xdr:sp macro="" textlink="">
      <xdr:nvSpPr>
        <xdr:cNvPr id="555" name="楕円 554"/>
        <xdr:cNvSpPr/>
      </xdr:nvSpPr>
      <xdr:spPr>
        <a:xfrm>
          <a:off x="12299950" y="103365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144780</xdr:rowOff>
    </xdr:from>
    <xdr:to>
      <xdr:col>76</xdr:col>
      <xdr:colOff>114300</xdr:colOff>
      <xdr:row>63</xdr:row>
      <xdr:rowOff>49530</xdr:rowOff>
    </xdr:to>
    <xdr:cxnSp macro="">
      <xdr:nvCxnSpPr>
        <xdr:cNvPr id="556" name="直線コネクタ 555"/>
        <xdr:cNvCxnSpPr/>
      </xdr:nvCxnSpPr>
      <xdr:spPr>
        <a:xfrm>
          <a:off x="12344400" y="10387330"/>
          <a:ext cx="8001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40640</xdr:rowOff>
    </xdr:from>
    <xdr:to>
      <xdr:col>67</xdr:col>
      <xdr:colOff>101600</xdr:colOff>
      <xdr:row>62</xdr:row>
      <xdr:rowOff>142240</xdr:rowOff>
    </xdr:to>
    <xdr:sp macro="" textlink="">
      <xdr:nvSpPr>
        <xdr:cNvPr id="557" name="楕円 556"/>
        <xdr:cNvSpPr/>
      </xdr:nvSpPr>
      <xdr:spPr>
        <a:xfrm>
          <a:off x="1148715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91440</xdr:rowOff>
    </xdr:from>
    <xdr:to>
      <xdr:col>71</xdr:col>
      <xdr:colOff>177800</xdr:colOff>
      <xdr:row>62</xdr:row>
      <xdr:rowOff>144780</xdr:rowOff>
    </xdr:to>
    <xdr:cxnSp macro="">
      <xdr:nvCxnSpPr>
        <xdr:cNvPr id="558" name="直線コネクタ 557"/>
        <xdr:cNvCxnSpPr/>
      </xdr:nvCxnSpPr>
      <xdr:spPr>
        <a:xfrm>
          <a:off x="11537950" y="10333990"/>
          <a:ext cx="8064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166387</xdr:rowOff>
    </xdr:from>
    <xdr:ext cx="405111" cy="259045"/>
    <xdr:sp macro="" textlink="">
      <xdr:nvSpPr>
        <xdr:cNvPr id="559" name="n_1aveValue【学校施設】&#10;有形固定資産減価償却率"/>
        <xdr:cNvSpPr txBox="1"/>
      </xdr:nvSpPr>
      <xdr:spPr>
        <a:xfrm>
          <a:off x="13742044"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6367</xdr:rowOff>
    </xdr:from>
    <xdr:ext cx="405111" cy="259045"/>
    <xdr:sp macro="" textlink="">
      <xdr:nvSpPr>
        <xdr:cNvPr id="560" name="n_2aveValue【学校施設】&#10;有形固定資産減価償却率"/>
        <xdr:cNvSpPr txBox="1"/>
      </xdr:nvSpPr>
      <xdr:spPr>
        <a:xfrm>
          <a:off x="12960994" y="9918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561" name="n_3aveValue【学校施設】&#10;有形固定資産減価償却率"/>
        <xdr:cNvSpPr txBox="1"/>
      </xdr:nvSpPr>
      <xdr:spPr>
        <a:xfrm>
          <a:off x="121672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101617</xdr:rowOff>
    </xdr:from>
    <xdr:ext cx="405111" cy="259045"/>
    <xdr:sp macro="" textlink="">
      <xdr:nvSpPr>
        <xdr:cNvPr id="562" name="n_4aveValue【学校施設】&#10;有形固定資産減価償却率"/>
        <xdr:cNvSpPr txBox="1"/>
      </xdr:nvSpPr>
      <xdr:spPr>
        <a:xfrm>
          <a:off x="1135444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87647</xdr:rowOff>
    </xdr:from>
    <xdr:ext cx="405111" cy="259045"/>
    <xdr:sp macro="" textlink="">
      <xdr:nvSpPr>
        <xdr:cNvPr id="563" name="n_1mainValue【学校施設】&#10;有形固定資産減価償却率"/>
        <xdr:cNvSpPr txBox="1"/>
      </xdr:nvSpPr>
      <xdr:spPr>
        <a:xfrm>
          <a:off x="13742044" y="1049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91457</xdr:rowOff>
    </xdr:from>
    <xdr:ext cx="405111" cy="259045"/>
    <xdr:sp macro="" textlink="">
      <xdr:nvSpPr>
        <xdr:cNvPr id="564" name="n_2mainValue【学校施設】&#10;有形固定資産減価償却率"/>
        <xdr:cNvSpPr txBox="1"/>
      </xdr:nvSpPr>
      <xdr:spPr>
        <a:xfrm>
          <a:off x="12960994" y="1049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15257</xdr:rowOff>
    </xdr:from>
    <xdr:ext cx="405111" cy="259045"/>
    <xdr:sp macro="" textlink="">
      <xdr:nvSpPr>
        <xdr:cNvPr id="565" name="n_3mainValue【学校施設】&#10;有形固定資産減価償却率"/>
        <xdr:cNvSpPr txBox="1"/>
      </xdr:nvSpPr>
      <xdr:spPr>
        <a:xfrm>
          <a:off x="121672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133367</xdr:rowOff>
    </xdr:from>
    <xdr:ext cx="405111" cy="259045"/>
    <xdr:sp macro="" textlink="">
      <xdr:nvSpPr>
        <xdr:cNvPr id="566" name="n_4mainValue【学校施設】&#10;有形固定資産減価償却率"/>
        <xdr:cNvSpPr txBox="1"/>
      </xdr:nvSpPr>
      <xdr:spPr>
        <a:xfrm>
          <a:off x="11354444" y="1037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xdr:rowOff>
    </xdr:from>
    <xdr:to>
      <xdr:col>116</xdr:col>
      <xdr:colOff>62864</xdr:colOff>
      <xdr:row>64</xdr:row>
      <xdr:rowOff>105410</xdr:rowOff>
    </xdr:to>
    <xdr:cxnSp macro="">
      <xdr:nvCxnSpPr>
        <xdr:cNvPr id="591" name="直線コネクタ 590"/>
        <xdr:cNvCxnSpPr/>
      </xdr:nvCxnSpPr>
      <xdr:spPr>
        <a:xfrm flipV="1">
          <a:off x="19951064" y="9094470"/>
          <a:ext cx="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109237</xdr:rowOff>
    </xdr:from>
    <xdr:ext cx="469744" cy="259045"/>
    <xdr:sp macro="" textlink="">
      <xdr:nvSpPr>
        <xdr:cNvPr id="592" name="【学校施設】&#10;一人当たり面積最小値テキスト"/>
        <xdr:cNvSpPr txBox="1"/>
      </xdr:nvSpPr>
      <xdr:spPr>
        <a:xfrm>
          <a:off x="19989800" y="106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593" name="直線コネクタ 592"/>
        <xdr:cNvCxnSpPr/>
      </xdr:nvCxnSpPr>
      <xdr:spPr>
        <a:xfrm>
          <a:off x="19881850" y="106781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125747</xdr:rowOff>
    </xdr:from>
    <xdr:ext cx="469744" cy="259045"/>
    <xdr:sp macro="" textlink="">
      <xdr:nvSpPr>
        <xdr:cNvPr id="594" name="【学校施設】&#10;一人当たり面積最大値テキスト"/>
        <xdr:cNvSpPr txBox="1"/>
      </xdr:nvSpPr>
      <xdr:spPr>
        <a:xfrm>
          <a:off x="19989800" y="888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xdr:rowOff>
    </xdr:from>
    <xdr:to>
      <xdr:col>116</xdr:col>
      <xdr:colOff>152400</xdr:colOff>
      <xdr:row>55</xdr:row>
      <xdr:rowOff>7620</xdr:rowOff>
    </xdr:to>
    <xdr:cxnSp macro="">
      <xdr:nvCxnSpPr>
        <xdr:cNvPr id="595" name="直線コネクタ 594"/>
        <xdr:cNvCxnSpPr/>
      </xdr:nvCxnSpPr>
      <xdr:spPr>
        <a:xfrm>
          <a:off x="19881850" y="9094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90187</xdr:rowOff>
    </xdr:from>
    <xdr:ext cx="469744" cy="259045"/>
    <xdr:sp macro="" textlink="">
      <xdr:nvSpPr>
        <xdr:cNvPr id="596" name="【学校施設】&#10;一人当たり面積平均値テキスト"/>
        <xdr:cNvSpPr txBox="1"/>
      </xdr:nvSpPr>
      <xdr:spPr>
        <a:xfrm>
          <a:off x="19989800" y="967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67310</xdr:rowOff>
    </xdr:from>
    <xdr:to>
      <xdr:col>116</xdr:col>
      <xdr:colOff>114300</xdr:colOff>
      <xdr:row>59</xdr:row>
      <xdr:rowOff>168910</xdr:rowOff>
    </xdr:to>
    <xdr:sp macro="" textlink="">
      <xdr:nvSpPr>
        <xdr:cNvPr id="597" name="フローチャート: 判断 596"/>
        <xdr:cNvSpPr/>
      </xdr:nvSpPr>
      <xdr:spPr>
        <a:xfrm>
          <a:off x="19900900" y="9814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167640</xdr:rowOff>
    </xdr:from>
    <xdr:to>
      <xdr:col>112</xdr:col>
      <xdr:colOff>38100</xdr:colOff>
      <xdr:row>59</xdr:row>
      <xdr:rowOff>97790</xdr:rowOff>
    </xdr:to>
    <xdr:sp macro="" textlink="">
      <xdr:nvSpPr>
        <xdr:cNvPr id="598" name="フローチャート: 判断 597"/>
        <xdr:cNvSpPr/>
      </xdr:nvSpPr>
      <xdr:spPr>
        <a:xfrm>
          <a:off x="19157950" y="97497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113030</xdr:rowOff>
    </xdr:from>
    <xdr:to>
      <xdr:col>107</xdr:col>
      <xdr:colOff>101600</xdr:colOff>
      <xdr:row>59</xdr:row>
      <xdr:rowOff>43180</xdr:rowOff>
    </xdr:to>
    <xdr:sp macro="" textlink="">
      <xdr:nvSpPr>
        <xdr:cNvPr id="599" name="フローチャート: 判断 598"/>
        <xdr:cNvSpPr/>
      </xdr:nvSpPr>
      <xdr:spPr>
        <a:xfrm>
          <a:off x="18345150" y="9695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121920</xdr:rowOff>
    </xdr:from>
    <xdr:to>
      <xdr:col>102</xdr:col>
      <xdr:colOff>165100</xdr:colOff>
      <xdr:row>59</xdr:row>
      <xdr:rowOff>52070</xdr:rowOff>
    </xdr:to>
    <xdr:sp macro="" textlink="">
      <xdr:nvSpPr>
        <xdr:cNvPr id="600" name="フローチャート: 判断 599"/>
        <xdr:cNvSpPr/>
      </xdr:nvSpPr>
      <xdr:spPr>
        <a:xfrm>
          <a:off x="17551400" y="9704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156210</xdr:rowOff>
    </xdr:from>
    <xdr:to>
      <xdr:col>98</xdr:col>
      <xdr:colOff>38100</xdr:colOff>
      <xdr:row>59</xdr:row>
      <xdr:rowOff>86360</xdr:rowOff>
    </xdr:to>
    <xdr:sp macro="" textlink="">
      <xdr:nvSpPr>
        <xdr:cNvPr id="601" name="フローチャート: 判断 600"/>
        <xdr:cNvSpPr/>
      </xdr:nvSpPr>
      <xdr:spPr>
        <a:xfrm>
          <a:off x="16757650" y="97383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77470</xdr:rowOff>
    </xdr:from>
    <xdr:to>
      <xdr:col>116</xdr:col>
      <xdr:colOff>114300</xdr:colOff>
      <xdr:row>62</xdr:row>
      <xdr:rowOff>7620</xdr:rowOff>
    </xdr:to>
    <xdr:sp macro="" textlink="">
      <xdr:nvSpPr>
        <xdr:cNvPr id="607" name="楕円 606"/>
        <xdr:cNvSpPr/>
      </xdr:nvSpPr>
      <xdr:spPr>
        <a:xfrm>
          <a:off x="19900900" y="10154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55897</xdr:rowOff>
    </xdr:from>
    <xdr:ext cx="469744" cy="259045"/>
    <xdr:sp macro="" textlink="">
      <xdr:nvSpPr>
        <xdr:cNvPr id="608" name="【学校施設】&#10;一人当たり面積該当値テキスト"/>
        <xdr:cNvSpPr txBox="1"/>
      </xdr:nvSpPr>
      <xdr:spPr>
        <a:xfrm>
          <a:off x="1998980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134620</xdr:rowOff>
    </xdr:from>
    <xdr:to>
      <xdr:col>112</xdr:col>
      <xdr:colOff>38100</xdr:colOff>
      <xdr:row>62</xdr:row>
      <xdr:rowOff>64770</xdr:rowOff>
    </xdr:to>
    <xdr:sp macro="" textlink="">
      <xdr:nvSpPr>
        <xdr:cNvPr id="609" name="楕円 608"/>
        <xdr:cNvSpPr/>
      </xdr:nvSpPr>
      <xdr:spPr>
        <a:xfrm>
          <a:off x="19157950" y="102120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128270</xdr:rowOff>
    </xdr:from>
    <xdr:to>
      <xdr:col>116</xdr:col>
      <xdr:colOff>63500</xdr:colOff>
      <xdr:row>62</xdr:row>
      <xdr:rowOff>13970</xdr:rowOff>
    </xdr:to>
    <xdr:cxnSp macro="">
      <xdr:nvCxnSpPr>
        <xdr:cNvPr id="610" name="直線コネクタ 609"/>
        <xdr:cNvCxnSpPr/>
      </xdr:nvCxnSpPr>
      <xdr:spPr>
        <a:xfrm flipV="1">
          <a:off x="19202400" y="10205720"/>
          <a:ext cx="7493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93980</xdr:rowOff>
    </xdr:from>
    <xdr:to>
      <xdr:col>107</xdr:col>
      <xdr:colOff>101600</xdr:colOff>
      <xdr:row>62</xdr:row>
      <xdr:rowOff>24130</xdr:rowOff>
    </xdr:to>
    <xdr:sp macro="" textlink="">
      <xdr:nvSpPr>
        <xdr:cNvPr id="611" name="楕円 610"/>
        <xdr:cNvSpPr/>
      </xdr:nvSpPr>
      <xdr:spPr>
        <a:xfrm>
          <a:off x="18345150" y="10171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144780</xdr:rowOff>
    </xdr:from>
    <xdr:to>
      <xdr:col>111</xdr:col>
      <xdr:colOff>177800</xdr:colOff>
      <xdr:row>62</xdr:row>
      <xdr:rowOff>13970</xdr:rowOff>
    </xdr:to>
    <xdr:cxnSp macro="">
      <xdr:nvCxnSpPr>
        <xdr:cNvPr id="612" name="直線コネクタ 611"/>
        <xdr:cNvCxnSpPr/>
      </xdr:nvCxnSpPr>
      <xdr:spPr>
        <a:xfrm>
          <a:off x="18395950" y="10222230"/>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153670</xdr:rowOff>
    </xdr:from>
    <xdr:to>
      <xdr:col>102</xdr:col>
      <xdr:colOff>165100</xdr:colOff>
      <xdr:row>62</xdr:row>
      <xdr:rowOff>83820</xdr:rowOff>
    </xdr:to>
    <xdr:sp macro="" textlink="">
      <xdr:nvSpPr>
        <xdr:cNvPr id="613" name="楕円 612"/>
        <xdr:cNvSpPr/>
      </xdr:nvSpPr>
      <xdr:spPr>
        <a:xfrm>
          <a:off x="17551400" y="10231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144780</xdr:rowOff>
    </xdr:from>
    <xdr:to>
      <xdr:col>107</xdr:col>
      <xdr:colOff>50800</xdr:colOff>
      <xdr:row>62</xdr:row>
      <xdr:rowOff>33020</xdr:rowOff>
    </xdr:to>
    <xdr:cxnSp macro="">
      <xdr:nvCxnSpPr>
        <xdr:cNvPr id="614" name="直線コネクタ 613"/>
        <xdr:cNvCxnSpPr/>
      </xdr:nvCxnSpPr>
      <xdr:spPr>
        <a:xfrm flipV="1">
          <a:off x="17602200" y="10222230"/>
          <a:ext cx="7937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105410</xdr:rowOff>
    </xdr:from>
    <xdr:to>
      <xdr:col>98</xdr:col>
      <xdr:colOff>38100</xdr:colOff>
      <xdr:row>62</xdr:row>
      <xdr:rowOff>35560</xdr:rowOff>
    </xdr:to>
    <xdr:sp macro="" textlink="">
      <xdr:nvSpPr>
        <xdr:cNvPr id="615" name="楕円 614"/>
        <xdr:cNvSpPr/>
      </xdr:nvSpPr>
      <xdr:spPr>
        <a:xfrm>
          <a:off x="16757650" y="101828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156210</xdr:rowOff>
    </xdr:from>
    <xdr:to>
      <xdr:col>102</xdr:col>
      <xdr:colOff>114300</xdr:colOff>
      <xdr:row>62</xdr:row>
      <xdr:rowOff>33020</xdr:rowOff>
    </xdr:to>
    <xdr:cxnSp macro="">
      <xdr:nvCxnSpPr>
        <xdr:cNvPr id="616" name="直線コネクタ 615"/>
        <xdr:cNvCxnSpPr/>
      </xdr:nvCxnSpPr>
      <xdr:spPr>
        <a:xfrm>
          <a:off x="16802100" y="10233660"/>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114317</xdr:rowOff>
    </xdr:from>
    <xdr:ext cx="469744" cy="259045"/>
    <xdr:sp macro="" textlink="">
      <xdr:nvSpPr>
        <xdr:cNvPr id="617" name="n_1aveValue【学校施設】&#10;一人当たり面積"/>
        <xdr:cNvSpPr txBox="1"/>
      </xdr:nvSpPr>
      <xdr:spPr>
        <a:xfrm>
          <a:off x="1898022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59707</xdr:rowOff>
    </xdr:from>
    <xdr:ext cx="469744" cy="259045"/>
    <xdr:sp macro="" textlink="">
      <xdr:nvSpPr>
        <xdr:cNvPr id="618" name="n_2aveValue【学校施設】&#10;一人当たり面積"/>
        <xdr:cNvSpPr txBox="1"/>
      </xdr:nvSpPr>
      <xdr:spPr>
        <a:xfrm>
          <a:off x="18180127"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68597</xdr:rowOff>
    </xdr:from>
    <xdr:ext cx="469744" cy="259045"/>
    <xdr:sp macro="" textlink="">
      <xdr:nvSpPr>
        <xdr:cNvPr id="619" name="n_3aveValue【学校施設】&#10;一人当たり面積"/>
        <xdr:cNvSpPr txBox="1"/>
      </xdr:nvSpPr>
      <xdr:spPr>
        <a:xfrm>
          <a:off x="1738637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102887</xdr:rowOff>
    </xdr:from>
    <xdr:ext cx="469744" cy="259045"/>
    <xdr:sp macro="" textlink="">
      <xdr:nvSpPr>
        <xdr:cNvPr id="620" name="n_4aveValue【学校施設】&#10;一人当たり面積"/>
        <xdr:cNvSpPr txBox="1"/>
      </xdr:nvSpPr>
      <xdr:spPr>
        <a:xfrm>
          <a:off x="16592627" y="951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55897</xdr:rowOff>
    </xdr:from>
    <xdr:ext cx="469744" cy="259045"/>
    <xdr:sp macro="" textlink="">
      <xdr:nvSpPr>
        <xdr:cNvPr id="621" name="n_1mainValue【学校施設】&#10;一人当たり面積"/>
        <xdr:cNvSpPr txBox="1"/>
      </xdr:nvSpPr>
      <xdr:spPr>
        <a:xfrm>
          <a:off x="189802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15257</xdr:rowOff>
    </xdr:from>
    <xdr:ext cx="469744" cy="259045"/>
    <xdr:sp macro="" textlink="">
      <xdr:nvSpPr>
        <xdr:cNvPr id="622" name="n_2mainValue【学校施設】&#10;一人当たり面積"/>
        <xdr:cNvSpPr txBox="1"/>
      </xdr:nvSpPr>
      <xdr:spPr>
        <a:xfrm>
          <a:off x="18180127" y="1025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74947</xdr:rowOff>
    </xdr:from>
    <xdr:ext cx="469744" cy="259045"/>
    <xdr:sp macro="" textlink="">
      <xdr:nvSpPr>
        <xdr:cNvPr id="623" name="n_3mainValue【学校施設】&#10;一人当たり面積"/>
        <xdr:cNvSpPr txBox="1"/>
      </xdr:nvSpPr>
      <xdr:spPr>
        <a:xfrm>
          <a:off x="17386377"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26687</xdr:rowOff>
    </xdr:from>
    <xdr:ext cx="469744" cy="259045"/>
    <xdr:sp macro="" textlink="">
      <xdr:nvSpPr>
        <xdr:cNvPr id="624" name="n_4mainValue【学校施設】&#10;一人当たり面積"/>
        <xdr:cNvSpPr txBox="1"/>
      </xdr:nvSpPr>
      <xdr:spPr>
        <a:xfrm>
          <a:off x="16592627" y="1026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2" name="直線コネクタ 651"/>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3" name="テキスト ボックス 652"/>
        <xdr:cNvSpPr txBox="1"/>
      </xdr:nvSpPr>
      <xdr:spPr>
        <a:xfrm>
          <a:off x="107977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4" name="直線コネクタ 653"/>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5" name="テキスト ボックス 654"/>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6" name="直線コネクタ 655"/>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7" name="テキスト ボックス 656"/>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8" name="直線コネクタ 657"/>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9" name="テキスト ボックス 658"/>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1" name="テキスト ボックス 660"/>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165354</xdr:rowOff>
    </xdr:from>
    <xdr:to>
      <xdr:col>85</xdr:col>
      <xdr:colOff>126364</xdr:colOff>
      <xdr:row>108</xdr:row>
      <xdr:rowOff>62485</xdr:rowOff>
    </xdr:to>
    <xdr:cxnSp macro="">
      <xdr:nvCxnSpPr>
        <xdr:cNvPr id="663" name="直線コネクタ 662"/>
        <xdr:cNvCxnSpPr/>
      </xdr:nvCxnSpPr>
      <xdr:spPr>
        <a:xfrm flipV="1">
          <a:off x="14699614" y="16567404"/>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664" name="【公民館】&#10;有形固定資産減価償却率最小値テキスト"/>
        <xdr:cNvSpPr txBox="1"/>
      </xdr:nvSpPr>
      <xdr:spPr>
        <a:xfrm>
          <a:off x="14738350" y="1801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665" name="直線コネクタ 664"/>
        <xdr:cNvCxnSpPr/>
      </xdr:nvCxnSpPr>
      <xdr:spPr>
        <a:xfrm>
          <a:off x="14611350" y="18007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112031</xdr:rowOff>
    </xdr:from>
    <xdr:ext cx="405111" cy="259045"/>
    <xdr:sp macro="" textlink="">
      <xdr:nvSpPr>
        <xdr:cNvPr id="666" name="【公民館】&#10;有形固定資産減価償却率最大値テキスト"/>
        <xdr:cNvSpPr txBox="1"/>
      </xdr:nvSpPr>
      <xdr:spPr>
        <a:xfrm>
          <a:off x="14738350" y="16342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165354</xdr:rowOff>
    </xdr:from>
    <xdr:to>
      <xdr:col>86</xdr:col>
      <xdr:colOff>25400</xdr:colOff>
      <xdr:row>99</xdr:row>
      <xdr:rowOff>165354</xdr:rowOff>
    </xdr:to>
    <xdr:cxnSp macro="">
      <xdr:nvCxnSpPr>
        <xdr:cNvPr id="667" name="直線コネクタ 666"/>
        <xdr:cNvCxnSpPr/>
      </xdr:nvCxnSpPr>
      <xdr:spPr>
        <a:xfrm>
          <a:off x="14611350" y="16567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54119</xdr:rowOff>
    </xdr:from>
    <xdr:ext cx="405111" cy="259045"/>
    <xdr:sp macro="" textlink="">
      <xdr:nvSpPr>
        <xdr:cNvPr id="668" name="【公民館】&#10;有形固定資産減価償却率平均値テキスト"/>
        <xdr:cNvSpPr txBox="1"/>
      </xdr:nvSpPr>
      <xdr:spPr>
        <a:xfrm>
          <a:off x="14738350" y="16970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669" name="フローチャート: 判断 668"/>
        <xdr:cNvSpPr/>
      </xdr:nvSpPr>
      <xdr:spPr>
        <a:xfrm>
          <a:off x="14649450" y="1699209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36830</xdr:rowOff>
    </xdr:from>
    <xdr:to>
      <xdr:col>81</xdr:col>
      <xdr:colOff>101600</xdr:colOff>
      <xdr:row>102</xdr:row>
      <xdr:rowOff>138430</xdr:rowOff>
    </xdr:to>
    <xdr:sp macro="" textlink="">
      <xdr:nvSpPr>
        <xdr:cNvPr id="670" name="フローチャート: 判断 669"/>
        <xdr:cNvSpPr/>
      </xdr:nvSpPr>
      <xdr:spPr>
        <a:xfrm>
          <a:off x="13887450" y="1695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41402</xdr:rowOff>
    </xdr:from>
    <xdr:to>
      <xdr:col>76</xdr:col>
      <xdr:colOff>165100</xdr:colOff>
      <xdr:row>102</xdr:row>
      <xdr:rowOff>143002</xdr:rowOff>
    </xdr:to>
    <xdr:sp macro="" textlink="">
      <xdr:nvSpPr>
        <xdr:cNvPr id="671" name="フローチャート: 判断 670"/>
        <xdr:cNvSpPr/>
      </xdr:nvSpPr>
      <xdr:spPr>
        <a:xfrm>
          <a:off x="13093700" y="169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64263</xdr:rowOff>
    </xdr:from>
    <xdr:to>
      <xdr:col>72</xdr:col>
      <xdr:colOff>38100</xdr:colOff>
      <xdr:row>102</xdr:row>
      <xdr:rowOff>165863</xdr:rowOff>
    </xdr:to>
    <xdr:sp macro="" textlink="">
      <xdr:nvSpPr>
        <xdr:cNvPr id="672" name="フローチャート: 判断 671"/>
        <xdr:cNvSpPr/>
      </xdr:nvSpPr>
      <xdr:spPr>
        <a:xfrm>
          <a:off x="12299950" y="169806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32258</xdr:rowOff>
    </xdr:from>
    <xdr:to>
      <xdr:col>67</xdr:col>
      <xdr:colOff>101600</xdr:colOff>
      <xdr:row>102</xdr:row>
      <xdr:rowOff>133858</xdr:rowOff>
    </xdr:to>
    <xdr:sp macro="" textlink="">
      <xdr:nvSpPr>
        <xdr:cNvPr id="673" name="フローチャート: 判断 672"/>
        <xdr:cNvSpPr/>
      </xdr:nvSpPr>
      <xdr:spPr>
        <a:xfrm>
          <a:off x="11487150" y="1694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114554</xdr:rowOff>
    </xdr:from>
    <xdr:to>
      <xdr:col>85</xdr:col>
      <xdr:colOff>177800</xdr:colOff>
      <xdr:row>100</xdr:row>
      <xdr:rowOff>44704</xdr:rowOff>
    </xdr:to>
    <xdr:sp macro="" textlink="">
      <xdr:nvSpPr>
        <xdr:cNvPr id="679" name="楕円 678"/>
        <xdr:cNvSpPr/>
      </xdr:nvSpPr>
      <xdr:spPr>
        <a:xfrm>
          <a:off x="14649450" y="1651660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67581</xdr:rowOff>
    </xdr:from>
    <xdr:ext cx="405111" cy="259045"/>
    <xdr:sp macro="" textlink="">
      <xdr:nvSpPr>
        <xdr:cNvPr id="680" name="【公民館】&#10;有形固定資産減価償却率該当値テキスト"/>
        <xdr:cNvSpPr txBox="1"/>
      </xdr:nvSpPr>
      <xdr:spPr>
        <a:xfrm>
          <a:off x="14738350" y="1646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68835</xdr:rowOff>
    </xdr:from>
    <xdr:to>
      <xdr:col>81</xdr:col>
      <xdr:colOff>101600</xdr:colOff>
      <xdr:row>99</xdr:row>
      <xdr:rowOff>170435</xdr:rowOff>
    </xdr:to>
    <xdr:sp macro="" textlink="">
      <xdr:nvSpPr>
        <xdr:cNvPr id="681" name="楕円 680"/>
        <xdr:cNvSpPr/>
      </xdr:nvSpPr>
      <xdr:spPr>
        <a:xfrm>
          <a:off x="13887450" y="164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119635</xdr:rowOff>
    </xdr:from>
    <xdr:to>
      <xdr:col>85</xdr:col>
      <xdr:colOff>127000</xdr:colOff>
      <xdr:row>99</xdr:row>
      <xdr:rowOff>165354</xdr:rowOff>
    </xdr:to>
    <xdr:cxnSp macro="">
      <xdr:nvCxnSpPr>
        <xdr:cNvPr id="682" name="直線コネクタ 681"/>
        <xdr:cNvCxnSpPr/>
      </xdr:nvCxnSpPr>
      <xdr:spPr>
        <a:xfrm>
          <a:off x="13938250" y="16521685"/>
          <a:ext cx="762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146558</xdr:rowOff>
    </xdr:from>
    <xdr:to>
      <xdr:col>76</xdr:col>
      <xdr:colOff>165100</xdr:colOff>
      <xdr:row>100</xdr:row>
      <xdr:rowOff>76708</xdr:rowOff>
    </xdr:to>
    <xdr:sp macro="" textlink="">
      <xdr:nvSpPr>
        <xdr:cNvPr id="683" name="楕円 682"/>
        <xdr:cNvSpPr/>
      </xdr:nvSpPr>
      <xdr:spPr>
        <a:xfrm>
          <a:off x="13093700" y="1654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119635</xdr:rowOff>
    </xdr:from>
    <xdr:to>
      <xdr:col>81</xdr:col>
      <xdr:colOff>50800</xdr:colOff>
      <xdr:row>100</xdr:row>
      <xdr:rowOff>25908</xdr:rowOff>
    </xdr:to>
    <xdr:cxnSp macro="">
      <xdr:nvCxnSpPr>
        <xdr:cNvPr id="684" name="直線コネクタ 683"/>
        <xdr:cNvCxnSpPr/>
      </xdr:nvCxnSpPr>
      <xdr:spPr>
        <a:xfrm flipV="1">
          <a:off x="13144500" y="16521685"/>
          <a:ext cx="79375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100837</xdr:rowOff>
    </xdr:from>
    <xdr:to>
      <xdr:col>72</xdr:col>
      <xdr:colOff>38100</xdr:colOff>
      <xdr:row>100</xdr:row>
      <xdr:rowOff>30987</xdr:rowOff>
    </xdr:to>
    <xdr:sp macro="" textlink="">
      <xdr:nvSpPr>
        <xdr:cNvPr id="685" name="楕円 684"/>
        <xdr:cNvSpPr/>
      </xdr:nvSpPr>
      <xdr:spPr>
        <a:xfrm>
          <a:off x="12299950" y="165028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151637</xdr:rowOff>
    </xdr:from>
    <xdr:to>
      <xdr:col>76</xdr:col>
      <xdr:colOff>114300</xdr:colOff>
      <xdr:row>100</xdr:row>
      <xdr:rowOff>25908</xdr:rowOff>
    </xdr:to>
    <xdr:cxnSp macro="">
      <xdr:nvCxnSpPr>
        <xdr:cNvPr id="686" name="直線コネクタ 685"/>
        <xdr:cNvCxnSpPr/>
      </xdr:nvCxnSpPr>
      <xdr:spPr>
        <a:xfrm>
          <a:off x="12344400" y="16553687"/>
          <a:ext cx="8001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71120</xdr:rowOff>
    </xdr:from>
    <xdr:to>
      <xdr:col>67</xdr:col>
      <xdr:colOff>101600</xdr:colOff>
      <xdr:row>100</xdr:row>
      <xdr:rowOff>1270</xdr:rowOff>
    </xdr:to>
    <xdr:sp macro="" textlink="">
      <xdr:nvSpPr>
        <xdr:cNvPr id="687" name="楕円 686"/>
        <xdr:cNvSpPr/>
      </xdr:nvSpPr>
      <xdr:spPr>
        <a:xfrm>
          <a:off x="11487150" y="164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121920</xdr:rowOff>
    </xdr:from>
    <xdr:to>
      <xdr:col>71</xdr:col>
      <xdr:colOff>177800</xdr:colOff>
      <xdr:row>99</xdr:row>
      <xdr:rowOff>151637</xdr:rowOff>
    </xdr:to>
    <xdr:cxnSp macro="">
      <xdr:nvCxnSpPr>
        <xdr:cNvPr id="688" name="直線コネクタ 687"/>
        <xdr:cNvCxnSpPr/>
      </xdr:nvCxnSpPr>
      <xdr:spPr>
        <a:xfrm>
          <a:off x="11537950" y="16523970"/>
          <a:ext cx="80645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129557</xdr:rowOff>
    </xdr:from>
    <xdr:ext cx="405111" cy="259045"/>
    <xdr:sp macro="" textlink="">
      <xdr:nvSpPr>
        <xdr:cNvPr id="689" name="n_1aveValue【公民館】&#10;有形固定資産減価償却率"/>
        <xdr:cNvSpPr txBox="1"/>
      </xdr:nvSpPr>
      <xdr:spPr>
        <a:xfrm>
          <a:off x="13742044"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134129</xdr:rowOff>
    </xdr:from>
    <xdr:ext cx="405111" cy="259045"/>
    <xdr:sp macro="" textlink="">
      <xdr:nvSpPr>
        <xdr:cNvPr id="690" name="n_2aveValue【公民館】&#10;有形固定資産減価償却率"/>
        <xdr:cNvSpPr txBox="1"/>
      </xdr:nvSpPr>
      <xdr:spPr>
        <a:xfrm>
          <a:off x="12960994" y="1705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156990</xdr:rowOff>
    </xdr:from>
    <xdr:ext cx="405111" cy="259045"/>
    <xdr:sp macro="" textlink="">
      <xdr:nvSpPr>
        <xdr:cNvPr id="691" name="n_3aveValue【公民館】&#10;有形固定資産減価償却率"/>
        <xdr:cNvSpPr txBox="1"/>
      </xdr:nvSpPr>
      <xdr:spPr>
        <a:xfrm>
          <a:off x="12167244" y="1707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124985</xdr:rowOff>
    </xdr:from>
    <xdr:ext cx="405111" cy="259045"/>
    <xdr:sp macro="" textlink="">
      <xdr:nvSpPr>
        <xdr:cNvPr id="692" name="n_4aveValue【公民館】&#10;有形固定資産減価償却率"/>
        <xdr:cNvSpPr txBox="1"/>
      </xdr:nvSpPr>
      <xdr:spPr>
        <a:xfrm>
          <a:off x="11354444" y="17041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15512</xdr:rowOff>
    </xdr:from>
    <xdr:ext cx="405111" cy="259045"/>
    <xdr:sp macro="" textlink="">
      <xdr:nvSpPr>
        <xdr:cNvPr id="693" name="n_1mainValue【公民館】&#10;有形固定資産減価償却率"/>
        <xdr:cNvSpPr txBox="1"/>
      </xdr:nvSpPr>
      <xdr:spPr>
        <a:xfrm>
          <a:off x="13742044" y="162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93235</xdr:rowOff>
    </xdr:from>
    <xdr:ext cx="405111" cy="259045"/>
    <xdr:sp macro="" textlink="">
      <xdr:nvSpPr>
        <xdr:cNvPr id="694" name="n_2mainValue【公民館】&#10;有形固定資産減価償却率"/>
        <xdr:cNvSpPr txBox="1"/>
      </xdr:nvSpPr>
      <xdr:spPr>
        <a:xfrm>
          <a:off x="12960994" y="163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47514</xdr:rowOff>
    </xdr:from>
    <xdr:ext cx="405111" cy="259045"/>
    <xdr:sp macro="" textlink="">
      <xdr:nvSpPr>
        <xdr:cNvPr id="695" name="n_3mainValue【公民館】&#10;有形固定資産減価償却率"/>
        <xdr:cNvSpPr txBox="1"/>
      </xdr:nvSpPr>
      <xdr:spPr>
        <a:xfrm>
          <a:off x="12167244" y="16278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17797</xdr:rowOff>
    </xdr:from>
    <xdr:ext cx="405111" cy="259045"/>
    <xdr:sp macro="" textlink="">
      <xdr:nvSpPr>
        <xdr:cNvPr id="696" name="n_4mainValue【公民館】&#10;有形固定資産減価償却率"/>
        <xdr:cNvSpPr txBox="1"/>
      </xdr:nvSpPr>
      <xdr:spPr>
        <a:xfrm>
          <a:off x="11354444" y="1624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108</xdr:row>
      <xdr:rowOff>25908</xdr:rowOff>
    </xdr:to>
    <xdr:cxnSp macro="">
      <xdr:nvCxnSpPr>
        <xdr:cNvPr id="718" name="直線コネクタ 717"/>
        <xdr:cNvCxnSpPr/>
      </xdr:nvCxnSpPr>
      <xdr:spPr>
        <a:xfrm flipV="1">
          <a:off x="19951064" y="16658844"/>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19" name="【公民館】&#10;一人当たり面積最小値テキスト"/>
        <xdr:cNvSpPr txBox="1"/>
      </xdr:nvSpPr>
      <xdr:spPr>
        <a:xfrm>
          <a:off x="19989800" y="1797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20" name="直線コネクタ 719"/>
        <xdr:cNvCxnSpPr/>
      </xdr:nvCxnSpPr>
      <xdr:spPr>
        <a:xfrm>
          <a:off x="19881850" y="179710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721" name="【公民館】&#10;一人当たり面積最大値テキスト"/>
        <xdr:cNvSpPr txBox="1"/>
      </xdr:nvSpPr>
      <xdr:spPr>
        <a:xfrm>
          <a:off x="19989800" y="1643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722" name="直線コネクタ 721"/>
        <xdr:cNvCxnSpPr/>
      </xdr:nvCxnSpPr>
      <xdr:spPr>
        <a:xfrm>
          <a:off x="19881850" y="166588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23" name="【公民館】&#10;一人当たり面積平均値テキスト"/>
        <xdr:cNvSpPr txBox="1"/>
      </xdr:nvSpPr>
      <xdr:spPr>
        <a:xfrm>
          <a:off x="19989800" y="17514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4" name="フローチャート: 判断 723"/>
        <xdr:cNvSpPr/>
      </xdr:nvSpPr>
      <xdr:spPr>
        <a:xfrm>
          <a:off x="199009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25" name="フローチャート: 判断 724"/>
        <xdr:cNvSpPr/>
      </xdr:nvSpPr>
      <xdr:spPr>
        <a:xfrm>
          <a:off x="19157950" y="174904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68835</xdr:rowOff>
    </xdr:from>
    <xdr:to>
      <xdr:col>107</xdr:col>
      <xdr:colOff>101600</xdr:colOff>
      <xdr:row>105</xdr:row>
      <xdr:rowOff>170435</xdr:rowOff>
    </xdr:to>
    <xdr:sp macro="" textlink="">
      <xdr:nvSpPr>
        <xdr:cNvPr id="726" name="フローチャート: 判断 725"/>
        <xdr:cNvSpPr/>
      </xdr:nvSpPr>
      <xdr:spPr>
        <a:xfrm>
          <a:off x="18345150" y="1749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27" name="フローチャート: 判断 726"/>
        <xdr:cNvSpPr/>
      </xdr:nvSpPr>
      <xdr:spPr>
        <a:xfrm>
          <a:off x="175514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728" name="フローチャート: 判断 727"/>
        <xdr:cNvSpPr/>
      </xdr:nvSpPr>
      <xdr:spPr>
        <a:xfrm>
          <a:off x="16757650" y="174630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61976</xdr:rowOff>
    </xdr:from>
    <xdr:to>
      <xdr:col>116</xdr:col>
      <xdr:colOff>114300</xdr:colOff>
      <xdr:row>102</xdr:row>
      <xdr:rowOff>163576</xdr:rowOff>
    </xdr:to>
    <xdr:sp macro="" textlink="">
      <xdr:nvSpPr>
        <xdr:cNvPr id="734" name="楕円 733"/>
        <xdr:cNvSpPr/>
      </xdr:nvSpPr>
      <xdr:spPr>
        <a:xfrm>
          <a:off x="19900900" y="169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84853</xdr:rowOff>
    </xdr:from>
    <xdr:ext cx="469744" cy="259045"/>
    <xdr:sp macro="" textlink="">
      <xdr:nvSpPr>
        <xdr:cNvPr id="735" name="【公民館】&#10;一人当たり面積該当値テキスト"/>
        <xdr:cNvSpPr txBox="1"/>
      </xdr:nvSpPr>
      <xdr:spPr>
        <a:xfrm>
          <a:off x="19989800" y="1682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66548</xdr:rowOff>
    </xdr:from>
    <xdr:to>
      <xdr:col>112</xdr:col>
      <xdr:colOff>38100</xdr:colOff>
      <xdr:row>102</xdr:row>
      <xdr:rowOff>168148</xdr:rowOff>
    </xdr:to>
    <xdr:sp macro="" textlink="">
      <xdr:nvSpPr>
        <xdr:cNvPr id="736" name="楕円 735"/>
        <xdr:cNvSpPr/>
      </xdr:nvSpPr>
      <xdr:spPr>
        <a:xfrm>
          <a:off x="19157950" y="169829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112776</xdr:rowOff>
    </xdr:from>
    <xdr:to>
      <xdr:col>116</xdr:col>
      <xdr:colOff>63500</xdr:colOff>
      <xdr:row>102</xdr:row>
      <xdr:rowOff>117348</xdr:rowOff>
    </xdr:to>
    <xdr:cxnSp macro="">
      <xdr:nvCxnSpPr>
        <xdr:cNvPr id="737" name="直線コネクタ 736"/>
        <xdr:cNvCxnSpPr/>
      </xdr:nvCxnSpPr>
      <xdr:spPr>
        <a:xfrm flipV="1">
          <a:off x="19202400" y="17029176"/>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167132</xdr:rowOff>
    </xdr:from>
    <xdr:to>
      <xdr:col>107</xdr:col>
      <xdr:colOff>101600</xdr:colOff>
      <xdr:row>103</xdr:row>
      <xdr:rowOff>97282</xdr:rowOff>
    </xdr:to>
    <xdr:sp macro="" textlink="">
      <xdr:nvSpPr>
        <xdr:cNvPr id="738" name="楕円 737"/>
        <xdr:cNvSpPr/>
      </xdr:nvSpPr>
      <xdr:spPr>
        <a:xfrm>
          <a:off x="18345150" y="170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117348</xdr:rowOff>
    </xdr:from>
    <xdr:to>
      <xdr:col>111</xdr:col>
      <xdr:colOff>177800</xdr:colOff>
      <xdr:row>103</xdr:row>
      <xdr:rowOff>46482</xdr:rowOff>
    </xdr:to>
    <xdr:cxnSp macro="">
      <xdr:nvCxnSpPr>
        <xdr:cNvPr id="739" name="直線コネクタ 738"/>
        <xdr:cNvCxnSpPr/>
      </xdr:nvCxnSpPr>
      <xdr:spPr>
        <a:xfrm flipV="1">
          <a:off x="18395950" y="17033748"/>
          <a:ext cx="80645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254</xdr:rowOff>
    </xdr:from>
    <xdr:to>
      <xdr:col>102</xdr:col>
      <xdr:colOff>165100</xdr:colOff>
      <xdr:row>103</xdr:row>
      <xdr:rowOff>101854</xdr:rowOff>
    </xdr:to>
    <xdr:sp macro="" textlink="">
      <xdr:nvSpPr>
        <xdr:cNvPr id="740" name="楕円 739"/>
        <xdr:cNvSpPr/>
      </xdr:nvSpPr>
      <xdr:spPr>
        <a:xfrm>
          <a:off x="17551400" y="1708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46482</xdr:rowOff>
    </xdr:from>
    <xdr:to>
      <xdr:col>107</xdr:col>
      <xdr:colOff>50800</xdr:colOff>
      <xdr:row>103</xdr:row>
      <xdr:rowOff>51054</xdr:rowOff>
    </xdr:to>
    <xdr:cxnSp macro="">
      <xdr:nvCxnSpPr>
        <xdr:cNvPr id="741" name="直線コネクタ 740"/>
        <xdr:cNvCxnSpPr/>
      </xdr:nvCxnSpPr>
      <xdr:spPr>
        <a:xfrm flipV="1">
          <a:off x="17602200" y="17134332"/>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153415</xdr:rowOff>
    </xdr:from>
    <xdr:to>
      <xdr:col>98</xdr:col>
      <xdr:colOff>38100</xdr:colOff>
      <xdr:row>103</xdr:row>
      <xdr:rowOff>83565</xdr:rowOff>
    </xdr:to>
    <xdr:sp macro="" textlink="">
      <xdr:nvSpPr>
        <xdr:cNvPr id="742" name="楕円 741"/>
        <xdr:cNvSpPr/>
      </xdr:nvSpPr>
      <xdr:spPr>
        <a:xfrm>
          <a:off x="16757650" y="170698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32765</xdr:rowOff>
    </xdr:from>
    <xdr:to>
      <xdr:col>102</xdr:col>
      <xdr:colOff>114300</xdr:colOff>
      <xdr:row>103</xdr:row>
      <xdr:rowOff>51054</xdr:rowOff>
    </xdr:to>
    <xdr:cxnSp macro="">
      <xdr:nvCxnSpPr>
        <xdr:cNvPr id="743" name="直線コネクタ 742"/>
        <xdr:cNvCxnSpPr/>
      </xdr:nvCxnSpPr>
      <xdr:spPr>
        <a:xfrm>
          <a:off x="16802100" y="17120615"/>
          <a:ext cx="8001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744" name="n_1aveValue【公民館】&#10;一人当たり面積"/>
        <xdr:cNvSpPr txBox="1"/>
      </xdr:nvSpPr>
      <xdr:spPr>
        <a:xfrm>
          <a:off x="18980227" y="1758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161562</xdr:rowOff>
    </xdr:from>
    <xdr:ext cx="469744" cy="259045"/>
    <xdr:sp macro="" textlink="">
      <xdr:nvSpPr>
        <xdr:cNvPr id="745" name="n_2aveValue【公民館】&#10;一人当たり面積"/>
        <xdr:cNvSpPr txBox="1"/>
      </xdr:nvSpPr>
      <xdr:spPr>
        <a:xfrm>
          <a:off x="18180127" y="175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746" name="n_3aveValue【公民館】&#10;一人当たり面積"/>
        <xdr:cNvSpPr txBox="1"/>
      </xdr:nvSpPr>
      <xdr:spPr>
        <a:xfrm>
          <a:off x="1738637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124985</xdr:rowOff>
    </xdr:from>
    <xdr:ext cx="469744" cy="259045"/>
    <xdr:sp macro="" textlink="">
      <xdr:nvSpPr>
        <xdr:cNvPr id="747" name="n_4aveValue【公民館】&#10;一人当たり面積"/>
        <xdr:cNvSpPr txBox="1"/>
      </xdr:nvSpPr>
      <xdr:spPr>
        <a:xfrm>
          <a:off x="16592627" y="1755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13225</xdr:rowOff>
    </xdr:from>
    <xdr:ext cx="469744" cy="259045"/>
    <xdr:sp macro="" textlink="">
      <xdr:nvSpPr>
        <xdr:cNvPr id="748" name="n_1mainValue【公民館】&#10;一人当たり面積"/>
        <xdr:cNvSpPr txBox="1"/>
      </xdr:nvSpPr>
      <xdr:spPr>
        <a:xfrm>
          <a:off x="18980227" y="167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113809</xdr:rowOff>
    </xdr:from>
    <xdr:ext cx="469744" cy="259045"/>
    <xdr:sp macro="" textlink="">
      <xdr:nvSpPr>
        <xdr:cNvPr id="749" name="n_2mainValue【公民館】&#10;一人当たり面積"/>
        <xdr:cNvSpPr txBox="1"/>
      </xdr:nvSpPr>
      <xdr:spPr>
        <a:xfrm>
          <a:off x="18180127" y="1685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118381</xdr:rowOff>
    </xdr:from>
    <xdr:ext cx="469744" cy="259045"/>
    <xdr:sp macro="" textlink="">
      <xdr:nvSpPr>
        <xdr:cNvPr id="750" name="n_3mainValue【公民館】&#10;一人当たり面積"/>
        <xdr:cNvSpPr txBox="1"/>
      </xdr:nvSpPr>
      <xdr:spPr>
        <a:xfrm>
          <a:off x="17386377" y="1686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100092</xdr:rowOff>
    </xdr:from>
    <xdr:ext cx="469744" cy="259045"/>
    <xdr:sp macro="" textlink="">
      <xdr:nvSpPr>
        <xdr:cNvPr id="751" name="n_4mainValue【公民館】&#10;一人当たり面積"/>
        <xdr:cNvSpPr txBox="1"/>
      </xdr:nvSpPr>
      <xdr:spPr>
        <a:xfrm>
          <a:off x="16592627" y="1684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類似団体と比較して特に有形固定資産減価償却率が特に高くなっている施設は学校施設であり、特に低くなっている施設は公民館である。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学校施設については、市域が広く、学校施設の数が多い（小学校１９校、中学校１０校）ことから、施設の老朽化のペースが速いことが要因と見られる。令和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年度に長寿命化計画を策定しており、今後は老朽化が著しい学校から、大規模改修を順次進めていくこととしている。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合併旧団体の公民館について、複合化を含めた更新を実施したことにより、良好な数値を維持しているものの、他市と比較して施設数が多く（したがって一人当たり面積は他市と比較して大きい）、老朽化による指標の悪化が懸念されることから、今後は旧深谷市の公民館についても、更新時期に合わせて適正配置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また、公営住宅について、有形固定資産減価償却率が近年悪化傾向にあるため、政策空き家の除却や、必要な改修を行い、指標の改善を目指す。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142,803
139,702
138.37
74,929,202
70,203,414
3,008,366
30,550,324
46,945,606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164374</xdr:rowOff>
    </xdr:from>
    <xdr:to>
      <xdr:col>24</xdr:col>
      <xdr:colOff>62865</xdr:colOff>
      <xdr:row>41</xdr:row>
      <xdr:rowOff>103959</xdr:rowOff>
    </xdr:to>
    <xdr:cxnSp macro="">
      <xdr:nvCxnSpPr>
        <xdr:cNvPr id="58" name="直線コネクタ 57"/>
        <xdr:cNvCxnSpPr/>
      </xdr:nvCxnSpPr>
      <xdr:spPr>
        <a:xfrm flipV="1">
          <a:off x="4177665" y="5619024"/>
          <a:ext cx="0" cy="126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216400" y="6883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108450" y="68794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111051</xdr:rowOff>
    </xdr:from>
    <xdr:ext cx="340478" cy="259045"/>
    <xdr:sp macro="" textlink="">
      <xdr:nvSpPr>
        <xdr:cNvPr id="61" name="【図書館】&#10;有形固定資産減価償却率最大値テキスト"/>
        <xdr:cNvSpPr txBox="1"/>
      </xdr:nvSpPr>
      <xdr:spPr>
        <a:xfrm>
          <a:off x="4216400" y="54006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164374</xdr:rowOff>
    </xdr:from>
    <xdr:to>
      <xdr:col>24</xdr:col>
      <xdr:colOff>152400</xdr:colOff>
      <xdr:row>33</xdr:row>
      <xdr:rowOff>164374</xdr:rowOff>
    </xdr:to>
    <xdr:cxnSp macro="">
      <xdr:nvCxnSpPr>
        <xdr:cNvPr id="62" name="直線コネクタ 61"/>
        <xdr:cNvCxnSpPr/>
      </xdr:nvCxnSpPr>
      <xdr:spPr>
        <a:xfrm>
          <a:off x="4108450" y="56190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17253</xdr:rowOff>
    </xdr:from>
    <xdr:ext cx="405111" cy="259045"/>
    <xdr:sp macro="" textlink="">
      <xdr:nvSpPr>
        <xdr:cNvPr id="63" name="【図書館】&#10;有形固定資産減価償却率平均値テキスト"/>
        <xdr:cNvSpPr txBox="1"/>
      </xdr:nvSpPr>
      <xdr:spPr>
        <a:xfrm>
          <a:off x="4216400" y="5967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64" name="フローチャート: 判断 63"/>
        <xdr:cNvSpPr/>
      </xdr:nvSpPr>
      <xdr:spPr>
        <a:xfrm>
          <a:off x="4127500" y="61157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146231</xdr:rowOff>
    </xdr:from>
    <xdr:to>
      <xdr:col>20</xdr:col>
      <xdr:colOff>38100</xdr:colOff>
      <xdr:row>37</xdr:row>
      <xdr:rowOff>76381</xdr:rowOff>
    </xdr:to>
    <xdr:sp macro="" textlink="">
      <xdr:nvSpPr>
        <xdr:cNvPr id="65" name="フローチャート: 判断 64"/>
        <xdr:cNvSpPr/>
      </xdr:nvSpPr>
      <xdr:spPr>
        <a:xfrm>
          <a:off x="3384550" y="60961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571750" y="61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144599</xdr:rowOff>
    </xdr:from>
    <xdr:to>
      <xdr:col>10</xdr:col>
      <xdr:colOff>165100</xdr:colOff>
      <xdr:row>37</xdr:row>
      <xdr:rowOff>74749</xdr:rowOff>
    </xdr:to>
    <xdr:sp macro="" textlink="">
      <xdr:nvSpPr>
        <xdr:cNvPr id="67" name="フローチャート: 判断 66"/>
        <xdr:cNvSpPr/>
      </xdr:nvSpPr>
      <xdr:spPr>
        <a:xfrm>
          <a:off x="1778000" y="60945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984250" y="60716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4" name="楕円 73"/>
        <xdr:cNvSpPr/>
      </xdr:nvSpPr>
      <xdr:spPr>
        <a:xfrm>
          <a:off x="41275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38117</xdr:rowOff>
    </xdr:from>
    <xdr:ext cx="405111" cy="259045"/>
    <xdr:sp macro="" textlink="">
      <xdr:nvSpPr>
        <xdr:cNvPr id="75" name="【図書館】&#10;有形固定資産減価償却率該当値テキスト"/>
        <xdr:cNvSpPr txBox="1"/>
      </xdr:nvSpPr>
      <xdr:spPr>
        <a:xfrm>
          <a:off x="4216400"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22134</xdr:rowOff>
    </xdr:from>
    <xdr:to>
      <xdr:col>20</xdr:col>
      <xdr:colOff>38100</xdr:colOff>
      <xdr:row>38</xdr:row>
      <xdr:rowOff>123734</xdr:rowOff>
    </xdr:to>
    <xdr:sp macro="" textlink="">
      <xdr:nvSpPr>
        <xdr:cNvPr id="76" name="楕円 75"/>
        <xdr:cNvSpPr/>
      </xdr:nvSpPr>
      <xdr:spPr>
        <a:xfrm>
          <a:off x="3384550" y="63022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72934</xdr:rowOff>
    </xdr:from>
    <xdr:to>
      <xdr:col>24</xdr:col>
      <xdr:colOff>63500</xdr:colOff>
      <xdr:row>38</xdr:row>
      <xdr:rowOff>110490</xdr:rowOff>
    </xdr:to>
    <xdr:cxnSp macro="">
      <xdr:nvCxnSpPr>
        <xdr:cNvPr id="77" name="直線コネクタ 76"/>
        <xdr:cNvCxnSpPr/>
      </xdr:nvCxnSpPr>
      <xdr:spPr>
        <a:xfrm>
          <a:off x="3429000" y="6353084"/>
          <a:ext cx="7493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156028</xdr:rowOff>
    </xdr:from>
    <xdr:to>
      <xdr:col>15</xdr:col>
      <xdr:colOff>101600</xdr:colOff>
      <xdr:row>38</xdr:row>
      <xdr:rowOff>86178</xdr:rowOff>
    </xdr:to>
    <xdr:sp macro="" textlink="">
      <xdr:nvSpPr>
        <xdr:cNvPr id="78" name="楕円 77"/>
        <xdr:cNvSpPr/>
      </xdr:nvSpPr>
      <xdr:spPr>
        <a:xfrm>
          <a:off x="2571750" y="62710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35378</xdr:rowOff>
    </xdr:from>
    <xdr:to>
      <xdr:col>19</xdr:col>
      <xdr:colOff>177800</xdr:colOff>
      <xdr:row>38</xdr:row>
      <xdr:rowOff>72934</xdr:rowOff>
    </xdr:to>
    <xdr:cxnSp macro="">
      <xdr:nvCxnSpPr>
        <xdr:cNvPr id="79" name="直線コネクタ 78"/>
        <xdr:cNvCxnSpPr/>
      </xdr:nvCxnSpPr>
      <xdr:spPr>
        <a:xfrm>
          <a:off x="2622550" y="6315528"/>
          <a:ext cx="8064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118473</xdr:rowOff>
    </xdr:from>
    <xdr:to>
      <xdr:col>10</xdr:col>
      <xdr:colOff>165100</xdr:colOff>
      <xdr:row>38</xdr:row>
      <xdr:rowOff>48623</xdr:rowOff>
    </xdr:to>
    <xdr:sp macro="" textlink="">
      <xdr:nvSpPr>
        <xdr:cNvPr id="80" name="楕円 79"/>
        <xdr:cNvSpPr/>
      </xdr:nvSpPr>
      <xdr:spPr>
        <a:xfrm>
          <a:off x="1778000" y="62335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169273</xdr:rowOff>
    </xdr:from>
    <xdr:to>
      <xdr:col>15</xdr:col>
      <xdr:colOff>50800</xdr:colOff>
      <xdr:row>38</xdr:row>
      <xdr:rowOff>35378</xdr:rowOff>
    </xdr:to>
    <xdr:cxnSp macro="">
      <xdr:nvCxnSpPr>
        <xdr:cNvPr id="81" name="直線コネクタ 80"/>
        <xdr:cNvCxnSpPr/>
      </xdr:nvCxnSpPr>
      <xdr:spPr>
        <a:xfrm>
          <a:off x="1828800" y="6277973"/>
          <a:ext cx="79375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80917</xdr:rowOff>
    </xdr:from>
    <xdr:to>
      <xdr:col>6</xdr:col>
      <xdr:colOff>38100</xdr:colOff>
      <xdr:row>38</xdr:row>
      <xdr:rowOff>11068</xdr:rowOff>
    </xdr:to>
    <xdr:sp macro="" textlink="">
      <xdr:nvSpPr>
        <xdr:cNvPr id="82" name="楕円 81"/>
        <xdr:cNvSpPr/>
      </xdr:nvSpPr>
      <xdr:spPr>
        <a:xfrm>
          <a:off x="984250" y="6195967"/>
          <a:ext cx="825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131717</xdr:rowOff>
    </xdr:from>
    <xdr:to>
      <xdr:col>10</xdr:col>
      <xdr:colOff>114300</xdr:colOff>
      <xdr:row>37</xdr:row>
      <xdr:rowOff>169273</xdr:rowOff>
    </xdr:to>
    <xdr:cxnSp macro="">
      <xdr:nvCxnSpPr>
        <xdr:cNvPr id="83" name="直線コネクタ 82"/>
        <xdr:cNvCxnSpPr/>
      </xdr:nvCxnSpPr>
      <xdr:spPr>
        <a:xfrm>
          <a:off x="1028700" y="6246767"/>
          <a:ext cx="800100" cy="3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92908</xdr:rowOff>
    </xdr:from>
    <xdr:ext cx="405111" cy="259045"/>
    <xdr:sp macro="" textlink="">
      <xdr:nvSpPr>
        <xdr:cNvPr id="84" name="n_1aveValue【図書館】&#10;有形固定資産減価償却率"/>
        <xdr:cNvSpPr txBox="1"/>
      </xdr:nvSpPr>
      <xdr:spPr>
        <a:xfrm>
          <a:off x="3239144" y="587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xdr:cNvSpPr txBox="1"/>
      </xdr:nvSpPr>
      <xdr:spPr>
        <a:xfrm>
          <a:off x="2439044" y="5913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91276</xdr:rowOff>
    </xdr:from>
    <xdr:ext cx="405111" cy="259045"/>
    <xdr:sp macro="" textlink="">
      <xdr:nvSpPr>
        <xdr:cNvPr id="86" name="n_3aveValue【図書館】&#10;有形固定資産減価償却率"/>
        <xdr:cNvSpPr txBox="1"/>
      </xdr:nvSpPr>
      <xdr:spPr>
        <a:xfrm>
          <a:off x="1645294" y="587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851544" y="585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114861</xdr:rowOff>
    </xdr:from>
    <xdr:ext cx="405111" cy="259045"/>
    <xdr:sp macro="" textlink="">
      <xdr:nvSpPr>
        <xdr:cNvPr id="88" name="n_1mainValue【図書館】&#10;有形固定資産減価償却率"/>
        <xdr:cNvSpPr txBox="1"/>
      </xdr:nvSpPr>
      <xdr:spPr>
        <a:xfrm>
          <a:off x="3239144" y="6395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77305</xdr:rowOff>
    </xdr:from>
    <xdr:ext cx="405111" cy="259045"/>
    <xdr:sp macro="" textlink="">
      <xdr:nvSpPr>
        <xdr:cNvPr id="89" name="n_2mainValue【図書館】&#10;有形固定資産減価償却率"/>
        <xdr:cNvSpPr txBox="1"/>
      </xdr:nvSpPr>
      <xdr:spPr>
        <a:xfrm>
          <a:off x="2439044" y="6357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39750</xdr:rowOff>
    </xdr:from>
    <xdr:ext cx="405111" cy="259045"/>
    <xdr:sp macro="" textlink="">
      <xdr:nvSpPr>
        <xdr:cNvPr id="90" name="n_3mainValue【図書館】&#10;有形固定資産減価償却率"/>
        <xdr:cNvSpPr txBox="1"/>
      </xdr:nvSpPr>
      <xdr:spPr>
        <a:xfrm>
          <a:off x="1645294" y="6319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2194</xdr:rowOff>
    </xdr:from>
    <xdr:ext cx="405111" cy="259045"/>
    <xdr:sp macro="" textlink="">
      <xdr:nvSpPr>
        <xdr:cNvPr id="91" name="n_4mainValue【図書館】&#10;有形固定資産減価償却率"/>
        <xdr:cNvSpPr txBox="1"/>
      </xdr:nvSpPr>
      <xdr:spPr>
        <a:xfrm>
          <a:off x="851544" y="6282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41</xdr:row>
      <xdr:rowOff>35378</xdr:rowOff>
    </xdr:to>
    <xdr:cxnSp macro="">
      <xdr:nvCxnSpPr>
        <xdr:cNvPr id="117" name="直線コネクタ 116"/>
        <xdr:cNvCxnSpPr/>
      </xdr:nvCxnSpPr>
      <xdr:spPr>
        <a:xfrm flipV="1">
          <a:off x="9429115" y="5646964"/>
          <a:ext cx="0" cy="1163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39205</xdr:rowOff>
    </xdr:from>
    <xdr:ext cx="469744" cy="259045"/>
    <xdr:sp macro="" textlink="">
      <xdr:nvSpPr>
        <xdr:cNvPr id="118" name="【図書館】&#10;一人当たり面積最小値テキスト"/>
        <xdr:cNvSpPr txBox="1"/>
      </xdr:nvSpPr>
      <xdr:spPr>
        <a:xfrm>
          <a:off x="9467850" y="681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35378</xdr:rowOff>
    </xdr:from>
    <xdr:to>
      <xdr:col>55</xdr:col>
      <xdr:colOff>88900</xdr:colOff>
      <xdr:row>41</xdr:row>
      <xdr:rowOff>35378</xdr:rowOff>
    </xdr:to>
    <xdr:cxnSp macro="">
      <xdr:nvCxnSpPr>
        <xdr:cNvPr id="119" name="直線コネクタ 118"/>
        <xdr:cNvCxnSpPr/>
      </xdr:nvCxnSpPr>
      <xdr:spPr>
        <a:xfrm>
          <a:off x="9359900" y="68108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9467850" y="543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9359900" y="5646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xdr:cNvSpPr txBox="1"/>
      </xdr:nvSpPr>
      <xdr:spPr>
        <a:xfrm>
          <a:off x="9467850" y="630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xdr:cNvSpPr/>
      </xdr:nvSpPr>
      <xdr:spPr>
        <a:xfrm>
          <a:off x="9398000" y="64461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4" name="フローチャート: 判断 123"/>
        <xdr:cNvSpPr/>
      </xdr:nvSpPr>
      <xdr:spPr>
        <a:xfrm>
          <a:off x="8636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25" name="フローチャート: 判断 124"/>
        <xdr:cNvSpPr/>
      </xdr:nvSpPr>
      <xdr:spPr>
        <a:xfrm>
          <a:off x="7842250" y="65114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77107</xdr:rowOff>
    </xdr:from>
    <xdr:to>
      <xdr:col>41</xdr:col>
      <xdr:colOff>101600</xdr:colOff>
      <xdr:row>40</xdr:row>
      <xdr:rowOff>7257</xdr:rowOff>
    </xdr:to>
    <xdr:sp macro="" textlink="">
      <xdr:nvSpPr>
        <xdr:cNvPr id="126" name="フローチャート: 判断 125"/>
        <xdr:cNvSpPr/>
      </xdr:nvSpPr>
      <xdr:spPr>
        <a:xfrm>
          <a:off x="7029450" y="65223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55335</xdr:rowOff>
    </xdr:from>
    <xdr:to>
      <xdr:col>36</xdr:col>
      <xdr:colOff>165100</xdr:colOff>
      <xdr:row>39</xdr:row>
      <xdr:rowOff>156935</xdr:rowOff>
    </xdr:to>
    <xdr:sp macro="" textlink="">
      <xdr:nvSpPr>
        <xdr:cNvPr id="127" name="フローチャート: 判断 126"/>
        <xdr:cNvSpPr/>
      </xdr:nvSpPr>
      <xdr:spPr>
        <a:xfrm>
          <a:off x="6235700" y="650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123372</xdr:rowOff>
    </xdr:from>
    <xdr:to>
      <xdr:col>55</xdr:col>
      <xdr:colOff>50800</xdr:colOff>
      <xdr:row>41</xdr:row>
      <xdr:rowOff>53522</xdr:rowOff>
    </xdr:to>
    <xdr:sp macro="" textlink="">
      <xdr:nvSpPr>
        <xdr:cNvPr id="133" name="楕円 132"/>
        <xdr:cNvSpPr/>
      </xdr:nvSpPr>
      <xdr:spPr>
        <a:xfrm>
          <a:off x="9398000" y="67337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38299</xdr:rowOff>
    </xdr:from>
    <xdr:ext cx="469744" cy="259045"/>
    <xdr:sp macro="" textlink="">
      <xdr:nvSpPr>
        <xdr:cNvPr id="134" name="【図書館】&#10;一人当たり面積該当値テキスト"/>
        <xdr:cNvSpPr txBox="1"/>
      </xdr:nvSpPr>
      <xdr:spPr>
        <a:xfrm>
          <a:off x="9467850" y="664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123372</xdr:rowOff>
    </xdr:from>
    <xdr:to>
      <xdr:col>50</xdr:col>
      <xdr:colOff>165100</xdr:colOff>
      <xdr:row>41</xdr:row>
      <xdr:rowOff>53522</xdr:rowOff>
    </xdr:to>
    <xdr:sp macro="" textlink="">
      <xdr:nvSpPr>
        <xdr:cNvPr id="135" name="楕円 134"/>
        <xdr:cNvSpPr/>
      </xdr:nvSpPr>
      <xdr:spPr>
        <a:xfrm>
          <a:off x="8636000" y="67337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2722</xdr:rowOff>
    </xdr:from>
    <xdr:to>
      <xdr:col>55</xdr:col>
      <xdr:colOff>0</xdr:colOff>
      <xdr:row>41</xdr:row>
      <xdr:rowOff>2722</xdr:rowOff>
    </xdr:to>
    <xdr:cxnSp macro="">
      <xdr:nvCxnSpPr>
        <xdr:cNvPr id="136" name="直線コネクタ 135"/>
        <xdr:cNvCxnSpPr/>
      </xdr:nvCxnSpPr>
      <xdr:spPr>
        <a:xfrm>
          <a:off x="8686800" y="677817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123372</xdr:rowOff>
    </xdr:from>
    <xdr:to>
      <xdr:col>46</xdr:col>
      <xdr:colOff>38100</xdr:colOff>
      <xdr:row>41</xdr:row>
      <xdr:rowOff>53522</xdr:rowOff>
    </xdr:to>
    <xdr:sp macro="" textlink="">
      <xdr:nvSpPr>
        <xdr:cNvPr id="137" name="楕円 136"/>
        <xdr:cNvSpPr/>
      </xdr:nvSpPr>
      <xdr:spPr>
        <a:xfrm>
          <a:off x="7842250" y="67337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2722</xdr:rowOff>
    </xdr:from>
    <xdr:to>
      <xdr:col>50</xdr:col>
      <xdr:colOff>114300</xdr:colOff>
      <xdr:row>41</xdr:row>
      <xdr:rowOff>2722</xdr:rowOff>
    </xdr:to>
    <xdr:cxnSp macro="">
      <xdr:nvCxnSpPr>
        <xdr:cNvPr id="138" name="直線コネクタ 137"/>
        <xdr:cNvCxnSpPr/>
      </xdr:nvCxnSpPr>
      <xdr:spPr>
        <a:xfrm>
          <a:off x="7886700" y="677817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134257</xdr:rowOff>
    </xdr:from>
    <xdr:to>
      <xdr:col>41</xdr:col>
      <xdr:colOff>101600</xdr:colOff>
      <xdr:row>41</xdr:row>
      <xdr:rowOff>64407</xdr:rowOff>
    </xdr:to>
    <xdr:sp macro="" textlink="">
      <xdr:nvSpPr>
        <xdr:cNvPr id="139" name="楕円 138"/>
        <xdr:cNvSpPr/>
      </xdr:nvSpPr>
      <xdr:spPr>
        <a:xfrm>
          <a:off x="7029450" y="67446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2722</xdr:rowOff>
    </xdr:from>
    <xdr:to>
      <xdr:col>45</xdr:col>
      <xdr:colOff>177800</xdr:colOff>
      <xdr:row>41</xdr:row>
      <xdr:rowOff>13607</xdr:rowOff>
    </xdr:to>
    <xdr:cxnSp macro="">
      <xdr:nvCxnSpPr>
        <xdr:cNvPr id="140" name="直線コネクタ 139"/>
        <xdr:cNvCxnSpPr/>
      </xdr:nvCxnSpPr>
      <xdr:spPr>
        <a:xfrm flipV="1">
          <a:off x="7080250" y="6778172"/>
          <a:ext cx="8064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134257</xdr:rowOff>
    </xdr:from>
    <xdr:to>
      <xdr:col>36</xdr:col>
      <xdr:colOff>165100</xdr:colOff>
      <xdr:row>41</xdr:row>
      <xdr:rowOff>64407</xdr:rowOff>
    </xdr:to>
    <xdr:sp macro="" textlink="">
      <xdr:nvSpPr>
        <xdr:cNvPr id="141" name="楕円 140"/>
        <xdr:cNvSpPr/>
      </xdr:nvSpPr>
      <xdr:spPr>
        <a:xfrm>
          <a:off x="6235700" y="67446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13607</xdr:rowOff>
    </xdr:from>
    <xdr:to>
      <xdr:col>41</xdr:col>
      <xdr:colOff>50800</xdr:colOff>
      <xdr:row>41</xdr:row>
      <xdr:rowOff>13607</xdr:rowOff>
    </xdr:to>
    <xdr:cxnSp macro="">
      <xdr:nvCxnSpPr>
        <xdr:cNvPr id="142" name="直線コネクタ 141"/>
        <xdr:cNvCxnSpPr/>
      </xdr:nvCxnSpPr>
      <xdr:spPr>
        <a:xfrm>
          <a:off x="6286500" y="678905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3" name="n_1aveValue【図書館】&#10;一人当たり面積"/>
        <xdr:cNvSpPr txBox="1"/>
      </xdr:nvSpPr>
      <xdr:spPr>
        <a:xfrm>
          <a:off x="84582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12899</xdr:rowOff>
    </xdr:from>
    <xdr:ext cx="469744" cy="259045"/>
    <xdr:sp macro="" textlink="">
      <xdr:nvSpPr>
        <xdr:cNvPr id="144" name="n_2aveValue【図書館】&#10;一人当たり面積"/>
        <xdr:cNvSpPr txBox="1"/>
      </xdr:nvSpPr>
      <xdr:spPr>
        <a:xfrm>
          <a:off x="7677227" y="62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23784</xdr:rowOff>
    </xdr:from>
    <xdr:ext cx="469744" cy="259045"/>
    <xdr:sp macro="" textlink="">
      <xdr:nvSpPr>
        <xdr:cNvPr id="145" name="n_3aveValue【図書館】&#10;一人当たり面積"/>
        <xdr:cNvSpPr txBox="1"/>
      </xdr:nvSpPr>
      <xdr:spPr>
        <a:xfrm>
          <a:off x="6864427" y="630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2012</xdr:rowOff>
    </xdr:from>
    <xdr:ext cx="469744" cy="259045"/>
    <xdr:sp macro="" textlink="">
      <xdr:nvSpPr>
        <xdr:cNvPr id="146" name="n_4aveValue【図書館】&#10;一人当たり面積"/>
        <xdr:cNvSpPr txBox="1"/>
      </xdr:nvSpPr>
      <xdr:spPr>
        <a:xfrm>
          <a:off x="6070677" y="628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44649</xdr:rowOff>
    </xdr:from>
    <xdr:ext cx="469744" cy="259045"/>
    <xdr:sp macro="" textlink="">
      <xdr:nvSpPr>
        <xdr:cNvPr id="147" name="n_1mainValue【図書館】&#10;一人当たり面積"/>
        <xdr:cNvSpPr txBox="1"/>
      </xdr:nvSpPr>
      <xdr:spPr>
        <a:xfrm>
          <a:off x="8458277" y="682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44649</xdr:rowOff>
    </xdr:from>
    <xdr:ext cx="469744" cy="259045"/>
    <xdr:sp macro="" textlink="">
      <xdr:nvSpPr>
        <xdr:cNvPr id="148" name="n_2mainValue【図書館】&#10;一人当たり面積"/>
        <xdr:cNvSpPr txBox="1"/>
      </xdr:nvSpPr>
      <xdr:spPr>
        <a:xfrm>
          <a:off x="7677227" y="682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55534</xdr:rowOff>
    </xdr:from>
    <xdr:ext cx="469744" cy="259045"/>
    <xdr:sp macro="" textlink="">
      <xdr:nvSpPr>
        <xdr:cNvPr id="149" name="n_3mainValue【図書館】&#10;一人当たり面積"/>
        <xdr:cNvSpPr txBox="1"/>
      </xdr:nvSpPr>
      <xdr:spPr>
        <a:xfrm>
          <a:off x="6864427" y="683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55534</xdr:rowOff>
    </xdr:from>
    <xdr:ext cx="469744" cy="259045"/>
    <xdr:sp macro="" textlink="">
      <xdr:nvSpPr>
        <xdr:cNvPr id="150" name="n_4mainValue【図書館】&#10;一人当たり面積"/>
        <xdr:cNvSpPr txBox="1"/>
      </xdr:nvSpPr>
      <xdr:spPr>
        <a:xfrm>
          <a:off x="6070677" y="683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63</xdr:row>
      <xdr:rowOff>134874</xdr:rowOff>
    </xdr:to>
    <xdr:cxnSp macro="">
      <xdr:nvCxnSpPr>
        <xdr:cNvPr id="173" name="直線コネクタ 172"/>
        <xdr:cNvCxnSpPr/>
      </xdr:nvCxnSpPr>
      <xdr:spPr>
        <a:xfrm flipV="1">
          <a:off x="4177665" y="9343390"/>
          <a:ext cx="0" cy="11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138701</xdr:rowOff>
    </xdr:from>
    <xdr:ext cx="405111" cy="259045"/>
    <xdr:sp macro="" textlink="">
      <xdr:nvSpPr>
        <xdr:cNvPr id="174" name="【体育館・プール】&#10;有形固定資産減価償却率最小値テキスト"/>
        <xdr:cNvSpPr txBox="1"/>
      </xdr:nvSpPr>
      <xdr:spPr>
        <a:xfrm>
          <a:off x="4216400" y="10546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134874</xdr:rowOff>
    </xdr:from>
    <xdr:to>
      <xdr:col>24</xdr:col>
      <xdr:colOff>152400</xdr:colOff>
      <xdr:row>63</xdr:row>
      <xdr:rowOff>134874</xdr:rowOff>
    </xdr:to>
    <xdr:cxnSp macro="">
      <xdr:nvCxnSpPr>
        <xdr:cNvPr id="175" name="直線コネクタ 174"/>
        <xdr:cNvCxnSpPr/>
      </xdr:nvCxnSpPr>
      <xdr:spPr>
        <a:xfrm>
          <a:off x="4108450" y="105425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6" name="【体育館・プール】&#10;有形固定資産減価償却率最大値テキスト"/>
        <xdr:cNvSpPr txBox="1"/>
      </xdr:nvSpPr>
      <xdr:spPr>
        <a:xfrm>
          <a:off x="4216400" y="912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7" name="直線コネクタ 176"/>
        <xdr:cNvCxnSpPr/>
      </xdr:nvCxnSpPr>
      <xdr:spPr>
        <a:xfrm>
          <a:off x="4108450" y="934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138955</xdr:rowOff>
    </xdr:from>
    <xdr:ext cx="405111" cy="259045"/>
    <xdr:sp macro="" textlink="">
      <xdr:nvSpPr>
        <xdr:cNvPr id="178" name="【体育館・プール】&#10;有形固定資産減価償却率平均値テキスト"/>
        <xdr:cNvSpPr txBox="1"/>
      </xdr:nvSpPr>
      <xdr:spPr>
        <a:xfrm>
          <a:off x="4216400" y="100513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79" name="フローチャート: 判断 178"/>
        <xdr:cNvSpPr/>
      </xdr:nvSpPr>
      <xdr:spPr>
        <a:xfrm>
          <a:off x="4127500" y="101935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70358</xdr:rowOff>
    </xdr:from>
    <xdr:to>
      <xdr:col>20</xdr:col>
      <xdr:colOff>38100</xdr:colOff>
      <xdr:row>62</xdr:row>
      <xdr:rowOff>508</xdr:rowOff>
    </xdr:to>
    <xdr:sp macro="" textlink="">
      <xdr:nvSpPr>
        <xdr:cNvPr id="180" name="フローチャート: 判断 179"/>
        <xdr:cNvSpPr/>
      </xdr:nvSpPr>
      <xdr:spPr>
        <a:xfrm>
          <a:off x="3384550" y="101478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36068</xdr:rowOff>
    </xdr:from>
    <xdr:to>
      <xdr:col>15</xdr:col>
      <xdr:colOff>101600</xdr:colOff>
      <xdr:row>61</xdr:row>
      <xdr:rowOff>137668</xdr:rowOff>
    </xdr:to>
    <xdr:sp macro="" textlink="">
      <xdr:nvSpPr>
        <xdr:cNvPr id="181" name="フローチャート: 判断 180"/>
        <xdr:cNvSpPr/>
      </xdr:nvSpPr>
      <xdr:spPr>
        <a:xfrm>
          <a:off x="2571750" y="1011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1778</xdr:rowOff>
    </xdr:from>
    <xdr:to>
      <xdr:col>10</xdr:col>
      <xdr:colOff>165100</xdr:colOff>
      <xdr:row>61</xdr:row>
      <xdr:rowOff>103378</xdr:rowOff>
    </xdr:to>
    <xdr:sp macro="" textlink="">
      <xdr:nvSpPr>
        <xdr:cNvPr id="182" name="フローチャート: 判断 181"/>
        <xdr:cNvSpPr/>
      </xdr:nvSpPr>
      <xdr:spPr>
        <a:xfrm>
          <a:off x="1778000" y="100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xdr:rowOff>
    </xdr:from>
    <xdr:to>
      <xdr:col>6</xdr:col>
      <xdr:colOff>38100</xdr:colOff>
      <xdr:row>61</xdr:row>
      <xdr:rowOff>112522</xdr:rowOff>
    </xdr:to>
    <xdr:sp macro="" textlink="">
      <xdr:nvSpPr>
        <xdr:cNvPr id="183" name="フローチャート: 判断 182"/>
        <xdr:cNvSpPr/>
      </xdr:nvSpPr>
      <xdr:spPr>
        <a:xfrm>
          <a:off x="984250" y="100883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68072</xdr:rowOff>
    </xdr:from>
    <xdr:to>
      <xdr:col>24</xdr:col>
      <xdr:colOff>114300</xdr:colOff>
      <xdr:row>62</xdr:row>
      <xdr:rowOff>169672</xdr:rowOff>
    </xdr:to>
    <xdr:sp macro="" textlink="">
      <xdr:nvSpPr>
        <xdr:cNvPr id="189" name="楕円 188"/>
        <xdr:cNvSpPr/>
      </xdr:nvSpPr>
      <xdr:spPr>
        <a:xfrm>
          <a:off x="4127500" y="103106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46499</xdr:rowOff>
    </xdr:from>
    <xdr:ext cx="405111" cy="259045"/>
    <xdr:sp macro="" textlink="">
      <xdr:nvSpPr>
        <xdr:cNvPr id="190" name="【体育館・プール】&#10;有形固定資産減価償却率該当値テキスト"/>
        <xdr:cNvSpPr txBox="1"/>
      </xdr:nvSpPr>
      <xdr:spPr>
        <a:xfrm>
          <a:off x="4216400" y="10289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4064</xdr:rowOff>
    </xdr:from>
    <xdr:to>
      <xdr:col>20</xdr:col>
      <xdr:colOff>38100</xdr:colOff>
      <xdr:row>62</xdr:row>
      <xdr:rowOff>105664</xdr:rowOff>
    </xdr:to>
    <xdr:sp macro="" textlink="">
      <xdr:nvSpPr>
        <xdr:cNvPr id="191" name="楕円 190"/>
        <xdr:cNvSpPr/>
      </xdr:nvSpPr>
      <xdr:spPr>
        <a:xfrm>
          <a:off x="3384550" y="102466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54864</xdr:rowOff>
    </xdr:from>
    <xdr:to>
      <xdr:col>24</xdr:col>
      <xdr:colOff>63500</xdr:colOff>
      <xdr:row>62</xdr:row>
      <xdr:rowOff>118872</xdr:rowOff>
    </xdr:to>
    <xdr:cxnSp macro="">
      <xdr:nvCxnSpPr>
        <xdr:cNvPr id="192" name="直線コネクタ 191"/>
        <xdr:cNvCxnSpPr/>
      </xdr:nvCxnSpPr>
      <xdr:spPr>
        <a:xfrm>
          <a:off x="3429000" y="10297414"/>
          <a:ext cx="7493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148082</xdr:rowOff>
    </xdr:from>
    <xdr:to>
      <xdr:col>15</xdr:col>
      <xdr:colOff>101600</xdr:colOff>
      <xdr:row>62</xdr:row>
      <xdr:rowOff>78232</xdr:rowOff>
    </xdr:to>
    <xdr:sp macro="" textlink="">
      <xdr:nvSpPr>
        <xdr:cNvPr id="193" name="楕円 192"/>
        <xdr:cNvSpPr/>
      </xdr:nvSpPr>
      <xdr:spPr>
        <a:xfrm>
          <a:off x="2571750" y="102255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27432</xdr:rowOff>
    </xdr:from>
    <xdr:to>
      <xdr:col>19</xdr:col>
      <xdr:colOff>177800</xdr:colOff>
      <xdr:row>62</xdr:row>
      <xdr:rowOff>54864</xdr:rowOff>
    </xdr:to>
    <xdr:cxnSp macro="">
      <xdr:nvCxnSpPr>
        <xdr:cNvPr id="194" name="直線コネクタ 193"/>
        <xdr:cNvCxnSpPr/>
      </xdr:nvCxnSpPr>
      <xdr:spPr>
        <a:xfrm>
          <a:off x="2622550" y="10269982"/>
          <a:ext cx="8064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88646</xdr:rowOff>
    </xdr:from>
    <xdr:to>
      <xdr:col>10</xdr:col>
      <xdr:colOff>165100</xdr:colOff>
      <xdr:row>62</xdr:row>
      <xdr:rowOff>18796</xdr:rowOff>
    </xdr:to>
    <xdr:sp macro="" textlink="">
      <xdr:nvSpPr>
        <xdr:cNvPr id="195" name="楕円 194"/>
        <xdr:cNvSpPr/>
      </xdr:nvSpPr>
      <xdr:spPr>
        <a:xfrm>
          <a:off x="1778000" y="101660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139446</xdr:rowOff>
    </xdr:from>
    <xdr:to>
      <xdr:col>15</xdr:col>
      <xdr:colOff>50800</xdr:colOff>
      <xdr:row>62</xdr:row>
      <xdr:rowOff>27432</xdr:rowOff>
    </xdr:to>
    <xdr:cxnSp macro="">
      <xdr:nvCxnSpPr>
        <xdr:cNvPr id="196" name="直線コネクタ 195"/>
        <xdr:cNvCxnSpPr/>
      </xdr:nvCxnSpPr>
      <xdr:spPr>
        <a:xfrm>
          <a:off x="1828800" y="10216896"/>
          <a:ext cx="79375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31496</xdr:rowOff>
    </xdr:from>
    <xdr:to>
      <xdr:col>6</xdr:col>
      <xdr:colOff>38100</xdr:colOff>
      <xdr:row>61</xdr:row>
      <xdr:rowOff>133096</xdr:rowOff>
    </xdr:to>
    <xdr:sp macro="" textlink="">
      <xdr:nvSpPr>
        <xdr:cNvPr id="197" name="楕円 196"/>
        <xdr:cNvSpPr/>
      </xdr:nvSpPr>
      <xdr:spPr>
        <a:xfrm>
          <a:off x="984250" y="101089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82296</xdr:rowOff>
    </xdr:from>
    <xdr:to>
      <xdr:col>10</xdr:col>
      <xdr:colOff>114300</xdr:colOff>
      <xdr:row>61</xdr:row>
      <xdr:rowOff>139446</xdr:rowOff>
    </xdr:to>
    <xdr:cxnSp macro="">
      <xdr:nvCxnSpPr>
        <xdr:cNvPr id="198" name="直線コネクタ 197"/>
        <xdr:cNvCxnSpPr/>
      </xdr:nvCxnSpPr>
      <xdr:spPr>
        <a:xfrm>
          <a:off x="1028700" y="10159746"/>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17035</xdr:rowOff>
    </xdr:from>
    <xdr:ext cx="405111" cy="259045"/>
    <xdr:sp macro="" textlink="">
      <xdr:nvSpPr>
        <xdr:cNvPr id="199" name="n_1aveValue【体育館・プール】&#10;有形固定資産減価償却率"/>
        <xdr:cNvSpPr txBox="1"/>
      </xdr:nvSpPr>
      <xdr:spPr>
        <a:xfrm>
          <a:off x="3239144" y="9929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154195</xdr:rowOff>
    </xdr:from>
    <xdr:ext cx="405111" cy="259045"/>
    <xdr:sp macro="" textlink="">
      <xdr:nvSpPr>
        <xdr:cNvPr id="200" name="n_2aveValue【体育館・プール】&#10;有形固定資産減価償却率"/>
        <xdr:cNvSpPr txBox="1"/>
      </xdr:nvSpPr>
      <xdr:spPr>
        <a:xfrm>
          <a:off x="2439044" y="99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119905</xdr:rowOff>
    </xdr:from>
    <xdr:ext cx="405111" cy="259045"/>
    <xdr:sp macro="" textlink="">
      <xdr:nvSpPr>
        <xdr:cNvPr id="201" name="n_3aveValue【体育館・プール】&#10;有形固定資産減価償却率"/>
        <xdr:cNvSpPr txBox="1"/>
      </xdr:nvSpPr>
      <xdr:spPr>
        <a:xfrm>
          <a:off x="1645294"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129049</xdr:rowOff>
    </xdr:from>
    <xdr:ext cx="405111" cy="259045"/>
    <xdr:sp macro="" textlink="">
      <xdr:nvSpPr>
        <xdr:cNvPr id="202" name="n_4aveValue【体育館・プール】&#10;有形固定資産減価償却率"/>
        <xdr:cNvSpPr txBox="1"/>
      </xdr:nvSpPr>
      <xdr:spPr>
        <a:xfrm>
          <a:off x="8515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96791</xdr:rowOff>
    </xdr:from>
    <xdr:ext cx="405111" cy="259045"/>
    <xdr:sp macro="" textlink="">
      <xdr:nvSpPr>
        <xdr:cNvPr id="203" name="n_1mainValue【体育館・プール】&#10;有形固定資産減価償却率"/>
        <xdr:cNvSpPr txBox="1"/>
      </xdr:nvSpPr>
      <xdr:spPr>
        <a:xfrm>
          <a:off x="3239144" y="1033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69359</xdr:rowOff>
    </xdr:from>
    <xdr:ext cx="405111" cy="259045"/>
    <xdr:sp macro="" textlink="">
      <xdr:nvSpPr>
        <xdr:cNvPr id="204" name="n_2mainValue【体育館・プール】&#10;有形固定資産減価償却率"/>
        <xdr:cNvSpPr txBox="1"/>
      </xdr:nvSpPr>
      <xdr:spPr>
        <a:xfrm>
          <a:off x="2439044" y="1031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9923</xdr:rowOff>
    </xdr:from>
    <xdr:ext cx="405111" cy="259045"/>
    <xdr:sp macro="" textlink="">
      <xdr:nvSpPr>
        <xdr:cNvPr id="205" name="n_3mainValue【体育館・プール】&#10;有形固定資産減価償却率"/>
        <xdr:cNvSpPr txBox="1"/>
      </xdr:nvSpPr>
      <xdr:spPr>
        <a:xfrm>
          <a:off x="1645294" y="1025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124223</xdr:rowOff>
    </xdr:from>
    <xdr:ext cx="405111" cy="259045"/>
    <xdr:sp macro="" textlink="">
      <xdr:nvSpPr>
        <xdr:cNvPr id="206" name="n_4mainValue【体育館・プール】&#10;有形固定資産減価償却率"/>
        <xdr:cNvSpPr txBox="1"/>
      </xdr:nvSpPr>
      <xdr:spPr>
        <a:xfrm>
          <a:off x="851544" y="10201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8" name="テキスト ボックス 217"/>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0" name="テキスト ボックス 219"/>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2" name="テキスト ボックス 221"/>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4" name="テキスト ボックス 223"/>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75438</xdr:rowOff>
    </xdr:from>
    <xdr:to>
      <xdr:col>54</xdr:col>
      <xdr:colOff>189865</xdr:colOff>
      <xdr:row>63</xdr:row>
      <xdr:rowOff>70866</xdr:rowOff>
    </xdr:to>
    <xdr:cxnSp macro="">
      <xdr:nvCxnSpPr>
        <xdr:cNvPr id="228" name="直線コネクタ 227"/>
        <xdr:cNvCxnSpPr/>
      </xdr:nvCxnSpPr>
      <xdr:spPr>
        <a:xfrm flipV="1">
          <a:off x="9429115" y="9327388"/>
          <a:ext cx="0" cy="11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74693</xdr:rowOff>
    </xdr:from>
    <xdr:ext cx="469744" cy="259045"/>
    <xdr:sp macro="" textlink="">
      <xdr:nvSpPr>
        <xdr:cNvPr id="229" name="【体育館・プール】&#10;一人当たり面積最小値テキスト"/>
        <xdr:cNvSpPr txBox="1"/>
      </xdr:nvSpPr>
      <xdr:spPr>
        <a:xfrm>
          <a:off x="9467850" y="1048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70866</xdr:rowOff>
    </xdr:from>
    <xdr:to>
      <xdr:col>55</xdr:col>
      <xdr:colOff>88900</xdr:colOff>
      <xdr:row>63</xdr:row>
      <xdr:rowOff>70866</xdr:rowOff>
    </xdr:to>
    <xdr:cxnSp macro="">
      <xdr:nvCxnSpPr>
        <xdr:cNvPr id="230" name="直線コネクタ 229"/>
        <xdr:cNvCxnSpPr/>
      </xdr:nvCxnSpPr>
      <xdr:spPr>
        <a:xfrm>
          <a:off x="9359900" y="104785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22115</xdr:rowOff>
    </xdr:from>
    <xdr:ext cx="469744" cy="259045"/>
    <xdr:sp macro="" textlink="">
      <xdr:nvSpPr>
        <xdr:cNvPr id="231" name="【体育館・プール】&#10;一人当たり面積最大値テキスト"/>
        <xdr:cNvSpPr txBox="1"/>
      </xdr:nvSpPr>
      <xdr:spPr>
        <a:xfrm>
          <a:off x="9467850" y="910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75438</xdr:rowOff>
    </xdr:from>
    <xdr:to>
      <xdr:col>55</xdr:col>
      <xdr:colOff>88900</xdr:colOff>
      <xdr:row>56</xdr:row>
      <xdr:rowOff>75438</xdr:rowOff>
    </xdr:to>
    <xdr:cxnSp macro="">
      <xdr:nvCxnSpPr>
        <xdr:cNvPr id="232" name="直線コネクタ 231"/>
        <xdr:cNvCxnSpPr/>
      </xdr:nvCxnSpPr>
      <xdr:spPr>
        <a:xfrm>
          <a:off x="9359900" y="93273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47515</xdr:rowOff>
    </xdr:from>
    <xdr:ext cx="469744" cy="259045"/>
    <xdr:sp macro="" textlink="">
      <xdr:nvSpPr>
        <xdr:cNvPr id="233" name="【体育館・プール】&#10;一人当たり面積平均値テキスト"/>
        <xdr:cNvSpPr txBox="1"/>
      </xdr:nvSpPr>
      <xdr:spPr>
        <a:xfrm>
          <a:off x="9467850" y="9959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24638</xdr:rowOff>
    </xdr:from>
    <xdr:to>
      <xdr:col>55</xdr:col>
      <xdr:colOff>50800</xdr:colOff>
      <xdr:row>61</xdr:row>
      <xdr:rowOff>126238</xdr:rowOff>
    </xdr:to>
    <xdr:sp macro="" textlink="">
      <xdr:nvSpPr>
        <xdr:cNvPr id="234" name="フローチャート: 判断 233"/>
        <xdr:cNvSpPr/>
      </xdr:nvSpPr>
      <xdr:spPr>
        <a:xfrm>
          <a:off x="9398000" y="101020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35" name="フローチャート: 判断 234"/>
        <xdr:cNvSpPr/>
      </xdr:nvSpPr>
      <xdr:spPr>
        <a:xfrm>
          <a:off x="8636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4064</xdr:rowOff>
    </xdr:from>
    <xdr:to>
      <xdr:col>46</xdr:col>
      <xdr:colOff>38100</xdr:colOff>
      <xdr:row>61</xdr:row>
      <xdr:rowOff>105664</xdr:rowOff>
    </xdr:to>
    <xdr:sp macro="" textlink="">
      <xdr:nvSpPr>
        <xdr:cNvPr id="236" name="フローチャート: 判断 235"/>
        <xdr:cNvSpPr/>
      </xdr:nvSpPr>
      <xdr:spPr>
        <a:xfrm>
          <a:off x="7842250" y="100815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13208</xdr:rowOff>
    </xdr:from>
    <xdr:to>
      <xdr:col>41</xdr:col>
      <xdr:colOff>101600</xdr:colOff>
      <xdr:row>61</xdr:row>
      <xdr:rowOff>114808</xdr:rowOff>
    </xdr:to>
    <xdr:sp macro="" textlink="">
      <xdr:nvSpPr>
        <xdr:cNvPr id="237" name="フローチャート: 判断 236"/>
        <xdr:cNvSpPr/>
      </xdr:nvSpPr>
      <xdr:spPr>
        <a:xfrm>
          <a:off x="7029450" y="10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42926</xdr:rowOff>
    </xdr:from>
    <xdr:to>
      <xdr:col>36</xdr:col>
      <xdr:colOff>165100</xdr:colOff>
      <xdr:row>61</xdr:row>
      <xdr:rowOff>144526</xdr:rowOff>
    </xdr:to>
    <xdr:sp macro="" textlink="">
      <xdr:nvSpPr>
        <xdr:cNvPr id="238" name="フローチャート: 判断 237"/>
        <xdr:cNvSpPr/>
      </xdr:nvSpPr>
      <xdr:spPr>
        <a:xfrm>
          <a:off x="6235700" y="1012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42926</xdr:rowOff>
    </xdr:from>
    <xdr:to>
      <xdr:col>55</xdr:col>
      <xdr:colOff>50800</xdr:colOff>
      <xdr:row>61</xdr:row>
      <xdr:rowOff>144526</xdr:rowOff>
    </xdr:to>
    <xdr:sp macro="" textlink="">
      <xdr:nvSpPr>
        <xdr:cNvPr id="244" name="楕円 243"/>
        <xdr:cNvSpPr/>
      </xdr:nvSpPr>
      <xdr:spPr>
        <a:xfrm>
          <a:off x="9398000" y="101203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21353</xdr:rowOff>
    </xdr:from>
    <xdr:ext cx="469744" cy="259045"/>
    <xdr:sp macro="" textlink="">
      <xdr:nvSpPr>
        <xdr:cNvPr id="245" name="【体育館・プール】&#10;一人当たり面積該当値テキスト"/>
        <xdr:cNvSpPr txBox="1"/>
      </xdr:nvSpPr>
      <xdr:spPr>
        <a:xfrm>
          <a:off x="9467850" y="1009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42926</xdr:rowOff>
    </xdr:from>
    <xdr:to>
      <xdr:col>50</xdr:col>
      <xdr:colOff>165100</xdr:colOff>
      <xdr:row>61</xdr:row>
      <xdr:rowOff>144526</xdr:rowOff>
    </xdr:to>
    <xdr:sp macro="" textlink="">
      <xdr:nvSpPr>
        <xdr:cNvPr id="246" name="楕円 245"/>
        <xdr:cNvSpPr/>
      </xdr:nvSpPr>
      <xdr:spPr>
        <a:xfrm>
          <a:off x="8636000" y="101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93726</xdr:rowOff>
    </xdr:from>
    <xdr:to>
      <xdr:col>55</xdr:col>
      <xdr:colOff>0</xdr:colOff>
      <xdr:row>61</xdr:row>
      <xdr:rowOff>93726</xdr:rowOff>
    </xdr:to>
    <xdr:cxnSp macro="">
      <xdr:nvCxnSpPr>
        <xdr:cNvPr id="247" name="直線コネクタ 246"/>
        <xdr:cNvCxnSpPr/>
      </xdr:nvCxnSpPr>
      <xdr:spPr>
        <a:xfrm>
          <a:off x="8686800" y="1017117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45212</xdr:rowOff>
    </xdr:from>
    <xdr:to>
      <xdr:col>46</xdr:col>
      <xdr:colOff>38100</xdr:colOff>
      <xdr:row>61</xdr:row>
      <xdr:rowOff>146812</xdr:rowOff>
    </xdr:to>
    <xdr:sp macro="" textlink="">
      <xdr:nvSpPr>
        <xdr:cNvPr id="248" name="楕円 247"/>
        <xdr:cNvSpPr/>
      </xdr:nvSpPr>
      <xdr:spPr>
        <a:xfrm>
          <a:off x="7842250" y="101226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93726</xdr:rowOff>
    </xdr:from>
    <xdr:to>
      <xdr:col>50</xdr:col>
      <xdr:colOff>114300</xdr:colOff>
      <xdr:row>61</xdr:row>
      <xdr:rowOff>96012</xdr:rowOff>
    </xdr:to>
    <xdr:cxnSp macro="">
      <xdr:nvCxnSpPr>
        <xdr:cNvPr id="249" name="直線コネクタ 248"/>
        <xdr:cNvCxnSpPr/>
      </xdr:nvCxnSpPr>
      <xdr:spPr>
        <a:xfrm flipV="1">
          <a:off x="7886700" y="10171176"/>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47498</xdr:rowOff>
    </xdr:from>
    <xdr:to>
      <xdr:col>41</xdr:col>
      <xdr:colOff>101600</xdr:colOff>
      <xdr:row>61</xdr:row>
      <xdr:rowOff>149098</xdr:rowOff>
    </xdr:to>
    <xdr:sp macro="" textlink="">
      <xdr:nvSpPr>
        <xdr:cNvPr id="250" name="楕円 249"/>
        <xdr:cNvSpPr/>
      </xdr:nvSpPr>
      <xdr:spPr>
        <a:xfrm>
          <a:off x="7029450" y="101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96012</xdr:rowOff>
    </xdr:from>
    <xdr:to>
      <xdr:col>45</xdr:col>
      <xdr:colOff>177800</xdr:colOff>
      <xdr:row>61</xdr:row>
      <xdr:rowOff>98298</xdr:rowOff>
    </xdr:to>
    <xdr:cxnSp macro="">
      <xdr:nvCxnSpPr>
        <xdr:cNvPr id="251" name="直線コネクタ 250"/>
        <xdr:cNvCxnSpPr/>
      </xdr:nvCxnSpPr>
      <xdr:spPr>
        <a:xfrm flipV="1">
          <a:off x="7080250" y="10173462"/>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47498</xdr:rowOff>
    </xdr:from>
    <xdr:to>
      <xdr:col>36</xdr:col>
      <xdr:colOff>165100</xdr:colOff>
      <xdr:row>61</xdr:row>
      <xdr:rowOff>149098</xdr:rowOff>
    </xdr:to>
    <xdr:sp macro="" textlink="">
      <xdr:nvSpPr>
        <xdr:cNvPr id="252" name="楕円 251"/>
        <xdr:cNvSpPr/>
      </xdr:nvSpPr>
      <xdr:spPr>
        <a:xfrm>
          <a:off x="6235700" y="101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98298</xdr:rowOff>
    </xdr:from>
    <xdr:to>
      <xdr:col>41</xdr:col>
      <xdr:colOff>50800</xdr:colOff>
      <xdr:row>61</xdr:row>
      <xdr:rowOff>98298</xdr:rowOff>
    </xdr:to>
    <xdr:cxnSp macro="">
      <xdr:nvCxnSpPr>
        <xdr:cNvPr id="253" name="直線コネクタ 252"/>
        <xdr:cNvCxnSpPr/>
      </xdr:nvCxnSpPr>
      <xdr:spPr>
        <a:xfrm>
          <a:off x="6286500" y="1017574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124477</xdr:rowOff>
    </xdr:from>
    <xdr:ext cx="469744" cy="259045"/>
    <xdr:sp macro="" textlink="">
      <xdr:nvSpPr>
        <xdr:cNvPr id="254" name="n_1aveValue【体育館・プール】&#10;一人当たり面積"/>
        <xdr:cNvSpPr txBox="1"/>
      </xdr:nvSpPr>
      <xdr:spPr>
        <a:xfrm>
          <a:off x="845827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122191</xdr:rowOff>
    </xdr:from>
    <xdr:ext cx="469744" cy="259045"/>
    <xdr:sp macro="" textlink="">
      <xdr:nvSpPr>
        <xdr:cNvPr id="255" name="n_2aveValue【体育館・プール】&#10;一人当たり面積"/>
        <xdr:cNvSpPr txBox="1"/>
      </xdr:nvSpPr>
      <xdr:spPr>
        <a:xfrm>
          <a:off x="7677227" y="986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131335</xdr:rowOff>
    </xdr:from>
    <xdr:ext cx="469744" cy="259045"/>
    <xdr:sp macro="" textlink="">
      <xdr:nvSpPr>
        <xdr:cNvPr id="256" name="n_3aveValue【体育館・プール】&#10;一人当たり面積"/>
        <xdr:cNvSpPr txBox="1"/>
      </xdr:nvSpPr>
      <xdr:spPr>
        <a:xfrm>
          <a:off x="6864427" y="987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161053</xdr:rowOff>
    </xdr:from>
    <xdr:ext cx="469744" cy="259045"/>
    <xdr:sp macro="" textlink="">
      <xdr:nvSpPr>
        <xdr:cNvPr id="257" name="n_4aveValue【体育館・プール】&#10;一人当たり面積"/>
        <xdr:cNvSpPr txBox="1"/>
      </xdr:nvSpPr>
      <xdr:spPr>
        <a:xfrm>
          <a:off x="6070677" y="990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135653</xdr:rowOff>
    </xdr:from>
    <xdr:ext cx="469744" cy="259045"/>
    <xdr:sp macro="" textlink="">
      <xdr:nvSpPr>
        <xdr:cNvPr id="258" name="n_1mainValue【体育館・プール】&#10;一人当たり面積"/>
        <xdr:cNvSpPr txBox="1"/>
      </xdr:nvSpPr>
      <xdr:spPr>
        <a:xfrm>
          <a:off x="8458277" y="1021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137939</xdr:rowOff>
    </xdr:from>
    <xdr:ext cx="469744" cy="259045"/>
    <xdr:sp macro="" textlink="">
      <xdr:nvSpPr>
        <xdr:cNvPr id="259" name="n_2mainValue【体育館・プール】&#10;一人当たり面積"/>
        <xdr:cNvSpPr txBox="1"/>
      </xdr:nvSpPr>
      <xdr:spPr>
        <a:xfrm>
          <a:off x="7677227" y="1021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140225</xdr:rowOff>
    </xdr:from>
    <xdr:ext cx="469744" cy="259045"/>
    <xdr:sp macro="" textlink="">
      <xdr:nvSpPr>
        <xdr:cNvPr id="260" name="n_3mainValue【体育館・プール】&#10;一人当たり面積"/>
        <xdr:cNvSpPr txBox="1"/>
      </xdr:nvSpPr>
      <xdr:spPr>
        <a:xfrm>
          <a:off x="6864427" y="1021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140225</xdr:rowOff>
    </xdr:from>
    <xdr:ext cx="469744" cy="259045"/>
    <xdr:sp macro="" textlink="">
      <xdr:nvSpPr>
        <xdr:cNvPr id="261" name="n_4mainValue【体育館・プール】&#10;一人当たり面積"/>
        <xdr:cNvSpPr txBox="1"/>
      </xdr:nvSpPr>
      <xdr:spPr>
        <a:xfrm>
          <a:off x="6070677" y="1021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30480</xdr:rowOff>
    </xdr:from>
    <xdr:to>
      <xdr:col>24</xdr:col>
      <xdr:colOff>62865</xdr:colOff>
      <xdr:row>86</xdr:row>
      <xdr:rowOff>114300</xdr:rowOff>
    </xdr:to>
    <xdr:cxnSp macro="">
      <xdr:nvCxnSpPr>
        <xdr:cNvPr id="286" name="直線コネクタ 285"/>
        <xdr:cNvCxnSpPr/>
      </xdr:nvCxnSpPr>
      <xdr:spPr>
        <a:xfrm flipV="1">
          <a:off x="4177665" y="130797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148607</xdr:rowOff>
    </xdr:from>
    <xdr:ext cx="405111" cy="259045"/>
    <xdr:sp macro="" textlink="">
      <xdr:nvSpPr>
        <xdr:cNvPr id="289" name="【福祉施設】&#10;有形固定資産減価償却率最大値テキスト"/>
        <xdr:cNvSpPr txBox="1"/>
      </xdr:nvSpPr>
      <xdr:spPr>
        <a:xfrm>
          <a:off x="4216400" y="1286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30480</xdr:rowOff>
    </xdr:from>
    <xdr:to>
      <xdr:col>24</xdr:col>
      <xdr:colOff>152400</xdr:colOff>
      <xdr:row>79</xdr:row>
      <xdr:rowOff>30480</xdr:rowOff>
    </xdr:to>
    <xdr:cxnSp macro="">
      <xdr:nvCxnSpPr>
        <xdr:cNvPr id="290" name="直線コネクタ 289"/>
        <xdr:cNvCxnSpPr/>
      </xdr:nvCxnSpPr>
      <xdr:spPr>
        <a:xfrm>
          <a:off x="4108450" y="13079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91" name="【福祉施設】&#10;有形固定資産減価償却率平均値テキスト"/>
        <xdr:cNvSpPr txBox="1"/>
      </xdr:nvSpPr>
      <xdr:spPr>
        <a:xfrm>
          <a:off x="4216400" y="13304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2" name="フローチャート: 判断 291"/>
        <xdr:cNvSpPr/>
      </xdr:nvSpPr>
      <xdr:spPr>
        <a:xfrm>
          <a:off x="4127500" y="13446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166370</xdr:rowOff>
    </xdr:from>
    <xdr:to>
      <xdr:col>20</xdr:col>
      <xdr:colOff>38100</xdr:colOff>
      <xdr:row>81</xdr:row>
      <xdr:rowOff>96520</xdr:rowOff>
    </xdr:to>
    <xdr:sp macro="" textlink="">
      <xdr:nvSpPr>
        <xdr:cNvPr id="293" name="フローチャート: 判断 292"/>
        <xdr:cNvSpPr/>
      </xdr:nvSpPr>
      <xdr:spPr>
        <a:xfrm>
          <a:off x="3384550" y="13380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137795</xdr:rowOff>
    </xdr:from>
    <xdr:to>
      <xdr:col>15</xdr:col>
      <xdr:colOff>101600</xdr:colOff>
      <xdr:row>81</xdr:row>
      <xdr:rowOff>67945</xdr:rowOff>
    </xdr:to>
    <xdr:sp macro="" textlink="">
      <xdr:nvSpPr>
        <xdr:cNvPr id="294" name="フローチャート: 判断 293"/>
        <xdr:cNvSpPr/>
      </xdr:nvSpPr>
      <xdr:spPr>
        <a:xfrm>
          <a:off x="2571750" y="13352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95" name="フローチャート: 判断 294"/>
        <xdr:cNvSpPr/>
      </xdr:nvSpPr>
      <xdr:spPr>
        <a:xfrm>
          <a:off x="1778000" y="13355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114936</xdr:rowOff>
    </xdr:from>
    <xdr:to>
      <xdr:col>6</xdr:col>
      <xdr:colOff>38100</xdr:colOff>
      <xdr:row>81</xdr:row>
      <xdr:rowOff>45086</xdr:rowOff>
    </xdr:to>
    <xdr:sp macro="" textlink="">
      <xdr:nvSpPr>
        <xdr:cNvPr id="296" name="フローチャート: 判断 295"/>
        <xdr:cNvSpPr/>
      </xdr:nvSpPr>
      <xdr:spPr>
        <a:xfrm>
          <a:off x="984250" y="133292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88264</xdr:rowOff>
    </xdr:from>
    <xdr:to>
      <xdr:col>24</xdr:col>
      <xdr:colOff>114300</xdr:colOff>
      <xdr:row>82</xdr:row>
      <xdr:rowOff>18414</xdr:rowOff>
    </xdr:to>
    <xdr:sp macro="" textlink="">
      <xdr:nvSpPr>
        <xdr:cNvPr id="302" name="楕円 301"/>
        <xdr:cNvSpPr/>
      </xdr:nvSpPr>
      <xdr:spPr>
        <a:xfrm>
          <a:off x="4127500" y="134677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66691</xdr:rowOff>
    </xdr:from>
    <xdr:ext cx="405111" cy="259045"/>
    <xdr:sp macro="" textlink="">
      <xdr:nvSpPr>
        <xdr:cNvPr id="303" name="【福祉施設】&#10;有形固定資産減価償却率該当値テキスト"/>
        <xdr:cNvSpPr txBox="1"/>
      </xdr:nvSpPr>
      <xdr:spPr>
        <a:xfrm>
          <a:off x="4216400"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50164</xdr:rowOff>
    </xdr:from>
    <xdr:to>
      <xdr:col>20</xdr:col>
      <xdr:colOff>38100</xdr:colOff>
      <xdr:row>81</xdr:row>
      <xdr:rowOff>151764</xdr:rowOff>
    </xdr:to>
    <xdr:sp macro="" textlink="">
      <xdr:nvSpPr>
        <xdr:cNvPr id="304" name="楕円 303"/>
        <xdr:cNvSpPr/>
      </xdr:nvSpPr>
      <xdr:spPr>
        <a:xfrm>
          <a:off x="3384550" y="134296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100964</xdr:rowOff>
    </xdr:from>
    <xdr:to>
      <xdr:col>24</xdr:col>
      <xdr:colOff>63500</xdr:colOff>
      <xdr:row>81</xdr:row>
      <xdr:rowOff>139064</xdr:rowOff>
    </xdr:to>
    <xdr:cxnSp macro="">
      <xdr:nvCxnSpPr>
        <xdr:cNvPr id="305" name="直線コネクタ 304"/>
        <xdr:cNvCxnSpPr/>
      </xdr:nvCxnSpPr>
      <xdr:spPr>
        <a:xfrm>
          <a:off x="3429000" y="13480414"/>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17780</xdr:rowOff>
    </xdr:from>
    <xdr:to>
      <xdr:col>15</xdr:col>
      <xdr:colOff>101600</xdr:colOff>
      <xdr:row>81</xdr:row>
      <xdr:rowOff>119380</xdr:rowOff>
    </xdr:to>
    <xdr:sp macro="" textlink="">
      <xdr:nvSpPr>
        <xdr:cNvPr id="306" name="楕円 305"/>
        <xdr:cNvSpPr/>
      </xdr:nvSpPr>
      <xdr:spPr>
        <a:xfrm>
          <a:off x="257175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81</xdr:row>
      <xdr:rowOff>100964</xdr:rowOff>
    </xdr:to>
    <xdr:cxnSp macro="">
      <xdr:nvCxnSpPr>
        <xdr:cNvPr id="307" name="直線コネクタ 306"/>
        <xdr:cNvCxnSpPr/>
      </xdr:nvCxnSpPr>
      <xdr:spPr>
        <a:xfrm>
          <a:off x="2622550" y="13448030"/>
          <a:ext cx="8064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25400</xdr:rowOff>
    </xdr:from>
    <xdr:to>
      <xdr:col>10</xdr:col>
      <xdr:colOff>165100</xdr:colOff>
      <xdr:row>81</xdr:row>
      <xdr:rowOff>127000</xdr:rowOff>
    </xdr:to>
    <xdr:sp macro="" textlink="">
      <xdr:nvSpPr>
        <xdr:cNvPr id="308" name="楕円 307"/>
        <xdr:cNvSpPr/>
      </xdr:nvSpPr>
      <xdr:spPr>
        <a:xfrm>
          <a:off x="17780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68580</xdr:rowOff>
    </xdr:from>
    <xdr:to>
      <xdr:col>15</xdr:col>
      <xdr:colOff>50800</xdr:colOff>
      <xdr:row>81</xdr:row>
      <xdr:rowOff>76200</xdr:rowOff>
    </xdr:to>
    <xdr:cxnSp macro="">
      <xdr:nvCxnSpPr>
        <xdr:cNvPr id="309" name="直線コネクタ 308"/>
        <xdr:cNvCxnSpPr/>
      </xdr:nvCxnSpPr>
      <xdr:spPr>
        <a:xfrm flipV="1">
          <a:off x="1828800" y="1344803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170180</xdr:rowOff>
    </xdr:from>
    <xdr:to>
      <xdr:col>6</xdr:col>
      <xdr:colOff>38100</xdr:colOff>
      <xdr:row>81</xdr:row>
      <xdr:rowOff>100330</xdr:rowOff>
    </xdr:to>
    <xdr:sp macro="" textlink="">
      <xdr:nvSpPr>
        <xdr:cNvPr id="310" name="楕円 309"/>
        <xdr:cNvSpPr/>
      </xdr:nvSpPr>
      <xdr:spPr>
        <a:xfrm>
          <a:off x="984250" y="13378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49530</xdr:rowOff>
    </xdr:from>
    <xdr:to>
      <xdr:col>10</xdr:col>
      <xdr:colOff>114300</xdr:colOff>
      <xdr:row>81</xdr:row>
      <xdr:rowOff>76200</xdr:rowOff>
    </xdr:to>
    <xdr:cxnSp macro="">
      <xdr:nvCxnSpPr>
        <xdr:cNvPr id="311" name="直線コネクタ 310"/>
        <xdr:cNvCxnSpPr/>
      </xdr:nvCxnSpPr>
      <xdr:spPr>
        <a:xfrm>
          <a:off x="1028700" y="13428980"/>
          <a:ext cx="8001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113047</xdr:rowOff>
    </xdr:from>
    <xdr:ext cx="405111" cy="259045"/>
    <xdr:sp macro="" textlink="">
      <xdr:nvSpPr>
        <xdr:cNvPr id="312" name="n_1aveValue【福祉施設】&#10;有形固定資産減価償却率"/>
        <xdr:cNvSpPr txBox="1"/>
      </xdr:nvSpPr>
      <xdr:spPr>
        <a:xfrm>
          <a:off x="323914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313" name="n_2aveValue【福祉施設】&#10;有形固定資産減価償却率"/>
        <xdr:cNvSpPr txBox="1"/>
      </xdr:nvSpPr>
      <xdr:spPr>
        <a:xfrm>
          <a:off x="2439044"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314" name="n_3aveValue【福祉施設】&#10;有形固定資産減価償却率"/>
        <xdr:cNvSpPr txBox="1"/>
      </xdr:nvSpPr>
      <xdr:spPr>
        <a:xfrm>
          <a:off x="164529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61613</xdr:rowOff>
    </xdr:from>
    <xdr:ext cx="405111" cy="259045"/>
    <xdr:sp macro="" textlink="">
      <xdr:nvSpPr>
        <xdr:cNvPr id="315" name="n_4aveValue【福祉施設】&#10;有形固定資産減価償却率"/>
        <xdr:cNvSpPr txBox="1"/>
      </xdr:nvSpPr>
      <xdr:spPr>
        <a:xfrm>
          <a:off x="851544" y="1311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142891</xdr:rowOff>
    </xdr:from>
    <xdr:ext cx="405111" cy="259045"/>
    <xdr:sp macro="" textlink="">
      <xdr:nvSpPr>
        <xdr:cNvPr id="316" name="n_1mainValue【福祉施設】&#10;有形固定資産減価償却率"/>
        <xdr:cNvSpPr txBox="1"/>
      </xdr:nvSpPr>
      <xdr:spPr>
        <a:xfrm>
          <a:off x="32391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110507</xdr:rowOff>
    </xdr:from>
    <xdr:ext cx="405111" cy="259045"/>
    <xdr:sp macro="" textlink="">
      <xdr:nvSpPr>
        <xdr:cNvPr id="317" name="n_2mainValue【福祉施設】&#10;有形固定資産減価償却率"/>
        <xdr:cNvSpPr txBox="1"/>
      </xdr:nvSpPr>
      <xdr:spPr>
        <a:xfrm>
          <a:off x="2439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118127</xdr:rowOff>
    </xdr:from>
    <xdr:ext cx="405111" cy="259045"/>
    <xdr:sp macro="" textlink="">
      <xdr:nvSpPr>
        <xdr:cNvPr id="318" name="n_3mainValue【福祉施設】&#10;有形固定資産減価償却率"/>
        <xdr:cNvSpPr txBox="1"/>
      </xdr:nvSpPr>
      <xdr:spPr>
        <a:xfrm>
          <a:off x="164529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9" name="n_4mainValue【福祉施設】&#10;有形固定資産減価償却率"/>
        <xdr:cNvSpPr txBox="1"/>
      </xdr:nvSpPr>
      <xdr:spPr>
        <a:xfrm>
          <a:off x="8515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86</xdr:row>
      <xdr:rowOff>10668</xdr:rowOff>
    </xdr:to>
    <xdr:cxnSp macro="">
      <xdr:nvCxnSpPr>
        <xdr:cNvPr id="341" name="直線コネクタ 340"/>
        <xdr:cNvCxnSpPr/>
      </xdr:nvCxnSpPr>
      <xdr:spPr>
        <a:xfrm flipV="1">
          <a:off x="9429115" y="12837161"/>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42" name="【福祉施設】&#10;一人当たり面積最小値テキスト"/>
        <xdr:cNvSpPr txBox="1"/>
      </xdr:nvSpPr>
      <xdr:spPr>
        <a:xfrm>
          <a:off x="9467850" y="1421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43" name="直線コネクタ 342"/>
        <xdr:cNvCxnSpPr/>
      </xdr:nvCxnSpPr>
      <xdr:spPr>
        <a:xfrm>
          <a:off x="9359900" y="142156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4" name="【福祉施設】&#10;一人当たり面積最大値テキスト"/>
        <xdr:cNvSpPr txBox="1"/>
      </xdr:nvSpPr>
      <xdr:spPr>
        <a:xfrm>
          <a:off x="9467850" y="126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5" name="直線コネクタ 344"/>
        <xdr:cNvCxnSpPr/>
      </xdr:nvCxnSpPr>
      <xdr:spPr>
        <a:xfrm>
          <a:off x="9359900" y="12837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6" name="【福祉施設】&#10;一人当たり面積平均値テキスト"/>
        <xdr:cNvSpPr txBox="1"/>
      </xdr:nvSpPr>
      <xdr:spPr>
        <a:xfrm>
          <a:off x="9467850" y="1361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7" name="フローチャート: 判断 346"/>
        <xdr:cNvSpPr/>
      </xdr:nvSpPr>
      <xdr:spPr>
        <a:xfrm>
          <a:off x="939800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33020</xdr:rowOff>
    </xdr:from>
    <xdr:to>
      <xdr:col>50</xdr:col>
      <xdr:colOff>165100</xdr:colOff>
      <xdr:row>82</xdr:row>
      <xdr:rowOff>134620</xdr:rowOff>
    </xdr:to>
    <xdr:sp macro="" textlink="">
      <xdr:nvSpPr>
        <xdr:cNvPr id="348" name="フローチャート: 判断 347"/>
        <xdr:cNvSpPr/>
      </xdr:nvSpPr>
      <xdr:spPr>
        <a:xfrm>
          <a:off x="86360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42163</xdr:rowOff>
    </xdr:from>
    <xdr:to>
      <xdr:col>46</xdr:col>
      <xdr:colOff>38100</xdr:colOff>
      <xdr:row>82</xdr:row>
      <xdr:rowOff>143763</xdr:rowOff>
    </xdr:to>
    <xdr:sp macro="" textlink="">
      <xdr:nvSpPr>
        <xdr:cNvPr id="349" name="フローチャート: 判断 348"/>
        <xdr:cNvSpPr/>
      </xdr:nvSpPr>
      <xdr:spPr>
        <a:xfrm>
          <a:off x="7842250" y="135867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33020</xdr:rowOff>
    </xdr:from>
    <xdr:to>
      <xdr:col>41</xdr:col>
      <xdr:colOff>101600</xdr:colOff>
      <xdr:row>82</xdr:row>
      <xdr:rowOff>134620</xdr:rowOff>
    </xdr:to>
    <xdr:sp macro="" textlink="">
      <xdr:nvSpPr>
        <xdr:cNvPr id="350" name="フローチャート: 判断 349"/>
        <xdr:cNvSpPr/>
      </xdr:nvSpPr>
      <xdr:spPr>
        <a:xfrm>
          <a:off x="702945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1" name="フローチャート: 判断 350"/>
        <xdr:cNvSpPr/>
      </xdr:nvSpPr>
      <xdr:spPr>
        <a:xfrm>
          <a:off x="62357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37592</xdr:rowOff>
    </xdr:from>
    <xdr:to>
      <xdr:col>55</xdr:col>
      <xdr:colOff>50800</xdr:colOff>
      <xdr:row>84</xdr:row>
      <xdr:rowOff>139192</xdr:rowOff>
    </xdr:to>
    <xdr:sp macro="" textlink="">
      <xdr:nvSpPr>
        <xdr:cNvPr id="357" name="楕円 356"/>
        <xdr:cNvSpPr/>
      </xdr:nvSpPr>
      <xdr:spPr>
        <a:xfrm>
          <a:off x="9398000" y="139123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16019</xdr:rowOff>
    </xdr:from>
    <xdr:ext cx="469744" cy="259045"/>
    <xdr:sp macro="" textlink="">
      <xdr:nvSpPr>
        <xdr:cNvPr id="358" name="【福祉施設】&#10;一人当たり面積該当値テキスト"/>
        <xdr:cNvSpPr txBox="1"/>
      </xdr:nvSpPr>
      <xdr:spPr>
        <a:xfrm>
          <a:off x="9467850" y="1389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37592</xdr:rowOff>
    </xdr:from>
    <xdr:to>
      <xdr:col>50</xdr:col>
      <xdr:colOff>165100</xdr:colOff>
      <xdr:row>84</xdr:row>
      <xdr:rowOff>139192</xdr:rowOff>
    </xdr:to>
    <xdr:sp macro="" textlink="">
      <xdr:nvSpPr>
        <xdr:cNvPr id="359" name="楕円 358"/>
        <xdr:cNvSpPr/>
      </xdr:nvSpPr>
      <xdr:spPr>
        <a:xfrm>
          <a:off x="8636000" y="139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88392</xdr:rowOff>
    </xdr:from>
    <xdr:to>
      <xdr:col>55</xdr:col>
      <xdr:colOff>0</xdr:colOff>
      <xdr:row>84</xdr:row>
      <xdr:rowOff>88392</xdr:rowOff>
    </xdr:to>
    <xdr:cxnSp macro="">
      <xdr:nvCxnSpPr>
        <xdr:cNvPr id="360" name="直線コネクタ 359"/>
        <xdr:cNvCxnSpPr/>
      </xdr:nvCxnSpPr>
      <xdr:spPr>
        <a:xfrm>
          <a:off x="8686800" y="1396314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163322</xdr:rowOff>
    </xdr:from>
    <xdr:to>
      <xdr:col>46</xdr:col>
      <xdr:colOff>38100</xdr:colOff>
      <xdr:row>84</xdr:row>
      <xdr:rowOff>93472</xdr:rowOff>
    </xdr:to>
    <xdr:sp macro="" textlink="">
      <xdr:nvSpPr>
        <xdr:cNvPr id="361" name="楕円 360"/>
        <xdr:cNvSpPr/>
      </xdr:nvSpPr>
      <xdr:spPr>
        <a:xfrm>
          <a:off x="7842250" y="138729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42672</xdr:rowOff>
    </xdr:from>
    <xdr:to>
      <xdr:col>50</xdr:col>
      <xdr:colOff>114300</xdr:colOff>
      <xdr:row>84</xdr:row>
      <xdr:rowOff>88392</xdr:rowOff>
    </xdr:to>
    <xdr:cxnSp macro="">
      <xdr:nvCxnSpPr>
        <xdr:cNvPr id="362" name="直線コネクタ 361"/>
        <xdr:cNvCxnSpPr/>
      </xdr:nvCxnSpPr>
      <xdr:spPr>
        <a:xfrm>
          <a:off x="7886700" y="13917422"/>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145035</xdr:rowOff>
    </xdr:from>
    <xdr:to>
      <xdr:col>41</xdr:col>
      <xdr:colOff>101600</xdr:colOff>
      <xdr:row>84</xdr:row>
      <xdr:rowOff>75185</xdr:rowOff>
    </xdr:to>
    <xdr:sp macro="" textlink="">
      <xdr:nvSpPr>
        <xdr:cNvPr id="363" name="楕円 362"/>
        <xdr:cNvSpPr/>
      </xdr:nvSpPr>
      <xdr:spPr>
        <a:xfrm>
          <a:off x="7029450" y="13854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24385</xdr:rowOff>
    </xdr:from>
    <xdr:to>
      <xdr:col>45</xdr:col>
      <xdr:colOff>177800</xdr:colOff>
      <xdr:row>84</xdr:row>
      <xdr:rowOff>42672</xdr:rowOff>
    </xdr:to>
    <xdr:cxnSp macro="">
      <xdr:nvCxnSpPr>
        <xdr:cNvPr id="364" name="直線コネクタ 363"/>
        <xdr:cNvCxnSpPr/>
      </xdr:nvCxnSpPr>
      <xdr:spPr>
        <a:xfrm>
          <a:off x="7080250" y="13899135"/>
          <a:ext cx="80645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99313</xdr:rowOff>
    </xdr:from>
    <xdr:to>
      <xdr:col>36</xdr:col>
      <xdr:colOff>165100</xdr:colOff>
      <xdr:row>84</xdr:row>
      <xdr:rowOff>29463</xdr:rowOff>
    </xdr:to>
    <xdr:sp macro="" textlink="">
      <xdr:nvSpPr>
        <xdr:cNvPr id="365" name="楕円 364"/>
        <xdr:cNvSpPr/>
      </xdr:nvSpPr>
      <xdr:spPr>
        <a:xfrm>
          <a:off x="6235700" y="138089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150113</xdr:rowOff>
    </xdr:from>
    <xdr:to>
      <xdr:col>41</xdr:col>
      <xdr:colOff>50800</xdr:colOff>
      <xdr:row>84</xdr:row>
      <xdr:rowOff>24385</xdr:rowOff>
    </xdr:to>
    <xdr:cxnSp macro="">
      <xdr:nvCxnSpPr>
        <xdr:cNvPr id="366" name="直線コネクタ 365"/>
        <xdr:cNvCxnSpPr/>
      </xdr:nvCxnSpPr>
      <xdr:spPr>
        <a:xfrm>
          <a:off x="6286500" y="13859763"/>
          <a:ext cx="79375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151147</xdr:rowOff>
    </xdr:from>
    <xdr:ext cx="469744" cy="259045"/>
    <xdr:sp macro="" textlink="">
      <xdr:nvSpPr>
        <xdr:cNvPr id="367" name="n_1aveValue【福祉施設】&#10;一人当たり面積"/>
        <xdr:cNvSpPr txBox="1"/>
      </xdr:nvSpPr>
      <xdr:spPr>
        <a:xfrm>
          <a:off x="8458277" y="133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160290</xdr:rowOff>
    </xdr:from>
    <xdr:ext cx="469744" cy="259045"/>
    <xdr:sp macro="" textlink="">
      <xdr:nvSpPr>
        <xdr:cNvPr id="368" name="n_2aveValue【福祉施設】&#10;一人当たり面積"/>
        <xdr:cNvSpPr txBox="1"/>
      </xdr:nvSpPr>
      <xdr:spPr>
        <a:xfrm>
          <a:off x="7677227" y="133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151147</xdr:rowOff>
    </xdr:from>
    <xdr:ext cx="469744" cy="259045"/>
    <xdr:sp macro="" textlink="">
      <xdr:nvSpPr>
        <xdr:cNvPr id="369" name="n_3aveValue【福祉施設】&#10;一人当たり面積"/>
        <xdr:cNvSpPr txBox="1"/>
      </xdr:nvSpPr>
      <xdr:spPr>
        <a:xfrm>
          <a:off x="6864427" y="133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151147</xdr:rowOff>
    </xdr:from>
    <xdr:ext cx="469744" cy="259045"/>
    <xdr:sp macro="" textlink="">
      <xdr:nvSpPr>
        <xdr:cNvPr id="370" name="n_4aveValue【福祉施設】&#10;一人当たり面積"/>
        <xdr:cNvSpPr txBox="1"/>
      </xdr:nvSpPr>
      <xdr:spPr>
        <a:xfrm>
          <a:off x="6070677" y="133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130319</xdr:rowOff>
    </xdr:from>
    <xdr:ext cx="469744" cy="259045"/>
    <xdr:sp macro="" textlink="">
      <xdr:nvSpPr>
        <xdr:cNvPr id="371" name="n_1mainValue【福祉施設】&#10;一人当たり面積"/>
        <xdr:cNvSpPr txBox="1"/>
      </xdr:nvSpPr>
      <xdr:spPr>
        <a:xfrm>
          <a:off x="8458277" y="140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84599</xdr:rowOff>
    </xdr:from>
    <xdr:ext cx="469744" cy="259045"/>
    <xdr:sp macro="" textlink="">
      <xdr:nvSpPr>
        <xdr:cNvPr id="372" name="n_2mainValue【福祉施設】&#10;一人当たり面積"/>
        <xdr:cNvSpPr txBox="1"/>
      </xdr:nvSpPr>
      <xdr:spPr>
        <a:xfrm>
          <a:off x="7677227" y="139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66312</xdr:rowOff>
    </xdr:from>
    <xdr:ext cx="469744" cy="259045"/>
    <xdr:sp macro="" textlink="">
      <xdr:nvSpPr>
        <xdr:cNvPr id="373" name="n_3mainValue【福祉施設】&#10;一人当たり面積"/>
        <xdr:cNvSpPr txBox="1"/>
      </xdr:nvSpPr>
      <xdr:spPr>
        <a:xfrm>
          <a:off x="6864427" y="1394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20590</xdr:rowOff>
    </xdr:from>
    <xdr:ext cx="469744" cy="259045"/>
    <xdr:sp macro="" textlink="">
      <xdr:nvSpPr>
        <xdr:cNvPr id="374" name="n_4mainValue【福祉施設】&#10;一人当たり面積"/>
        <xdr:cNvSpPr txBox="1"/>
      </xdr:nvSpPr>
      <xdr:spPr>
        <a:xfrm>
          <a:off x="6070677" y="1389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7620</xdr:rowOff>
    </xdr:to>
    <xdr:cxnSp macro="">
      <xdr:nvCxnSpPr>
        <xdr:cNvPr id="400" name="直線コネクタ 399"/>
        <xdr:cNvCxnSpPr/>
      </xdr:nvCxnSpPr>
      <xdr:spPr>
        <a:xfrm flipV="1">
          <a:off x="4177665" y="16736242"/>
          <a:ext cx="0" cy="1216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401" name="【市民会館】&#10;有形固定資産減価償却率最小値テキスト"/>
        <xdr:cNvSpPr txBox="1"/>
      </xdr:nvSpPr>
      <xdr:spPr>
        <a:xfrm>
          <a:off x="4216400"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402" name="直線コネクタ 401"/>
        <xdr:cNvCxnSpPr/>
      </xdr:nvCxnSpPr>
      <xdr:spPr>
        <a:xfrm>
          <a:off x="4108450" y="17952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3" name="【市民会館】&#10;有形固定資産減価償却率最大値テキスト"/>
        <xdr:cNvSpPr txBox="1"/>
      </xdr:nvSpPr>
      <xdr:spPr>
        <a:xfrm>
          <a:off x="4216400" y="1651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4" name="直線コネクタ 403"/>
        <xdr:cNvCxnSpPr/>
      </xdr:nvCxnSpPr>
      <xdr:spPr>
        <a:xfrm>
          <a:off x="4108450" y="167362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89098</xdr:rowOff>
    </xdr:from>
    <xdr:ext cx="405111" cy="259045"/>
    <xdr:sp macro="" textlink="">
      <xdr:nvSpPr>
        <xdr:cNvPr id="405" name="【市民会館】&#10;有形固定資産減価償却率平均値テキスト"/>
        <xdr:cNvSpPr txBox="1"/>
      </xdr:nvSpPr>
      <xdr:spPr>
        <a:xfrm>
          <a:off x="4216400" y="171769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06" name="フローチャート: 判断 405"/>
        <xdr:cNvSpPr/>
      </xdr:nvSpPr>
      <xdr:spPr>
        <a:xfrm>
          <a:off x="4127500" y="17325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07" name="フローチャート: 判断 406"/>
        <xdr:cNvSpPr/>
      </xdr:nvSpPr>
      <xdr:spPr>
        <a:xfrm>
          <a:off x="3384550" y="173598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87449</xdr:rowOff>
    </xdr:from>
    <xdr:to>
      <xdr:col>15</xdr:col>
      <xdr:colOff>101600</xdr:colOff>
      <xdr:row>105</xdr:row>
      <xdr:rowOff>17599</xdr:rowOff>
    </xdr:to>
    <xdr:sp macro="" textlink="">
      <xdr:nvSpPr>
        <xdr:cNvPr id="408" name="フローチャート: 判断 407"/>
        <xdr:cNvSpPr/>
      </xdr:nvSpPr>
      <xdr:spPr>
        <a:xfrm>
          <a:off x="2571750" y="173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409" name="フローチャート: 判断 408"/>
        <xdr:cNvSpPr/>
      </xdr:nvSpPr>
      <xdr:spPr>
        <a:xfrm>
          <a:off x="1778000" y="1724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10" name="フローチャート: 判断 409"/>
        <xdr:cNvSpPr/>
      </xdr:nvSpPr>
      <xdr:spPr>
        <a:xfrm>
          <a:off x="984250" y="172830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67855</xdr:rowOff>
    </xdr:from>
    <xdr:to>
      <xdr:col>24</xdr:col>
      <xdr:colOff>114300</xdr:colOff>
      <xdr:row>105</xdr:row>
      <xdr:rowOff>169455</xdr:rowOff>
    </xdr:to>
    <xdr:sp macro="" textlink="">
      <xdr:nvSpPr>
        <xdr:cNvPr id="416" name="楕円 415"/>
        <xdr:cNvSpPr/>
      </xdr:nvSpPr>
      <xdr:spPr>
        <a:xfrm>
          <a:off x="41275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46282</xdr:rowOff>
    </xdr:from>
    <xdr:ext cx="405111" cy="259045"/>
    <xdr:sp macro="" textlink="">
      <xdr:nvSpPr>
        <xdr:cNvPr id="417" name="【市民会館】&#10;有形固定資産減価償却率該当値テキスト"/>
        <xdr:cNvSpPr txBox="1"/>
      </xdr:nvSpPr>
      <xdr:spPr>
        <a:xfrm>
          <a:off x="4216400" y="1747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35198</xdr:rowOff>
    </xdr:from>
    <xdr:to>
      <xdr:col>20</xdr:col>
      <xdr:colOff>38100</xdr:colOff>
      <xdr:row>105</xdr:row>
      <xdr:rowOff>136798</xdr:rowOff>
    </xdr:to>
    <xdr:sp macro="" textlink="">
      <xdr:nvSpPr>
        <xdr:cNvPr id="418" name="楕円 417"/>
        <xdr:cNvSpPr/>
      </xdr:nvSpPr>
      <xdr:spPr>
        <a:xfrm>
          <a:off x="3384550" y="174659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85998</xdr:rowOff>
    </xdr:from>
    <xdr:to>
      <xdr:col>24</xdr:col>
      <xdr:colOff>63500</xdr:colOff>
      <xdr:row>105</xdr:row>
      <xdr:rowOff>118655</xdr:rowOff>
    </xdr:to>
    <xdr:cxnSp macro="">
      <xdr:nvCxnSpPr>
        <xdr:cNvPr id="419" name="直線コネクタ 418"/>
        <xdr:cNvCxnSpPr/>
      </xdr:nvCxnSpPr>
      <xdr:spPr>
        <a:xfrm>
          <a:off x="3429000" y="17516748"/>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4173</xdr:rowOff>
    </xdr:from>
    <xdr:to>
      <xdr:col>15</xdr:col>
      <xdr:colOff>101600</xdr:colOff>
      <xdr:row>105</xdr:row>
      <xdr:rowOff>105773</xdr:rowOff>
    </xdr:to>
    <xdr:sp macro="" textlink="">
      <xdr:nvSpPr>
        <xdr:cNvPr id="420" name="楕円 419"/>
        <xdr:cNvSpPr/>
      </xdr:nvSpPr>
      <xdr:spPr>
        <a:xfrm>
          <a:off x="257175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54973</xdr:rowOff>
    </xdr:from>
    <xdr:to>
      <xdr:col>19</xdr:col>
      <xdr:colOff>177800</xdr:colOff>
      <xdr:row>105</xdr:row>
      <xdr:rowOff>85998</xdr:rowOff>
    </xdr:to>
    <xdr:cxnSp macro="">
      <xdr:nvCxnSpPr>
        <xdr:cNvPr id="421" name="直線コネクタ 420"/>
        <xdr:cNvCxnSpPr/>
      </xdr:nvCxnSpPr>
      <xdr:spPr>
        <a:xfrm>
          <a:off x="2622550" y="17485723"/>
          <a:ext cx="8064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142966</xdr:rowOff>
    </xdr:from>
    <xdr:to>
      <xdr:col>10</xdr:col>
      <xdr:colOff>165100</xdr:colOff>
      <xdr:row>105</xdr:row>
      <xdr:rowOff>73116</xdr:rowOff>
    </xdr:to>
    <xdr:sp macro="" textlink="">
      <xdr:nvSpPr>
        <xdr:cNvPr id="422" name="楕円 421"/>
        <xdr:cNvSpPr/>
      </xdr:nvSpPr>
      <xdr:spPr>
        <a:xfrm>
          <a:off x="17780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22316</xdr:rowOff>
    </xdr:from>
    <xdr:to>
      <xdr:col>15</xdr:col>
      <xdr:colOff>50800</xdr:colOff>
      <xdr:row>105</xdr:row>
      <xdr:rowOff>54973</xdr:rowOff>
    </xdr:to>
    <xdr:cxnSp macro="">
      <xdr:nvCxnSpPr>
        <xdr:cNvPr id="423" name="直線コネクタ 422"/>
        <xdr:cNvCxnSpPr/>
      </xdr:nvCxnSpPr>
      <xdr:spPr>
        <a:xfrm>
          <a:off x="1828800" y="17453066"/>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110308</xdr:rowOff>
    </xdr:from>
    <xdr:to>
      <xdr:col>6</xdr:col>
      <xdr:colOff>38100</xdr:colOff>
      <xdr:row>105</xdr:row>
      <xdr:rowOff>40458</xdr:rowOff>
    </xdr:to>
    <xdr:sp macro="" textlink="">
      <xdr:nvSpPr>
        <xdr:cNvPr id="424" name="楕円 423"/>
        <xdr:cNvSpPr/>
      </xdr:nvSpPr>
      <xdr:spPr>
        <a:xfrm>
          <a:off x="984250" y="173696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161108</xdr:rowOff>
    </xdr:from>
    <xdr:to>
      <xdr:col>10</xdr:col>
      <xdr:colOff>114300</xdr:colOff>
      <xdr:row>105</xdr:row>
      <xdr:rowOff>22316</xdr:rowOff>
    </xdr:to>
    <xdr:cxnSp macro="">
      <xdr:nvCxnSpPr>
        <xdr:cNvPr id="425" name="直線コネクタ 424"/>
        <xdr:cNvCxnSpPr/>
      </xdr:nvCxnSpPr>
      <xdr:spPr>
        <a:xfrm>
          <a:off x="1028700" y="17420408"/>
          <a:ext cx="8001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26" name="n_1aveValue【市民会館】&#10;有形固定資産減価償却率"/>
        <xdr:cNvSpPr txBox="1"/>
      </xdr:nvSpPr>
      <xdr:spPr>
        <a:xfrm>
          <a:off x="323914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34126</xdr:rowOff>
    </xdr:from>
    <xdr:ext cx="405111" cy="259045"/>
    <xdr:sp macro="" textlink="">
      <xdr:nvSpPr>
        <xdr:cNvPr id="427" name="n_2aveValue【市民会館】&#10;有形固定資産減価償却率"/>
        <xdr:cNvSpPr txBox="1"/>
      </xdr:nvSpPr>
      <xdr:spPr>
        <a:xfrm>
          <a:off x="24390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428" name="n_3aveValue【市民会館】&#10;有形固定資産減価償却率"/>
        <xdr:cNvSpPr txBox="1"/>
      </xdr:nvSpPr>
      <xdr:spPr>
        <a:xfrm>
          <a:off x="164529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141895</xdr:rowOff>
    </xdr:from>
    <xdr:ext cx="405111" cy="259045"/>
    <xdr:sp macro="" textlink="">
      <xdr:nvSpPr>
        <xdr:cNvPr id="429" name="n_4aveValue【市民会館】&#10;有形固定資産減価償却率"/>
        <xdr:cNvSpPr txBox="1"/>
      </xdr:nvSpPr>
      <xdr:spPr>
        <a:xfrm>
          <a:off x="851544"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127925</xdr:rowOff>
    </xdr:from>
    <xdr:ext cx="405111" cy="259045"/>
    <xdr:sp macro="" textlink="">
      <xdr:nvSpPr>
        <xdr:cNvPr id="430" name="n_1mainValue【市民会館】&#10;有形固定資産減価償却率"/>
        <xdr:cNvSpPr txBox="1"/>
      </xdr:nvSpPr>
      <xdr:spPr>
        <a:xfrm>
          <a:off x="3239144" y="1755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96900</xdr:rowOff>
    </xdr:from>
    <xdr:ext cx="405111" cy="259045"/>
    <xdr:sp macro="" textlink="">
      <xdr:nvSpPr>
        <xdr:cNvPr id="431" name="n_2mainValue【市民会館】&#10;有形固定資産減価償却率"/>
        <xdr:cNvSpPr txBox="1"/>
      </xdr:nvSpPr>
      <xdr:spPr>
        <a:xfrm>
          <a:off x="2439044" y="17527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64243</xdr:rowOff>
    </xdr:from>
    <xdr:ext cx="405111" cy="259045"/>
    <xdr:sp macro="" textlink="">
      <xdr:nvSpPr>
        <xdr:cNvPr id="432" name="n_3mainValue【市民会館】&#10;有形固定資産減価償却率"/>
        <xdr:cNvSpPr txBox="1"/>
      </xdr:nvSpPr>
      <xdr:spPr>
        <a:xfrm>
          <a:off x="1645294" y="17494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31585</xdr:rowOff>
    </xdr:from>
    <xdr:ext cx="405111" cy="259045"/>
    <xdr:sp macro="" textlink="">
      <xdr:nvSpPr>
        <xdr:cNvPr id="433" name="n_4mainValue【市民会館】&#10;有形固定資産減価償却率"/>
        <xdr:cNvSpPr txBox="1"/>
      </xdr:nvSpPr>
      <xdr:spPr>
        <a:xfrm>
          <a:off x="851544" y="1746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4" name="テキスト ボックス 443"/>
        <xdr:cNvSpPr txBox="1"/>
      </xdr:nvSpPr>
      <xdr:spPr>
        <a:xfrm>
          <a:off x="55272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6" name="テキスト ボックス 445"/>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8" name="テキスト ボックス 447"/>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0" name="テキスト ボックス 449"/>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2" name="テキスト ボックス 451"/>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140208</xdr:rowOff>
    </xdr:to>
    <xdr:cxnSp macro="">
      <xdr:nvCxnSpPr>
        <xdr:cNvPr id="456" name="直線コネクタ 455"/>
        <xdr:cNvCxnSpPr/>
      </xdr:nvCxnSpPr>
      <xdr:spPr>
        <a:xfrm flipV="1">
          <a:off x="9429115" y="16695420"/>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144035</xdr:rowOff>
    </xdr:from>
    <xdr:ext cx="469744" cy="259045"/>
    <xdr:sp macro="" textlink="">
      <xdr:nvSpPr>
        <xdr:cNvPr id="457" name="【市民会館】&#10;一人当たり面積最小値テキスト"/>
        <xdr:cNvSpPr txBox="1"/>
      </xdr:nvSpPr>
      <xdr:spPr>
        <a:xfrm>
          <a:off x="9467850" y="180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140208</xdr:rowOff>
    </xdr:from>
    <xdr:to>
      <xdr:col>55</xdr:col>
      <xdr:colOff>88900</xdr:colOff>
      <xdr:row>108</xdr:row>
      <xdr:rowOff>140208</xdr:rowOff>
    </xdr:to>
    <xdr:cxnSp macro="">
      <xdr:nvCxnSpPr>
        <xdr:cNvPr id="458" name="直線コネクタ 457"/>
        <xdr:cNvCxnSpPr/>
      </xdr:nvCxnSpPr>
      <xdr:spPr>
        <a:xfrm>
          <a:off x="9359900" y="18085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9" name="【市民会館】&#10;一人当たり面積最大値テキスト"/>
        <xdr:cNvSpPr txBox="1"/>
      </xdr:nvSpPr>
      <xdr:spPr>
        <a:xfrm>
          <a:off x="946785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60" name="直線コネクタ 459"/>
        <xdr:cNvCxnSpPr/>
      </xdr:nvCxnSpPr>
      <xdr:spPr>
        <a:xfrm>
          <a:off x="935990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61" name="【市民会館】&#10;一人当たり面積平均値テキスト"/>
        <xdr:cNvSpPr txBox="1"/>
      </xdr:nvSpPr>
      <xdr:spPr>
        <a:xfrm>
          <a:off x="9467850" y="173464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2" name="フローチャート: 判断 461"/>
        <xdr:cNvSpPr/>
      </xdr:nvSpPr>
      <xdr:spPr>
        <a:xfrm>
          <a:off x="9398000" y="174950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98552</xdr:rowOff>
    </xdr:from>
    <xdr:to>
      <xdr:col>50</xdr:col>
      <xdr:colOff>165100</xdr:colOff>
      <xdr:row>105</xdr:row>
      <xdr:rowOff>28702</xdr:rowOff>
    </xdr:to>
    <xdr:sp macro="" textlink="">
      <xdr:nvSpPr>
        <xdr:cNvPr id="463" name="フローチャート: 判断 462"/>
        <xdr:cNvSpPr/>
      </xdr:nvSpPr>
      <xdr:spPr>
        <a:xfrm>
          <a:off x="8636000" y="1735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123698</xdr:rowOff>
    </xdr:from>
    <xdr:to>
      <xdr:col>46</xdr:col>
      <xdr:colOff>38100</xdr:colOff>
      <xdr:row>104</xdr:row>
      <xdr:rowOff>53848</xdr:rowOff>
    </xdr:to>
    <xdr:sp macro="" textlink="">
      <xdr:nvSpPr>
        <xdr:cNvPr id="464" name="フローチャート: 判断 463"/>
        <xdr:cNvSpPr/>
      </xdr:nvSpPr>
      <xdr:spPr>
        <a:xfrm>
          <a:off x="7842250" y="172115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125985</xdr:rowOff>
    </xdr:from>
    <xdr:to>
      <xdr:col>41</xdr:col>
      <xdr:colOff>101600</xdr:colOff>
      <xdr:row>105</xdr:row>
      <xdr:rowOff>56135</xdr:rowOff>
    </xdr:to>
    <xdr:sp macro="" textlink="">
      <xdr:nvSpPr>
        <xdr:cNvPr id="465" name="フローチャート: 判断 464"/>
        <xdr:cNvSpPr/>
      </xdr:nvSpPr>
      <xdr:spPr>
        <a:xfrm>
          <a:off x="702945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6" name="フローチャート: 判断 465"/>
        <xdr:cNvSpPr/>
      </xdr:nvSpPr>
      <xdr:spPr>
        <a:xfrm>
          <a:off x="62357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72" name="楕円 471"/>
        <xdr:cNvSpPr/>
      </xdr:nvSpPr>
      <xdr:spPr>
        <a:xfrm>
          <a:off x="9398000" y="178790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83838</xdr:rowOff>
    </xdr:from>
    <xdr:ext cx="469744" cy="259045"/>
    <xdr:sp macro="" textlink="">
      <xdr:nvSpPr>
        <xdr:cNvPr id="473" name="【市民会館】&#10;一人当たり面積該当値テキスト"/>
        <xdr:cNvSpPr txBox="1"/>
      </xdr:nvSpPr>
      <xdr:spPr>
        <a:xfrm>
          <a:off x="9467850"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114554</xdr:rowOff>
    </xdr:from>
    <xdr:to>
      <xdr:col>50</xdr:col>
      <xdr:colOff>165100</xdr:colOff>
      <xdr:row>108</xdr:row>
      <xdr:rowOff>44704</xdr:rowOff>
    </xdr:to>
    <xdr:sp macro="" textlink="">
      <xdr:nvSpPr>
        <xdr:cNvPr id="474" name="楕円 473"/>
        <xdr:cNvSpPr/>
      </xdr:nvSpPr>
      <xdr:spPr>
        <a:xfrm>
          <a:off x="86360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165354</xdr:rowOff>
    </xdr:to>
    <xdr:cxnSp macro="">
      <xdr:nvCxnSpPr>
        <xdr:cNvPr id="475" name="直線コネクタ 474"/>
        <xdr:cNvCxnSpPr/>
      </xdr:nvCxnSpPr>
      <xdr:spPr>
        <a:xfrm flipV="1">
          <a:off x="8686800" y="17929861"/>
          <a:ext cx="74295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114554</xdr:rowOff>
    </xdr:from>
    <xdr:to>
      <xdr:col>46</xdr:col>
      <xdr:colOff>38100</xdr:colOff>
      <xdr:row>108</xdr:row>
      <xdr:rowOff>44704</xdr:rowOff>
    </xdr:to>
    <xdr:sp macro="" textlink="">
      <xdr:nvSpPr>
        <xdr:cNvPr id="476" name="楕円 475"/>
        <xdr:cNvSpPr/>
      </xdr:nvSpPr>
      <xdr:spPr>
        <a:xfrm>
          <a:off x="7842250" y="178882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165354</xdr:rowOff>
    </xdr:from>
    <xdr:to>
      <xdr:col>50</xdr:col>
      <xdr:colOff>114300</xdr:colOff>
      <xdr:row>107</xdr:row>
      <xdr:rowOff>165354</xdr:rowOff>
    </xdr:to>
    <xdr:cxnSp macro="">
      <xdr:nvCxnSpPr>
        <xdr:cNvPr id="477" name="直線コネクタ 476"/>
        <xdr:cNvCxnSpPr/>
      </xdr:nvCxnSpPr>
      <xdr:spPr>
        <a:xfrm>
          <a:off x="7886700" y="1793900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114554</xdr:rowOff>
    </xdr:from>
    <xdr:to>
      <xdr:col>41</xdr:col>
      <xdr:colOff>101600</xdr:colOff>
      <xdr:row>108</xdr:row>
      <xdr:rowOff>44704</xdr:rowOff>
    </xdr:to>
    <xdr:sp macro="" textlink="">
      <xdr:nvSpPr>
        <xdr:cNvPr id="478" name="楕円 477"/>
        <xdr:cNvSpPr/>
      </xdr:nvSpPr>
      <xdr:spPr>
        <a:xfrm>
          <a:off x="702945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165354</xdr:rowOff>
    </xdr:from>
    <xdr:to>
      <xdr:col>45</xdr:col>
      <xdr:colOff>177800</xdr:colOff>
      <xdr:row>107</xdr:row>
      <xdr:rowOff>165354</xdr:rowOff>
    </xdr:to>
    <xdr:cxnSp macro="">
      <xdr:nvCxnSpPr>
        <xdr:cNvPr id="479" name="直線コネクタ 478"/>
        <xdr:cNvCxnSpPr/>
      </xdr:nvCxnSpPr>
      <xdr:spPr>
        <a:xfrm>
          <a:off x="7080250" y="1793900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114554</xdr:rowOff>
    </xdr:from>
    <xdr:to>
      <xdr:col>36</xdr:col>
      <xdr:colOff>165100</xdr:colOff>
      <xdr:row>108</xdr:row>
      <xdr:rowOff>44704</xdr:rowOff>
    </xdr:to>
    <xdr:sp macro="" textlink="">
      <xdr:nvSpPr>
        <xdr:cNvPr id="480" name="楕円 479"/>
        <xdr:cNvSpPr/>
      </xdr:nvSpPr>
      <xdr:spPr>
        <a:xfrm>
          <a:off x="62357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165354</xdr:rowOff>
    </xdr:from>
    <xdr:to>
      <xdr:col>41</xdr:col>
      <xdr:colOff>50800</xdr:colOff>
      <xdr:row>107</xdr:row>
      <xdr:rowOff>165354</xdr:rowOff>
    </xdr:to>
    <xdr:cxnSp macro="">
      <xdr:nvCxnSpPr>
        <xdr:cNvPr id="481" name="直線コネクタ 480"/>
        <xdr:cNvCxnSpPr/>
      </xdr:nvCxnSpPr>
      <xdr:spPr>
        <a:xfrm>
          <a:off x="6286500" y="1793900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45229</xdr:rowOff>
    </xdr:from>
    <xdr:ext cx="469744" cy="259045"/>
    <xdr:sp macro="" textlink="">
      <xdr:nvSpPr>
        <xdr:cNvPr id="482" name="n_1aveValue【市民会館】&#10;一人当たり面積"/>
        <xdr:cNvSpPr txBox="1"/>
      </xdr:nvSpPr>
      <xdr:spPr>
        <a:xfrm>
          <a:off x="8458277" y="1713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70375</xdr:rowOff>
    </xdr:from>
    <xdr:ext cx="469744" cy="259045"/>
    <xdr:sp macro="" textlink="">
      <xdr:nvSpPr>
        <xdr:cNvPr id="483" name="n_2aveValue【市民会館】&#10;一人当たり面積"/>
        <xdr:cNvSpPr txBox="1"/>
      </xdr:nvSpPr>
      <xdr:spPr>
        <a:xfrm>
          <a:off x="7677227" y="1698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72662</xdr:rowOff>
    </xdr:from>
    <xdr:ext cx="469744" cy="259045"/>
    <xdr:sp macro="" textlink="">
      <xdr:nvSpPr>
        <xdr:cNvPr id="484" name="n_3aveValue【市民会館】&#10;一人当たり面積"/>
        <xdr:cNvSpPr txBox="1"/>
      </xdr:nvSpPr>
      <xdr:spPr>
        <a:xfrm>
          <a:off x="6864427" y="1716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85" name="n_4aveValue【市民会館】&#10;一人当たり面積"/>
        <xdr:cNvSpPr txBox="1"/>
      </xdr:nvSpPr>
      <xdr:spPr>
        <a:xfrm>
          <a:off x="607067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35831</xdr:rowOff>
    </xdr:from>
    <xdr:ext cx="469744" cy="259045"/>
    <xdr:sp macro="" textlink="">
      <xdr:nvSpPr>
        <xdr:cNvPr id="486" name="n_1mainValue【市民会館】&#10;一人当たり面積"/>
        <xdr:cNvSpPr txBox="1"/>
      </xdr:nvSpPr>
      <xdr:spPr>
        <a:xfrm>
          <a:off x="845827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35831</xdr:rowOff>
    </xdr:from>
    <xdr:ext cx="469744" cy="259045"/>
    <xdr:sp macro="" textlink="">
      <xdr:nvSpPr>
        <xdr:cNvPr id="487" name="n_2mainValue【市民会館】&#10;一人当たり面積"/>
        <xdr:cNvSpPr txBox="1"/>
      </xdr:nvSpPr>
      <xdr:spPr>
        <a:xfrm>
          <a:off x="76772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35831</xdr:rowOff>
    </xdr:from>
    <xdr:ext cx="469744" cy="259045"/>
    <xdr:sp macro="" textlink="">
      <xdr:nvSpPr>
        <xdr:cNvPr id="488" name="n_3mainValue【市民会館】&#10;一人当たり面積"/>
        <xdr:cNvSpPr txBox="1"/>
      </xdr:nvSpPr>
      <xdr:spPr>
        <a:xfrm>
          <a:off x="6864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35831</xdr:rowOff>
    </xdr:from>
    <xdr:ext cx="469744" cy="259045"/>
    <xdr:sp macro="" textlink="">
      <xdr:nvSpPr>
        <xdr:cNvPr id="489" name="n_4mainValue【市民会館】&#10;一人当たり面積"/>
        <xdr:cNvSpPr txBox="1"/>
      </xdr:nvSpPr>
      <xdr:spPr>
        <a:xfrm>
          <a:off x="607067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1" name="直線コネクタ 500"/>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2" name="テキスト ボックス 501"/>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3" name="直線コネクタ 502"/>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4" name="テキスト ボックス 503"/>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5" name="直線コネクタ 504"/>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6" name="テキスト ボックス 505"/>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7" name="直線コネクタ 506"/>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8" name="テキスト ボックス 507"/>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41</xdr:row>
      <xdr:rowOff>167640</xdr:rowOff>
    </xdr:to>
    <xdr:cxnSp macro="">
      <xdr:nvCxnSpPr>
        <xdr:cNvPr id="512" name="直線コネクタ 511"/>
        <xdr:cNvCxnSpPr/>
      </xdr:nvCxnSpPr>
      <xdr:spPr>
        <a:xfrm flipV="1">
          <a:off x="14699614" y="5462270"/>
          <a:ext cx="0" cy="148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3" name="【一般廃棄物処理施設】&#10;有形固定資産減価償却率最小値テキスト"/>
        <xdr:cNvSpPr txBox="1"/>
      </xdr:nvSpPr>
      <xdr:spPr>
        <a:xfrm>
          <a:off x="1473835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4" name="直線コネクタ 513"/>
        <xdr:cNvCxnSpPr/>
      </xdr:nvCxnSpPr>
      <xdr:spPr>
        <a:xfrm>
          <a:off x="146113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515" name="【一般廃棄物処理施設】&#10;有形固定資産減価償却率最大値テキスト"/>
        <xdr:cNvSpPr txBox="1"/>
      </xdr:nvSpPr>
      <xdr:spPr>
        <a:xfrm>
          <a:off x="14738350" y="525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516" name="直線コネクタ 515"/>
        <xdr:cNvCxnSpPr/>
      </xdr:nvCxnSpPr>
      <xdr:spPr>
        <a:xfrm>
          <a:off x="14611350" y="5462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169435</xdr:rowOff>
    </xdr:from>
    <xdr:ext cx="405111" cy="259045"/>
    <xdr:sp macro="" textlink="">
      <xdr:nvSpPr>
        <xdr:cNvPr id="517" name="【一般廃棄物処理施設】&#10;有形固定資産減価償却率平均値テキスト"/>
        <xdr:cNvSpPr txBox="1"/>
      </xdr:nvSpPr>
      <xdr:spPr>
        <a:xfrm>
          <a:off x="14738350" y="5947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146558</xdr:rowOff>
    </xdr:from>
    <xdr:to>
      <xdr:col>85</xdr:col>
      <xdr:colOff>177800</xdr:colOff>
      <xdr:row>37</xdr:row>
      <xdr:rowOff>76708</xdr:rowOff>
    </xdr:to>
    <xdr:sp macro="" textlink="">
      <xdr:nvSpPr>
        <xdr:cNvPr id="518" name="フローチャート: 判断 517"/>
        <xdr:cNvSpPr/>
      </xdr:nvSpPr>
      <xdr:spPr>
        <a:xfrm>
          <a:off x="14649450" y="60965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18542</xdr:rowOff>
    </xdr:from>
    <xdr:to>
      <xdr:col>81</xdr:col>
      <xdr:colOff>101600</xdr:colOff>
      <xdr:row>38</xdr:row>
      <xdr:rowOff>120142</xdr:rowOff>
    </xdr:to>
    <xdr:sp macro="" textlink="">
      <xdr:nvSpPr>
        <xdr:cNvPr id="519" name="フローチャート: 判断 518"/>
        <xdr:cNvSpPr/>
      </xdr:nvSpPr>
      <xdr:spPr>
        <a:xfrm>
          <a:off x="1388745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20" name="フローチャート: 判断 519"/>
        <xdr:cNvSpPr/>
      </xdr:nvSpPr>
      <xdr:spPr>
        <a:xfrm>
          <a:off x="13093700" y="62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80264</xdr:rowOff>
    </xdr:from>
    <xdr:to>
      <xdr:col>72</xdr:col>
      <xdr:colOff>38100</xdr:colOff>
      <xdr:row>39</xdr:row>
      <xdr:rowOff>10414</xdr:rowOff>
    </xdr:to>
    <xdr:sp macro="" textlink="">
      <xdr:nvSpPr>
        <xdr:cNvPr id="521" name="フローチャート: 判断 520"/>
        <xdr:cNvSpPr/>
      </xdr:nvSpPr>
      <xdr:spPr>
        <a:xfrm>
          <a:off x="12299950" y="63604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32258</xdr:rowOff>
    </xdr:from>
    <xdr:to>
      <xdr:col>67</xdr:col>
      <xdr:colOff>101600</xdr:colOff>
      <xdr:row>38</xdr:row>
      <xdr:rowOff>133858</xdr:rowOff>
    </xdr:to>
    <xdr:sp macro="" textlink="">
      <xdr:nvSpPr>
        <xdr:cNvPr id="522" name="フローチャート: 判断 521"/>
        <xdr:cNvSpPr/>
      </xdr:nvSpPr>
      <xdr:spPr>
        <a:xfrm>
          <a:off x="1148715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141986</xdr:rowOff>
    </xdr:from>
    <xdr:to>
      <xdr:col>85</xdr:col>
      <xdr:colOff>177800</xdr:colOff>
      <xdr:row>40</xdr:row>
      <xdr:rowOff>72136</xdr:rowOff>
    </xdr:to>
    <xdr:sp macro="" textlink="">
      <xdr:nvSpPr>
        <xdr:cNvPr id="528" name="楕円 527"/>
        <xdr:cNvSpPr/>
      </xdr:nvSpPr>
      <xdr:spPr>
        <a:xfrm>
          <a:off x="14649450" y="65872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120413</xdr:rowOff>
    </xdr:from>
    <xdr:ext cx="405111" cy="259045"/>
    <xdr:sp macro="" textlink="">
      <xdr:nvSpPr>
        <xdr:cNvPr id="529" name="【一般廃棄物処理施設】&#10;有形固定資産減価償却率該当値テキスト"/>
        <xdr:cNvSpPr txBox="1"/>
      </xdr:nvSpPr>
      <xdr:spPr>
        <a:xfrm>
          <a:off x="14738350" y="656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87122</xdr:rowOff>
    </xdr:from>
    <xdr:to>
      <xdr:col>81</xdr:col>
      <xdr:colOff>101600</xdr:colOff>
      <xdr:row>40</xdr:row>
      <xdr:rowOff>17272</xdr:rowOff>
    </xdr:to>
    <xdr:sp macro="" textlink="">
      <xdr:nvSpPr>
        <xdr:cNvPr id="530" name="楕円 529"/>
        <xdr:cNvSpPr/>
      </xdr:nvSpPr>
      <xdr:spPr>
        <a:xfrm>
          <a:off x="13887450" y="65323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137922</xdr:rowOff>
    </xdr:from>
    <xdr:to>
      <xdr:col>85</xdr:col>
      <xdr:colOff>127000</xdr:colOff>
      <xdr:row>40</xdr:row>
      <xdr:rowOff>21336</xdr:rowOff>
    </xdr:to>
    <xdr:cxnSp macro="">
      <xdr:nvCxnSpPr>
        <xdr:cNvPr id="531" name="直線コネクタ 530"/>
        <xdr:cNvCxnSpPr/>
      </xdr:nvCxnSpPr>
      <xdr:spPr>
        <a:xfrm>
          <a:off x="13938250" y="6583172"/>
          <a:ext cx="7620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2" name="楕円 531"/>
        <xdr:cNvSpPr/>
      </xdr:nvSpPr>
      <xdr:spPr>
        <a:xfrm>
          <a:off x="130937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137922</xdr:rowOff>
    </xdr:to>
    <xdr:cxnSp macro="">
      <xdr:nvCxnSpPr>
        <xdr:cNvPr id="533" name="直線コネクタ 532"/>
        <xdr:cNvCxnSpPr/>
      </xdr:nvCxnSpPr>
      <xdr:spPr>
        <a:xfrm>
          <a:off x="13144500" y="6510020"/>
          <a:ext cx="79375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119126</xdr:rowOff>
    </xdr:from>
    <xdr:to>
      <xdr:col>72</xdr:col>
      <xdr:colOff>38100</xdr:colOff>
      <xdr:row>40</xdr:row>
      <xdr:rowOff>49276</xdr:rowOff>
    </xdr:to>
    <xdr:sp macro="" textlink="">
      <xdr:nvSpPr>
        <xdr:cNvPr id="534" name="楕円 533"/>
        <xdr:cNvSpPr/>
      </xdr:nvSpPr>
      <xdr:spPr>
        <a:xfrm>
          <a:off x="12299950" y="65643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64770</xdr:rowOff>
    </xdr:from>
    <xdr:to>
      <xdr:col>76</xdr:col>
      <xdr:colOff>114300</xdr:colOff>
      <xdr:row>39</xdr:row>
      <xdr:rowOff>169926</xdr:rowOff>
    </xdr:to>
    <xdr:cxnSp macro="">
      <xdr:nvCxnSpPr>
        <xdr:cNvPr id="535" name="直線コネクタ 534"/>
        <xdr:cNvCxnSpPr/>
      </xdr:nvCxnSpPr>
      <xdr:spPr>
        <a:xfrm flipV="1">
          <a:off x="12344400" y="6510020"/>
          <a:ext cx="8001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52832</xdr:rowOff>
    </xdr:from>
    <xdr:to>
      <xdr:col>67</xdr:col>
      <xdr:colOff>101600</xdr:colOff>
      <xdr:row>39</xdr:row>
      <xdr:rowOff>154432</xdr:rowOff>
    </xdr:to>
    <xdr:sp macro="" textlink="">
      <xdr:nvSpPr>
        <xdr:cNvPr id="536" name="楕円 535"/>
        <xdr:cNvSpPr/>
      </xdr:nvSpPr>
      <xdr:spPr>
        <a:xfrm>
          <a:off x="11487150" y="649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103632</xdr:rowOff>
    </xdr:from>
    <xdr:to>
      <xdr:col>71</xdr:col>
      <xdr:colOff>177800</xdr:colOff>
      <xdr:row>39</xdr:row>
      <xdr:rowOff>169926</xdr:rowOff>
    </xdr:to>
    <xdr:cxnSp macro="">
      <xdr:nvCxnSpPr>
        <xdr:cNvPr id="537" name="直線コネクタ 536"/>
        <xdr:cNvCxnSpPr/>
      </xdr:nvCxnSpPr>
      <xdr:spPr>
        <a:xfrm>
          <a:off x="11537950" y="6548882"/>
          <a:ext cx="806450" cy="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136669</xdr:rowOff>
    </xdr:from>
    <xdr:ext cx="405111" cy="259045"/>
    <xdr:sp macro="" textlink="">
      <xdr:nvSpPr>
        <xdr:cNvPr id="538" name="n_1aveValue【一般廃棄物処理施設】&#10;有形固定資産減価償却率"/>
        <xdr:cNvSpPr txBox="1"/>
      </xdr:nvSpPr>
      <xdr:spPr>
        <a:xfrm>
          <a:off x="13742044" y="608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39" name="n_2aveValue【一般廃棄物処理施設】&#10;有形固定資産減価償却率"/>
        <xdr:cNvSpPr txBox="1"/>
      </xdr:nvSpPr>
      <xdr:spPr>
        <a:xfrm>
          <a:off x="12960994" y="6066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26941</xdr:rowOff>
    </xdr:from>
    <xdr:ext cx="405111" cy="259045"/>
    <xdr:sp macro="" textlink="">
      <xdr:nvSpPr>
        <xdr:cNvPr id="540" name="n_3aveValue【一般廃棄物処理施設】&#10;有形固定資産減価償却率"/>
        <xdr:cNvSpPr txBox="1"/>
      </xdr:nvSpPr>
      <xdr:spPr>
        <a:xfrm>
          <a:off x="12167244" y="614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150385</xdr:rowOff>
    </xdr:from>
    <xdr:ext cx="405111" cy="259045"/>
    <xdr:sp macro="" textlink="">
      <xdr:nvSpPr>
        <xdr:cNvPr id="541" name="n_4aveValue【一般廃棄物処理施設】&#10;有形固定資産減価償却率"/>
        <xdr:cNvSpPr txBox="1"/>
      </xdr:nvSpPr>
      <xdr:spPr>
        <a:xfrm>
          <a:off x="113544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8399</xdr:rowOff>
    </xdr:from>
    <xdr:ext cx="405111" cy="259045"/>
    <xdr:sp macro="" textlink="">
      <xdr:nvSpPr>
        <xdr:cNvPr id="542" name="n_1mainValue【一般廃棄物処理施設】&#10;有形固定資産減価償却率"/>
        <xdr:cNvSpPr txBox="1"/>
      </xdr:nvSpPr>
      <xdr:spPr>
        <a:xfrm>
          <a:off x="13742044" y="661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43" name="n_2mainValue【一般廃棄物処理施設】&#10;有形固定資産減価償却率"/>
        <xdr:cNvSpPr txBox="1"/>
      </xdr:nvSpPr>
      <xdr:spPr>
        <a:xfrm>
          <a:off x="1296099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40403</xdr:rowOff>
    </xdr:from>
    <xdr:ext cx="405111" cy="259045"/>
    <xdr:sp macro="" textlink="">
      <xdr:nvSpPr>
        <xdr:cNvPr id="544" name="n_3mainValue【一般廃棄物処理施設】&#10;有形固定資産減価償却率"/>
        <xdr:cNvSpPr txBox="1"/>
      </xdr:nvSpPr>
      <xdr:spPr>
        <a:xfrm>
          <a:off x="12167244" y="66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145559</xdr:rowOff>
    </xdr:from>
    <xdr:ext cx="405111" cy="259045"/>
    <xdr:sp macro="" textlink="">
      <xdr:nvSpPr>
        <xdr:cNvPr id="545" name="n_4mainValue【一般廃棄物処理施設】&#10;有形固定資産減価償却率"/>
        <xdr:cNvSpPr txBox="1"/>
      </xdr:nvSpPr>
      <xdr:spPr>
        <a:xfrm>
          <a:off x="11354444" y="6590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141869</xdr:rowOff>
    </xdr:from>
    <xdr:to>
      <xdr:col>116</xdr:col>
      <xdr:colOff>62864</xdr:colOff>
      <xdr:row>41</xdr:row>
      <xdr:rowOff>114833</xdr:rowOff>
    </xdr:to>
    <xdr:cxnSp macro="">
      <xdr:nvCxnSpPr>
        <xdr:cNvPr id="569" name="直線コネクタ 568"/>
        <xdr:cNvCxnSpPr/>
      </xdr:nvCxnSpPr>
      <xdr:spPr>
        <a:xfrm flipV="1">
          <a:off x="19951064" y="5596519"/>
          <a:ext cx="0" cy="129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118660</xdr:rowOff>
    </xdr:from>
    <xdr:ext cx="534377" cy="259045"/>
    <xdr:sp macro="" textlink="">
      <xdr:nvSpPr>
        <xdr:cNvPr id="570" name="【一般廃棄物処理施設】&#10;一人当たり有形固定資産（償却資産）額最小値テキスト"/>
        <xdr:cNvSpPr txBox="1"/>
      </xdr:nvSpPr>
      <xdr:spPr>
        <a:xfrm>
          <a:off x="19989800" y="689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114833</xdr:rowOff>
    </xdr:from>
    <xdr:to>
      <xdr:col>116</xdr:col>
      <xdr:colOff>152400</xdr:colOff>
      <xdr:row>41</xdr:row>
      <xdr:rowOff>114833</xdr:rowOff>
    </xdr:to>
    <xdr:cxnSp macro="">
      <xdr:nvCxnSpPr>
        <xdr:cNvPr id="571" name="直線コネクタ 570"/>
        <xdr:cNvCxnSpPr/>
      </xdr:nvCxnSpPr>
      <xdr:spPr>
        <a:xfrm>
          <a:off x="19881850" y="68902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88546</xdr:rowOff>
    </xdr:from>
    <xdr:ext cx="599010" cy="259045"/>
    <xdr:sp macro="" textlink="">
      <xdr:nvSpPr>
        <xdr:cNvPr id="572" name="【一般廃棄物処理施設】&#10;一人当たり有形固定資産（償却資産）額最大値テキスト"/>
        <xdr:cNvSpPr txBox="1"/>
      </xdr:nvSpPr>
      <xdr:spPr>
        <a:xfrm>
          <a:off x="19989800" y="537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141869</xdr:rowOff>
    </xdr:from>
    <xdr:to>
      <xdr:col>116</xdr:col>
      <xdr:colOff>152400</xdr:colOff>
      <xdr:row>33</xdr:row>
      <xdr:rowOff>141869</xdr:rowOff>
    </xdr:to>
    <xdr:cxnSp macro="">
      <xdr:nvCxnSpPr>
        <xdr:cNvPr id="573" name="直線コネクタ 572"/>
        <xdr:cNvCxnSpPr/>
      </xdr:nvCxnSpPr>
      <xdr:spPr>
        <a:xfrm>
          <a:off x="19881850" y="5596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117322</xdr:rowOff>
    </xdr:from>
    <xdr:ext cx="534377" cy="259045"/>
    <xdr:sp macro="" textlink="">
      <xdr:nvSpPr>
        <xdr:cNvPr id="574" name="【一般廃棄物処理施設】&#10;一人当たり有形固定資産（償却資産）額平均値テキスト"/>
        <xdr:cNvSpPr txBox="1"/>
      </xdr:nvSpPr>
      <xdr:spPr>
        <a:xfrm>
          <a:off x="19989800" y="6232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94445</xdr:rowOff>
    </xdr:from>
    <xdr:to>
      <xdr:col>116</xdr:col>
      <xdr:colOff>114300</xdr:colOff>
      <xdr:row>39</xdr:row>
      <xdr:rowOff>24595</xdr:rowOff>
    </xdr:to>
    <xdr:sp macro="" textlink="">
      <xdr:nvSpPr>
        <xdr:cNvPr id="575" name="フローチャート: 判断 574"/>
        <xdr:cNvSpPr/>
      </xdr:nvSpPr>
      <xdr:spPr>
        <a:xfrm>
          <a:off x="19900900" y="6374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118341</xdr:rowOff>
    </xdr:from>
    <xdr:to>
      <xdr:col>112</xdr:col>
      <xdr:colOff>38100</xdr:colOff>
      <xdr:row>39</xdr:row>
      <xdr:rowOff>48491</xdr:rowOff>
    </xdr:to>
    <xdr:sp macro="" textlink="">
      <xdr:nvSpPr>
        <xdr:cNvPr id="576" name="フローチャート: 判断 575"/>
        <xdr:cNvSpPr/>
      </xdr:nvSpPr>
      <xdr:spPr>
        <a:xfrm>
          <a:off x="19157950" y="63984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141315</xdr:rowOff>
    </xdr:from>
    <xdr:to>
      <xdr:col>107</xdr:col>
      <xdr:colOff>101600</xdr:colOff>
      <xdr:row>39</xdr:row>
      <xdr:rowOff>71465</xdr:rowOff>
    </xdr:to>
    <xdr:sp macro="" textlink="">
      <xdr:nvSpPr>
        <xdr:cNvPr id="577" name="フローチャート: 判断 576"/>
        <xdr:cNvSpPr/>
      </xdr:nvSpPr>
      <xdr:spPr>
        <a:xfrm>
          <a:off x="18345150" y="6421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2075</xdr:rowOff>
    </xdr:from>
    <xdr:to>
      <xdr:col>102</xdr:col>
      <xdr:colOff>165100</xdr:colOff>
      <xdr:row>39</xdr:row>
      <xdr:rowOff>103675</xdr:rowOff>
    </xdr:to>
    <xdr:sp macro="" textlink="">
      <xdr:nvSpPr>
        <xdr:cNvPr id="578" name="フローチャート: 判断 577"/>
        <xdr:cNvSpPr/>
      </xdr:nvSpPr>
      <xdr:spPr>
        <a:xfrm>
          <a:off x="17551400" y="644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40701</xdr:rowOff>
    </xdr:from>
    <xdr:to>
      <xdr:col>98</xdr:col>
      <xdr:colOff>38100</xdr:colOff>
      <xdr:row>39</xdr:row>
      <xdr:rowOff>142301</xdr:rowOff>
    </xdr:to>
    <xdr:sp macro="" textlink="">
      <xdr:nvSpPr>
        <xdr:cNvPr id="579" name="フローチャート: 判断 578"/>
        <xdr:cNvSpPr/>
      </xdr:nvSpPr>
      <xdr:spPr>
        <a:xfrm>
          <a:off x="16757650" y="64859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125999</xdr:rowOff>
    </xdr:from>
    <xdr:to>
      <xdr:col>116</xdr:col>
      <xdr:colOff>114300</xdr:colOff>
      <xdr:row>39</xdr:row>
      <xdr:rowOff>56149</xdr:rowOff>
    </xdr:to>
    <xdr:sp macro="" textlink="">
      <xdr:nvSpPr>
        <xdr:cNvPr id="585" name="楕円 584"/>
        <xdr:cNvSpPr/>
      </xdr:nvSpPr>
      <xdr:spPr>
        <a:xfrm>
          <a:off x="19900900" y="64061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104426</xdr:rowOff>
    </xdr:from>
    <xdr:ext cx="534377" cy="259045"/>
    <xdr:sp macro="" textlink="">
      <xdr:nvSpPr>
        <xdr:cNvPr id="586" name="【一般廃棄物処理施設】&#10;一人当たり有形固定資産（償却資産）額該当値テキスト"/>
        <xdr:cNvSpPr txBox="1"/>
      </xdr:nvSpPr>
      <xdr:spPr>
        <a:xfrm>
          <a:off x="19989800" y="638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131417</xdr:rowOff>
    </xdr:from>
    <xdr:to>
      <xdr:col>112</xdr:col>
      <xdr:colOff>38100</xdr:colOff>
      <xdr:row>39</xdr:row>
      <xdr:rowOff>61567</xdr:rowOff>
    </xdr:to>
    <xdr:sp macro="" textlink="">
      <xdr:nvSpPr>
        <xdr:cNvPr id="587" name="楕円 586"/>
        <xdr:cNvSpPr/>
      </xdr:nvSpPr>
      <xdr:spPr>
        <a:xfrm>
          <a:off x="19157950" y="64115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5349</xdr:rowOff>
    </xdr:from>
    <xdr:to>
      <xdr:col>116</xdr:col>
      <xdr:colOff>63500</xdr:colOff>
      <xdr:row>39</xdr:row>
      <xdr:rowOff>10767</xdr:rowOff>
    </xdr:to>
    <xdr:cxnSp macro="">
      <xdr:nvCxnSpPr>
        <xdr:cNvPr id="588" name="直線コネクタ 587"/>
        <xdr:cNvCxnSpPr/>
      </xdr:nvCxnSpPr>
      <xdr:spPr>
        <a:xfrm flipV="1">
          <a:off x="19202400" y="6450599"/>
          <a:ext cx="7493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140591</xdr:rowOff>
    </xdr:from>
    <xdr:to>
      <xdr:col>107</xdr:col>
      <xdr:colOff>101600</xdr:colOff>
      <xdr:row>39</xdr:row>
      <xdr:rowOff>70741</xdr:rowOff>
    </xdr:to>
    <xdr:sp macro="" textlink="">
      <xdr:nvSpPr>
        <xdr:cNvPr id="589" name="楕円 588"/>
        <xdr:cNvSpPr/>
      </xdr:nvSpPr>
      <xdr:spPr>
        <a:xfrm>
          <a:off x="18345150" y="64207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10767</xdr:rowOff>
    </xdr:from>
    <xdr:to>
      <xdr:col>111</xdr:col>
      <xdr:colOff>177800</xdr:colOff>
      <xdr:row>39</xdr:row>
      <xdr:rowOff>19941</xdr:rowOff>
    </xdr:to>
    <xdr:cxnSp macro="">
      <xdr:nvCxnSpPr>
        <xdr:cNvPr id="590" name="直線コネクタ 589"/>
        <xdr:cNvCxnSpPr/>
      </xdr:nvCxnSpPr>
      <xdr:spPr>
        <a:xfrm flipV="1">
          <a:off x="18395950" y="6456017"/>
          <a:ext cx="80645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33286</xdr:rowOff>
    </xdr:from>
    <xdr:to>
      <xdr:col>102</xdr:col>
      <xdr:colOff>165100</xdr:colOff>
      <xdr:row>39</xdr:row>
      <xdr:rowOff>134886</xdr:rowOff>
    </xdr:to>
    <xdr:sp macro="" textlink="">
      <xdr:nvSpPr>
        <xdr:cNvPr id="591" name="楕円 590"/>
        <xdr:cNvSpPr/>
      </xdr:nvSpPr>
      <xdr:spPr>
        <a:xfrm>
          <a:off x="17551400" y="64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19941</xdr:rowOff>
    </xdr:from>
    <xdr:to>
      <xdr:col>107</xdr:col>
      <xdr:colOff>50800</xdr:colOff>
      <xdr:row>39</xdr:row>
      <xdr:rowOff>84086</xdr:rowOff>
    </xdr:to>
    <xdr:cxnSp macro="">
      <xdr:nvCxnSpPr>
        <xdr:cNvPr id="592" name="直線コネクタ 591"/>
        <xdr:cNvCxnSpPr/>
      </xdr:nvCxnSpPr>
      <xdr:spPr>
        <a:xfrm flipV="1">
          <a:off x="17602200" y="6465191"/>
          <a:ext cx="79375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35619</xdr:rowOff>
    </xdr:from>
    <xdr:to>
      <xdr:col>98</xdr:col>
      <xdr:colOff>38100</xdr:colOff>
      <xdr:row>39</xdr:row>
      <xdr:rowOff>137219</xdr:rowOff>
    </xdr:to>
    <xdr:sp macro="" textlink="">
      <xdr:nvSpPr>
        <xdr:cNvPr id="593" name="楕円 592"/>
        <xdr:cNvSpPr/>
      </xdr:nvSpPr>
      <xdr:spPr>
        <a:xfrm>
          <a:off x="16757650" y="64808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84086</xdr:rowOff>
    </xdr:from>
    <xdr:to>
      <xdr:col>102</xdr:col>
      <xdr:colOff>114300</xdr:colOff>
      <xdr:row>39</xdr:row>
      <xdr:rowOff>86419</xdr:rowOff>
    </xdr:to>
    <xdr:cxnSp macro="">
      <xdr:nvCxnSpPr>
        <xdr:cNvPr id="594" name="直線コネクタ 593"/>
        <xdr:cNvCxnSpPr/>
      </xdr:nvCxnSpPr>
      <xdr:spPr>
        <a:xfrm flipV="1">
          <a:off x="16802100" y="6529336"/>
          <a:ext cx="800100" cy="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65018</xdr:rowOff>
    </xdr:from>
    <xdr:ext cx="534377" cy="259045"/>
    <xdr:sp macro="" textlink="">
      <xdr:nvSpPr>
        <xdr:cNvPr id="595" name="n_1aveValue【一般廃棄物処理施設】&#10;一人当たり有形固定資産（償却資産）額"/>
        <xdr:cNvSpPr txBox="1"/>
      </xdr:nvSpPr>
      <xdr:spPr>
        <a:xfrm>
          <a:off x="18947911" y="618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62592</xdr:rowOff>
    </xdr:from>
    <xdr:ext cx="534377" cy="259045"/>
    <xdr:sp macro="" textlink="">
      <xdr:nvSpPr>
        <xdr:cNvPr id="596" name="n_2aveValue【一般廃棄物処理施設】&#10;一人当たり有形固定資産（償却資産）額"/>
        <xdr:cNvSpPr txBox="1"/>
      </xdr:nvSpPr>
      <xdr:spPr>
        <a:xfrm>
          <a:off x="18166861" y="65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120202</xdr:rowOff>
    </xdr:from>
    <xdr:ext cx="534377" cy="259045"/>
    <xdr:sp macro="" textlink="">
      <xdr:nvSpPr>
        <xdr:cNvPr id="597" name="n_3aveValue【一般廃棄物処理施設】&#10;一人当たり有形固定資産（償却資産）額"/>
        <xdr:cNvSpPr txBox="1"/>
      </xdr:nvSpPr>
      <xdr:spPr>
        <a:xfrm>
          <a:off x="17354061" y="62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133428</xdr:rowOff>
    </xdr:from>
    <xdr:ext cx="534377" cy="259045"/>
    <xdr:sp macro="" textlink="">
      <xdr:nvSpPr>
        <xdr:cNvPr id="598" name="n_4aveValue【一般廃棄物処理施設】&#10;一人当たり有形固定資産（償却資産）額"/>
        <xdr:cNvSpPr txBox="1"/>
      </xdr:nvSpPr>
      <xdr:spPr>
        <a:xfrm>
          <a:off x="16560311" y="657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52694</xdr:rowOff>
    </xdr:from>
    <xdr:ext cx="534377" cy="259045"/>
    <xdr:sp macro="" textlink="">
      <xdr:nvSpPr>
        <xdr:cNvPr id="599" name="n_1mainValue【一般廃棄物処理施設】&#10;一人当たり有形固定資産（償却資産）額"/>
        <xdr:cNvSpPr txBox="1"/>
      </xdr:nvSpPr>
      <xdr:spPr>
        <a:xfrm>
          <a:off x="18947911" y="649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87268</xdr:rowOff>
    </xdr:from>
    <xdr:ext cx="534377" cy="259045"/>
    <xdr:sp macro="" textlink="">
      <xdr:nvSpPr>
        <xdr:cNvPr id="600" name="n_2mainValue【一般廃棄物処理施設】&#10;一人当たり有形固定資産（償却資産）額"/>
        <xdr:cNvSpPr txBox="1"/>
      </xdr:nvSpPr>
      <xdr:spPr>
        <a:xfrm>
          <a:off x="18166861" y="620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126013</xdr:rowOff>
    </xdr:from>
    <xdr:ext cx="534377" cy="259045"/>
    <xdr:sp macro="" textlink="">
      <xdr:nvSpPr>
        <xdr:cNvPr id="601" name="n_3mainValue【一般廃棄物処理施設】&#10;一人当たり有形固定資産（償却資産）額"/>
        <xdr:cNvSpPr txBox="1"/>
      </xdr:nvSpPr>
      <xdr:spPr>
        <a:xfrm>
          <a:off x="17354061" y="657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153746</xdr:rowOff>
    </xdr:from>
    <xdr:ext cx="534377" cy="259045"/>
    <xdr:sp macro="" textlink="">
      <xdr:nvSpPr>
        <xdr:cNvPr id="602" name="n_4mainValue【一般廃棄物処理施設】&#10;一人当たり有形固定資産（償却資産）額"/>
        <xdr:cNvSpPr txBox="1"/>
      </xdr:nvSpPr>
      <xdr:spPr>
        <a:xfrm>
          <a:off x="16560311" y="626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125730</xdr:rowOff>
    </xdr:from>
    <xdr:to>
      <xdr:col>85</xdr:col>
      <xdr:colOff>126364</xdr:colOff>
      <xdr:row>64</xdr:row>
      <xdr:rowOff>91440</xdr:rowOff>
    </xdr:to>
    <xdr:cxnSp macro="">
      <xdr:nvCxnSpPr>
        <xdr:cNvPr id="625" name="直線コネクタ 624"/>
        <xdr:cNvCxnSpPr/>
      </xdr:nvCxnSpPr>
      <xdr:spPr>
        <a:xfrm flipV="1">
          <a:off x="14699614" y="9542780"/>
          <a:ext cx="0" cy="11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626" name="【保健センター・保健所】&#10;有形固定資産減価償却率最小値テキスト"/>
        <xdr:cNvSpPr txBox="1"/>
      </xdr:nvSpPr>
      <xdr:spPr>
        <a:xfrm>
          <a:off x="1473835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627" name="直線コネクタ 626"/>
        <xdr:cNvCxnSpPr/>
      </xdr:nvCxnSpPr>
      <xdr:spPr>
        <a:xfrm>
          <a:off x="14611350" y="10664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72407</xdr:rowOff>
    </xdr:from>
    <xdr:ext cx="405111" cy="259045"/>
    <xdr:sp macro="" textlink="">
      <xdr:nvSpPr>
        <xdr:cNvPr id="628" name="【保健センター・保健所】&#10;有形固定資産減価償却率最大値テキスト"/>
        <xdr:cNvSpPr txBox="1"/>
      </xdr:nvSpPr>
      <xdr:spPr>
        <a:xfrm>
          <a:off x="14738350" y="932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125730</xdr:rowOff>
    </xdr:from>
    <xdr:to>
      <xdr:col>86</xdr:col>
      <xdr:colOff>25400</xdr:colOff>
      <xdr:row>57</xdr:row>
      <xdr:rowOff>125730</xdr:rowOff>
    </xdr:to>
    <xdr:cxnSp macro="">
      <xdr:nvCxnSpPr>
        <xdr:cNvPr id="629" name="直線コネクタ 628"/>
        <xdr:cNvCxnSpPr/>
      </xdr:nvCxnSpPr>
      <xdr:spPr>
        <a:xfrm>
          <a:off x="14611350" y="9542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56659</xdr:rowOff>
    </xdr:from>
    <xdr:ext cx="405111" cy="259045"/>
    <xdr:sp macro="" textlink="">
      <xdr:nvSpPr>
        <xdr:cNvPr id="630" name="【保健センター・保健所】&#10;有形固定資産減価償却率平均値テキスト"/>
        <xdr:cNvSpPr txBox="1"/>
      </xdr:nvSpPr>
      <xdr:spPr>
        <a:xfrm>
          <a:off x="14738350" y="9803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631" name="フローチャート: 判断 630"/>
        <xdr:cNvSpPr/>
      </xdr:nvSpPr>
      <xdr:spPr>
        <a:xfrm>
          <a:off x="14649450" y="99461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2" name="フローチャート: 判断 631"/>
        <xdr:cNvSpPr/>
      </xdr:nvSpPr>
      <xdr:spPr>
        <a:xfrm>
          <a:off x="1388745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45212</xdr:rowOff>
    </xdr:from>
    <xdr:to>
      <xdr:col>76</xdr:col>
      <xdr:colOff>165100</xdr:colOff>
      <xdr:row>59</xdr:row>
      <xdr:rowOff>146812</xdr:rowOff>
    </xdr:to>
    <xdr:sp macro="" textlink="">
      <xdr:nvSpPr>
        <xdr:cNvPr id="633" name="フローチャート: 判断 632"/>
        <xdr:cNvSpPr/>
      </xdr:nvSpPr>
      <xdr:spPr>
        <a:xfrm>
          <a:off x="13093700" y="979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170942</xdr:rowOff>
    </xdr:from>
    <xdr:to>
      <xdr:col>72</xdr:col>
      <xdr:colOff>38100</xdr:colOff>
      <xdr:row>59</xdr:row>
      <xdr:rowOff>101092</xdr:rowOff>
    </xdr:to>
    <xdr:sp macro="" textlink="">
      <xdr:nvSpPr>
        <xdr:cNvPr id="634" name="フローチャート: 判断 633"/>
        <xdr:cNvSpPr/>
      </xdr:nvSpPr>
      <xdr:spPr>
        <a:xfrm>
          <a:off x="12299950" y="97467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129794</xdr:rowOff>
    </xdr:from>
    <xdr:to>
      <xdr:col>67</xdr:col>
      <xdr:colOff>101600</xdr:colOff>
      <xdr:row>59</xdr:row>
      <xdr:rowOff>59944</xdr:rowOff>
    </xdr:to>
    <xdr:sp macro="" textlink="">
      <xdr:nvSpPr>
        <xdr:cNvPr id="635" name="フローチャート: 判断 634"/>
        <xdr:cNvSpPr/>
      </xdr:nvSpPr>
      <xdr:spPr>
        <a:xfrm>
          <a:off x="11487150" y="9711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159512</xdr:rowOff>
    </xdr:from>
    <xdr:to>
      <xdr:col>85</xdr:col>
      <xdr:colOff>177800</xdr:colOff>
      <xdr:row>63</xdr:row>
      <xdr:rowOff>89662</xdr:rowOff>
    </xdr:to>
    <xdr:sp macro="" textlink="">
      <xdr:nvSpPr>
        <xdr:cNvPr id="641" name="楕円 640"/>
        <xdr:cNvSpPr/>
      </xdr:nvSpPr>
      <xdr:spPr>
        <a:xfrm>
          <a:off x="14649450" y="104020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137939</xdr:rowOff>
    </xdr:from>
    <xdr:ext cx="405111" cy="259045"/>
    <xdr:sp macro="" textlink="">
      <xdr:nvSpPr>
        <xdr:cNvPr id="642" name="【保健センター・保健所】&#10;有形固定資産減価償却率該当値テキスト"/>
        <xdr:cNvSpPr txBox="1"/>
      </xdr:nvSpPr>
      <xdr:spPr>
        <a:xfrm>
          <a:off x="14738350" y="10380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111506</xdr:rowOff>
    </xdr:from>
    <xdr:to>
      <xdr:col>81</xdr:col>
      <xdr:colOff>101600</xdr:colOff>
      <xdr:row>63</xdr:row>
      <xdr:rowOff>41656</xdr:rowOff>
    </xdr:to>
    <xdr:sp macro="" textlink="">
      <xdr:nvSpPr>
        <xdr:cNvPr id="643" name="楕円 642"/>
        <xdr:cNvSpPr/>
      </xdr:nvSpPr>
      <xdr:spPr>
        <a:xfrm>
          <a:off x="13887450" y="103540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162306</xdr:rowOff>
    </xdr:from>
    <xdr:to>
      <xdr:col>85</xdr:col>
      <xdr:colOff>127000</xdr:colOff>
      <xdr:row>63</xdr:row>
      <xdr:rowOff>38862</xdr:rowOff>
    </xdr:to>
    <xdr:cxnSp macro="">
      <xdr:nvCxnSpPr>
        <xdr:cNvPr id="644" name="直線コネクタ 643"/>
        <xdr:cNvCxnSpPr/>
      </xdr:nvCxnSpPr>
      <xdr:spPr>
        <a:xfrm>
          <a:off x="13938250" y="10404856"/>
          <a:ext cx="762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645" name="楕円 644"/>
        <xdr:cNvSpPr/>
      </xdr:nvSpPr>
      <xdr:spPr>
        <a:xfrm>
          <a:off x="130937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162306</xdr:rowOff>
    </xdr:to>
    <xdr:cxnSp macro="">
      <xdr:nvCxnSpPr>
        <xdr:cNvPr id="646" name="直線コネクタ 645"/>
        <xdr:cNvCxnSpPr/>
      </xdr:nvCxnSpPr>
      <xdr:spPr>
        <a:xfrm>
          <a:off x="13144500" y="10356850"/>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15494</xdr:rowOff>
    </xdr:from>
    <xdr:to>
      <xdr:col>72</xdr:col>
      <xdr:colOff>38100</xdr:colOff>
      <xdr:row>62</xdr:row>
      <xdr:rowOff>117094</xdr:rowOff>
    </xdr:to>
    <xdr:sp macro="" textlink="">
      <xdr:nvSpPr>
        <xdr:cNvPr id="647" name="楕円 646"/>
        <xdr:cNvSpPr/>
      </xdr:nvSpPr>
      <xdr:spPr>
        <a:xfrm>
          <a:off x="12299950" y="102580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66294</xdr:rowOff>
    </xdr:from>
    <xdr:to>
      <xdr:col>76</xdr:col>
      <xdr:colOff>114300</xdr:colOff>
      <xdr:row>62</xdr:row>
      <xdr:rowOff>114300</xdr:rowOff>
    </xdr:to>
    <xdr:cxnSp macro="">
      <xdr:nvCxnSpPr>
        <xdr:cNvPr id="648" name="直線コネクタ 647"/>
        <xdr:cNvCxnSpPr/>
      </xdr:nvCxnSpPr>
      <xdr:spPr>
        <a:xfrm>
          <a:off x="12344400" y="10308844"/>
          <a:ext cx="8001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148082</xdr:rowOff>
    </xdr:from>
    <xdr:to>
      <xdr:col>67</xdr:col>
      <xdr:colOff>101600</xdr:colOff>
      <xdr:row>62</xdr:row>
      <xdr:rowOff>78232</xdr:rowOff>
    </xdr:to>
    <xdr:sp macro="" textlink="">
      <xdr:nvSpPr>
        <xdr:cNvPr id="649" name="楕円 648"/>
        <xdr:cNvSpPr/>
      </xdr:nvSpPr>
      <xdr:spPr>
        <a:xfrm>
          <a:off x="11487150" y="102255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27432</xdr:rowOff>
    </xdr:from>
    <xdr:to>
      <xdr:col>71</xdr:col>
      <xdr:colOff>177800</xdr:colOff>
      <xdr:row>62</xdr:row>
      <xdr:rowOff>66294</xdr:rowOff>
    </xdr:to>
    <xdr:cxnSp macro="">
      <xdr:nvCxnSpPr>
        <xdr:cNvPr id="650" name="直線コネクタ 649"/>
        <xdr:cNvCxnSpPr/>
      </xdr:nvCxnSpPr>
      <xdr:spPr>
        <a:xfrm>
          <a:off x="11537950" y="10269982"/>
          <a:ext cx="8064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651" name="n_1aveValue【保健センター・保健所】&#10;有形固定資産減価償却率"/>
        <xdr:cNvSpPr txBox="1"/>
      </xdr:nvSpPr>
      <xdr:spPr>
        <a:xfrm>
          <a:off x="137420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163339</xdr:rowOff>
    </xdr:from>
    <xdr:ext cx="405111" cy="259045"/>
    <xdr:sp macro="" textlink="">
      <xdr:nvSpPr>
        <xdr:cNvPr id="652" name="n_2aveValue【保健センター・保健所】&#10;有形固定資産減価償却率"/>
        <xdr:cNvSpPr txBox="1"/>
      </xdr:nvSpPr>
      <xdr:spPr>
        <a:xfrm>
          <a:off x="12960994" y="9580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117619</xdr:rowOff>
    </xdr:from>
    <xdr:ext cx="405111" cy="259045"/>
    <xdr:sp macro="" textlink="">
      <xdr:nvSpPr>
        <xdr:cNvPr id="653" name="n_3aveValue【保健センター・保健所】&#10;有形固定資産減価償却率"/>
        <xdr:cNvSpPr txBox="1"/>
      </xdr:nvSpPr>
      <xdr:spPr>
        <a:xfrm>
          <a:off x="12167244" y="9534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76471</xdr:rowOff>
    </xdr:from>
    <xdr:ext cx="405111" cy="259045"/>
    <xdr:sp macro="" textlink="">
      <xdr:nvSpPr>
        <xdr:cNvPr id="654" name="n_4aveValue【保健センター・保健所】&#10;有形固定資産減価償却率"/>
        <xdr:cNvSpPr txBox="1"/>
      </xdr:nvSpPr>
      <xdr:spPr>
        <a:xfrm>
          <a:off x="11354444" y="9493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32783</xdr:rowOff>
    </xdr:from>
    <xdr:ext cx="405111" cy="259045"/>
    <xdr:sp macro="" textlink="">
      <xdr:nvSpPr>
        <xdr:cNvPr id="655" name="n_1mainValue【保健センター・保健所】&#10;有形固定資産減価償却率"/>
        <xdr:cNvSpPr txBox="1"/>
      </xdr:nvSpPr>
      <xdr:spPr>
        <a:xfrm>
          <a:off x="13742044" y="1044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656" name="n_2mainValue【保健センター・保健所】&#10;有形固定資産減価償却率"/>
        <xdr:cNvSpPr txBox="1"/>
      </xdr:nvSpPr>
      <xdr:spPr>
        <a:xfrm>
          <a:off x="12960994" y="1039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108221</xdr:rowOff>
    </xdr:from>
    <xdr:ext cx="405111" cy="259045"/>
    <xdr:sp macro="" textlink="">
      <xdr:nvSpPr>
        <xdr:cNvPr id="657" name="n_3mainValue【保健センター・保健所】&#10;有形固定資産減価償却率"/>
        <xdr:cNvSpPr txBox="1"/>
      </xdr:nvSpPr>
      <xdr:spPr>
        <a:xfrm>
          <a:off x="12167244" y="10350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69359</xdr:rowOff>
    </xdr:from>
    <xdr:ext cx="405111" cy="259045"/>
    <xdr:sp macro="" textlink="">
      <xdr:nvSpPr>
        <xdr:cNvPr id="658" name="n_4mainValue【保健センター・保健所】&#10;有形固定資産減価償却率"/>
        <xdr:cNvSpPr txBox="1"/>
      </xdr:nvSpPr>
      <xdr:spPr>
        <a:xfrm>
          <a:off x="11354444" y="1031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63</xdr:row>
      <xdr:rowOff>155122</xdr:rowOff>
    </xdr:to>
    <xdr:cxnSp macro="">
      <xdr:nvCxnSpPr>
        <xdr:cNvPr id="684" name="直線コネクタ 683"/>
        <xdr:cNvCxnSpPr/>
      </xdr:nvCxnSpPr>
      <xdr:spPr>
        <a:xfrm flipV="1">
          <a:off x="19951064" y="9268278"/>
          <a:ext cx="0" cy="129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158949</xdr:rowOff>
    </xdr:from>
    <xdr:ext cx="469744" cy="259045"/>
    <xdr:sp macro="" textlink="">
      <xdr:nvSpPr>
        <xdr:cNvPr id="685" name="【保健センター・保健所】&#10;一人当たり面積最小値テキスト"/>
        <xdr:cNvSpPr txBox="1"/>
      </xdr:nvSpPr>
      <xdr:spPr>
        <a:xfrm>
          <a:off x="19989800"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155122</xdr:rowOff>
    </xdr:from>
    <xdr:to>
      <xdr:col>116</xdr:col>
      <xdr:colOff>152400</xdr:colOff>
      <xdr:row>63</xdr:row>
      <xdr:rowOff>155122</xdr:rowOff>
    </xdr:to>
    <xdr:cxnSp macro="">
      <xdr:nvCxnSpPr>
        <xdr:cNvPr id="686" name="直線コネクタ 685"/>
        <xdr:cNvCxnSpPr/>
      </xdr:nvCxnSpPr>
      <xdr:spPr>
        <a:xfrm>
          <a:off x="19881850" y="10562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87" name="【保健センター・保健所】&#10;一人当たり面積最大値テキスト"/>
        <xdr:cNvSpPr txBox="1"/>
      </xdr:nvSpPr>
      <xdr:spPr>
        <a:xfrm>
          <a:off x="19989800" y="905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88" name="直線コネクタ 687"/>
        <xdr:cNvCxnSpPr/>
      </xdr:nvCxnSpPr>
      <xdr:spPr>
        <a:xfrm>
          <a:off x="19881850" y="9268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12899</xdr:rowOff>
    </xdr:from>
    <xdr:ext cx="469744" cy="259045"/>
    <xdr:sp macro="" textlink="">
      <xdr:nvSpPr>
        <xdr:cNvPr id="689" name="【保健センター・保健所】&#10;一人当たり面積平均値テキスト"/>
        <xdr:cNvSpPr txBox="1"/>
      </xdr:nvSpPr>
      <xdr:spPr>
        <a:xfrm>
          <a:off x="19989800" y="992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161472</xdr:rowOff>
    </xdr:from>
    <xdr:to>
      <xdr:col>116</xdr:col>
      <xdr:colOff>114300</xdr:colOff>
      <xdr:row>61</xdr:row>
      <xdr:rowOff>91622</xdr:rowOff>
    </xdr:to>
    <xdr:sp macro="" textlink="">
      <xdr:nvSpPr>
        <xdr:cNvPr id="690" name="フローチャート: 判断 689"/>
        <xdr:cNvSpPr/>
      </xdr:nvSpPr>
      <xdr:spPr>
        <a:xfrm>
          <a:off x="19900900" y="10073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1" name="フローチャート: 判断 690"/>
        <xdr:cNvSpPr/>
      </xdr:nvSpPr>
      <xdr:spPr>
        <a:xfrm>
          <a:off x="19157950" y="9975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692" name="フローチャート: 判断 691"/>
        <xdr:cNvSpPr/>
      </xdr:nvSpPr>
      <xdr:spPr>
        <a:xfrm>
          <a:off x="1834515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93" name="フローチャート: 判断 692"/>
        <xdr:cNvSpPr/>
      </xdr:nvSpPr>
      <xdr:spPr>
        <a:xfrm>
          <a:off x="17551400" y="995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694" name="フローチャート: 判断 693"/>
        <xdr:cNvSpPr/>
      </xdr:nvSpPr>
      <xdr:spPr>
        <a:xfrm>
          <a:off x="16757650" y="99595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79828</xdr:rowOff>
    </xdr:from>
    <xdr:to>
      <xdr:col>116</xdr:col>
      <xdr:colOff>114300</xdr:colOff>
      <xdr:row>63</xdr:row>
      <xdr:rowOff>9978</xdr:rowOff>
    </xdr:to>
    <xdr:sp macro="" textlink="">
      <xdr:nvSpPr>
        <xdr:cNvPr id="700" name="楕円 699"/>
        <xdr:cNvSpPr/>
      </xdr:nvSpPr>
      <xdr:spPr>
        <a:xfrm>
          <a:off x="19900900" y="103223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58255</xdr:rowOff>
    </xdr:from>
    <xdr:ext cx="469744" cy="259045"/>
    <xdr:sp macro="" textlink="">
      <xdr:nvSpPr>
        <xdr:cNvPr id="701" name="【保健センター・保健所】&#10;一人当たり面積該当値テキスト"/>
        <xdr:cNvSpPr txBox="1"/>
      </xdr:nvSpPr>
      <xdr:spPr>
        <a:xfrm>
          <a:off x="19989800" y="1030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79828</xdr:rowOff>
    </xdr:from>
    <xdr:to>
      <xdr:col>112</xdr:col>
      <xdr:colOff>38100</xdr:colOff>
      <xdr:row>63</xdr:row>
      <xdr:rowOff>9978</xdr:rowOff>
    </xdr:to>
    <xdr:sp macro="" textlink="">
      <xdr:nvSpPr>
        <xdr:cNvPr id="702" name="楕円 701"/>
        <xdr:cNvSpPr/>
      </xdr:nvSpPr>
      <xdr:spPr>
        <a:xfrm>
          <a:off x="19157950" y="103223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130628</xdr:rowOff>
    </xdr:from>
    <xdr:to>
      <xdr:col>116</xdr:col>
      <xdr:colOff>63500</xdr:colOff>
      <xdr:row>62</xdr:row>
      <xdr:rowOff>130628</xdr:rowOff>
    </xdr:to>
    <xdr:cxnSp macro="">
      <xdr:nvCxnSpPr>
        <xdr:cNvPr id="703" name="直線コネクタ 702"/>
        <xdr:cNvCxnSpPr/>
      </xdr:nvCxnSpPr>
      <xdr:spPr>
        <a:xfrm>
          <a:off x="19202400" y="1037317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79828</xdr:rowOff>
    </xdr:from>
    <xdr:to>
      <xdr:col>107</xdr:col>
      <xdr:colOff>101600</xdr:colOff>
      <xdr:row>63</xdr:row>
      <xdr:rowOff>9978</xdr:rowOff>
    </xdr:to>
    <xdr:sp macro="" textlink="">
      <xdr:nvSpPr>
        <xdr:cNvPr id="704" name="楕円 703"/>
        <xdr:cNvSpPr/>
      </xdr:nvSpPr>
      <xdr:spPr>
        <a:xfrm>
          <a:off x="18345150" y="103223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130628</xdr:rowOff>
    </xdr:from>
    <xdr:to>
      <xdr:col>111</xdr:col>
      <xdr:colOff>177800</xdr:colOff>
      <xdr:row>62</xdr:row>
      <xdr:rowOff>130628</xdr:rowOff>
    </xdr:to>
    <xdr:cxnSp macro="">
      <xdr:nvCxnSpPr>
        <xdr:cNvPr id="705" name="直線コネクタ 704"/>
        <xdr:cNvCxnSpPr/>
      </xdr:nvCxnSpPr>
      <xdr:spPr>
        <a:xfrm>
          <a:off x="18395950" y="1037317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79828</xdr:rowOff>
    </xdr:from>
    <xdr:to>
      <xdr:col>102</xdr:col>
      <xdr:colOff>165100</xdr:colOff>
      <xdr:row>63</xdr:row>
      <xdr:rowOff>9978</xdr:rowOff>
    </xdr:to>
    <xdr:sp macro="" textlink="">
      <xdr:nvSpPr>
        <xdr:cNvPr id="706" name="楕円 705"/>
        <xdr:cNvSpPr/>
      </xdr:nvSpPr>
      <xdr:spPr>
        <a:xfrm>
          <a:off x="17551400" y="103223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130628</xdr:rowOff>
    </xdr:from>
    <xdr:to>
      <xdr:col>107</xdr:col>
      <xdr:colOff>50800</xdr:colOff>
      <xdr:row>62</xdr:row>
      <xdr:rowOff>130628</xdr:rowOff>
    </xdr:to>
    <xdr:cxnSp macro="">
      <xdr:nvCxnSpPr>
        <xdr:cNvPr id="707" name="直線コネクタ 706"/>
        <xdr:cNvCxnSpPr/>
      </xdr:nvCxnSpPr>
      <xdr:spPr>
        <a:xfrm>
          <a:off x="17602200" y="1037317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79828</xdr:rowOff>
    </xdr:from>
    <xdr:to>
      <xdr:col>98</xdr:col>
      <xdr:colOff>38100</xdr:colOff>
      <xdr:row>63</xdr:row>
      <xdr:rowOff>9978</xdr:rowOff>
    </xdr:to>
    <xdr:sp macro="" textlink="">
      <xdr:nvSpPr>
        <xdr:cNvPr id="708" name="楕円 707"/>
        <xdr:cNvSpPr/>
      </xdr:nvSpPr>
      <xdr:spPr>
        <a:xfrm>
          <a:off x="16757650" y="103223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130628</xdr:rowOff>
    </xdr:from>
    <xdr:to>
      <xdr:col>102</xdr:col>
      <xdr:colOff>114300</xdr:colOff>
      <xdr:row>62</xdr:row>
      <xdr:rowOff>130628</xdr:rowOff>
    </xdr:to>
    <xdr:cxnSp macro="">
      <xdr:nvCxnSpPr>
        <xdr:cNvPr id="709" name="直線コネクタ 708"/>
        <xdr:cNvCxnSpPr/>
      </xdr:nvCxnSpPr>
      <xdr:spPr>
        <a:xfrm>
          <a:off x="16802100" y="1037317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10" name="n_1aveValue【保健センター・保健所】&#10;一人当たり面積"/>
        <xdr:cNvSpPr txBox="1"/>
      </xdr:nvSpPr>
      <xdr:spPr>
        <a:xfrm>
          <a:off x="1898022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711" name="n_2aveValue【保健センター・保健所】&#10;一人当たり面積"/>
        <xdr:cNvSpPr txBox="1"/>
      </xdr:nvSpPr>
      <xdr:spPr>
        <a:xfrm>
          <a:off x="1818012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2" name="n_3aveValue【保健センター・保健所】&#10;一人当たり面積"/>
        <xdr:cNvSpPr txBox="1"/>
      </xdr:nvSpPr>
      <xdr:spPr>
        <a:xfrm>
          <a:off x="17386377" y="974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713" name="n_4aveValue【保健センター・保健所】&#10;一人当たり面積"/>
        <xdr:cNvSpPr txBox="1"/>
      </xdr:nvSpPr>
      <xdr:spPr>
        <a:xfrm>
          <a:off x="16592627" y="974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xdr:rowOff>
    </xdr:from>
    <xdr:ext cx="469744" cy="259045"/>
    <xdr:sp macro="" textlink="">
      <xdr:nvSpPr>
        <xdr:cNvPr id="714" name="n_1mainValue【保健センター・保健所】&#10;一人当たり面積"/>
        <xdr:cNvSpPr txBox="1"/>
      </xdr:nvSpPr>
      <xdr:spPr>
        <a:xfrm>
          <a:off x="189802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xdr:rowOff>
    </xdr:from>
    <xdr:ext cx="469744" cy="259045"/>
    <xdr:sp macro="" textlink="">
      <xdr:nvSpPr>
        <xdr:cNvPr id="715" name="n_2mainValue【保健センター・保健所】&#10;一人当たり面積"/>
        <xdr:cNvSpPr txBox="1"/>
      </xdr:nvSpPr>
      <xdr:spPr>
        <a:xfrm>
          <a:off x="181801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xdr:rowOff>
    </xdr:from>
    <xdr:ext cx="469744" cy="259045"/>
    <xdr:sp macro="" textlink="">
      <xdr:nvSpPr>
        <xdr:cNvPr id="716" name="n_3mainValue【保健センター・保健所】&#10;一人当たり面積"/>
        <xdr:cNvSpPr txBox="1"/>
      </xdr:nvSpPr>
      <xdr:spPr>
        <a:xfrm>
          <a:off x="1738637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xdr:rowOff>
    </xdr:from>
    <xdr:ext cx="469744" cy="259045"/>
    <xdr:sp macro="" textlink="">
      <xdr:nvSpPr>
        <xdr:cNvPr id="717" name="n_4mainValue【保健センター・保健所】&#10;一人当たり面積"/>
        <xdr:cNvSpPr txBox="1"/>
      </xdr:nvSpPr>
      <xdr:spPr>
        <a:xfrm>
          <a:off x="165926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9" name="直線コネクタ 728"/>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0" name="テキスト ボックス 729"/>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1" name="直線コネクタ 730"/>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2" name="テキスト ボックス 731"/>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3" name="直線コネクタ 732"/>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4" name="テキスト ボックス 733"/>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5" name="直線コネクタ 734"/>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6" name="テキスト ボックス 735"/>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140970</xdr:rowOff>
    </xdr:from>
    <xdr:to>
      <xdr:col>85</xdr:col>
      <xdr:colOff>126364</xdr:colOff>
      <xdr:row>86</xdr:row>
      <xdr:rowOff>152400</xdr:rowOff>
    </xdr:to>
    <xdr:cxnSp macro="">
      <xdr:nvCxnSpPr>
        <xdr:cNvPr id="740" name="直線コネクタ 739"/>
        <xdr:cNvCxnSpPr/>
      </xdr:nvCxnSpPr>
      <xdr:spPr>
        <a:xfrm flipV="1">
          <a:off x="14699614" y="1319022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41" name="【消防施設】&#10;有形固定資産減価償却率最小値テキスト"/>
        <xdr:cNvSpPr txBox="1"/>
      </xdr:nvSpPr>
      <xdr:spPr>
        <a:xfrm>
          <a:off x="14738350" y="1436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42" name="直線コネクタ 741"/>
        <xdr:cNvCxnSpPr/>
      </xdr:nvCxnSpPr>
      <xdr:spPr>
        <a:xfrm>
          <a:off x="14611350" y="1435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87647</xdr:rowOff>
    </xdr:from>
    <xdr:ext cx="405111" cy="259045"/>
    <xdr:sp macro="" textlink="">
      <xdr:nvSpPr>
        <xdr:cNvPr id="743" name="【消防施設】&#10;有形固定資産減価償却率最大値テキスト"/>
        <xdr:cNvSpPr txBox="1"/>
      </xdr:nvSpPr>
      <xdr:spPr>
        <a:xfrm>
          <a:off x="14738350" y="1297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140970</xdr:rowOff>
    </xdr:from>
    <xdr:to>
      <xdr:col>86</xdr:col>
      <xdr:colOff>25400</xdr:colOff>
      <xdr:row>79</xdr:row>
      <xdr:rowOff>140970</xdr:rowOff>
    </xdr:to>
    <xdr:cxnSp macro="">
      <xdr:nvCxnSpPr>
        <xdr:cNvPr id="744" name="直線コネクタ 743"/>
        <xdr:cNvCxnSpPr/>
      </xdr:nvCxnSpPr>
      <xdr:spPr>
        <a:xfrm>
          <a:off x="14611350" y="131902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36592</xdr:rowOff>
    </xdr:from>
    <xdr:ext cx="405111" cy="259045"/>
    <xdr:sp macro="" textlink="">
      <xdr:nvSpPr>
        <xdr:cNvPr id="745" name="【消防施設】&#10;有形固定資産減価償却率平均値テキスト"/>
        <xdr:cNvSpPr txBox="1"/>
      </xdr:nvSpPr>
      <xdr:spPr>
        <a:xfrm>
          <a:off x="14738350" y="13746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746" name="フローチャート: 判断 745"/>
        <xdr:cNvSpPr/>
      </xdr:nvSpPr>
      <xdr:spPr>
        <a:xfrm>
          <a:off x="14649450" y="137678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53594</xdr:rowOff>
    </xdr:from>
    <xdr:to>
      <xdr:col>81</xdr:col>
      <xdr:colOff>101600</xdr:colOff>
      <xdr:row>83</xdr:row>
      <xdr:rowOff>155194</xdr:rowOff>
    </xdr:to>
    <xdr:sp macro="" textlink="">
      <xdr:nvSpPr>
        <xdr:cNvPr id="747" name="フローチャート: 判断 746"/>
        <xdr:cNvSpPr/>
      </xdr:nvSpPr>
      <xdr:spPr>
        <a:xfrm>
          <a:off x="13887450" y="1376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74168</xdr:rowOff>
    </xdr:from>
    <xdr:to>
      <xdr:col>76</xdr:col>
      <xdr:colOff>165100</xdr:colOff>
      <xdr:row>84</xdr:row>
      <xdr:rowOff>4318</xdr:rowOff>
    </xdr:to>
    <xdr:sp macro="" textlink="">
      <xdr:nvSpPr>
        <xdr:cNvPr id="748" name="フローチャート: 判断 747"/>
        <xdr:cNvSpPr/>
      </xdr:nvSpPr>
      <xdr:spPr>
        <a:xfrm>
          <a:off x="13093700" y="137838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37592</xdr:rowOff>
    </xdr:from>
    <xdr:to>
      <xdr:col>72</xdr:col>
      <xdr:colOff>38100</xdr:colOff>
      <xdr:row>83</xdr:row>
      <xdr:rowOff>139192</xdr:rowOff>
    </xdr:to>
    <xdr:sp macro="" textlink="">
      <xdr:nvSpPr>
        <xdr:cNvPr id="749" name="フローチャート: 判断 748"/>
        <xdr:cNvSpPr/>
      </xdr:nvSpPr>
      <xdr:spPr>
        <a:xfrm>
          <a:off x="12299950" y="137472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12446</xdr:rowOff>
    </xdr:from>
    <xdr:to>
      <xdr:col>67</xdr:col>
      <xdr:colOff>101600</xdr:colOff>
      <xdr:row>83</xdr:row>
      <xdr:rowOff>114046</xdr:rowOff>
    </xdr:to>
    <xdr:sp macro="" textlink="">
      <xdr:nvSpPr>
        <xdr:cNvPr id="750" name="フローチャート: 判断 749"/>
        <xdr:cNvSpPr/>
      </xdr:nvSpPr>
      <xdr:spPr>
        <a:xfrm>
          <a:off x="11487150" y="1372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90170</xdr:rowOff>
    </xdr:from>
    <xdr:to>
      <xdr:col>85</xdr:col>
      <xdr:colOff>177800</xdr:colOff>
      <xdr:row>80</xdr:row>
      <xdr:rowOff>20320</xdr:rowOff>
    </xdr:to>
    <xdr:sp macro="" textlink="">
      <xdr:nvSpPr>
        <xdr:cNvPr id="756" name="楕円 755"/>
        <xdr:cNvSpPr/>
      </xdr:nvSpPr>
      <xdr:spPr>
        <a:xfrm>
          <a:off x="14649450" y="131394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43197</xdr:rowOff>
    </xdr:from>
    <xdr:ext cx="405111" cy="259045"/>
    <xdr:sp macro="" textlink="">
      <xdr:nvSpPr>
        <xdr:cNvPr id="757" name="【消防施設】&#10;有形固定資産減価償却率該当値テキスト"/>
        <xdr:cNvSpPr txBox="1"/>
      </xdr:nvSpPr>
      <xdr:spPr>
        <a:xfrm>
          <a:off x="14738350" y="1309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46737</xdr:rowOff>
    </xdr:from>
    <xdr:to>
      <xdr:col>81</xdr:col>
      <xdr:colOff>101600</xdr:colOff>
      <xdr:row>79</xdr:row>
      <xdr:rowOff>148337</xdr:rowOff>
    </xdr:to>
    <xdr:sp macro="" textlink="">
      <xdr:nvSpPr>
        <xdr:cNvPr id="758" name="楕円 757"/>
        <xdr:cNvSpPr/>
      </xdr:nvSpPr>
      <xdr:spPr>
        <a:xfrm>
          <a:off x="13887450" y="130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97537</xdr:rowOff>
    </xdr:from>
    <xdr:to>
      <xdr:col>85</xdr:col>
      <xdr:colOff>127000</xdr:colOff>
      <xdr:row>79</xdr:row>
      <xdr:rowOff>140970</xdr:rowOff>
    </xdr:to>
    <xdr:cxnSp macro="">
      <xdr:nvCxnSpPr>
        <xdr:cNvPr id="759" name="直線コネクタ 758"/>
        <xdr:cNvCxnSpPr/>
      </xdr:nvCxnSpPr>
      <xdr:spPr>
        <a:xfrm>
          <a:off x="13938250" y="13146787"/>
          <a:ext cx="762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85598</xdr:rowOff>
    </xdr:from>
    <xdr:to>
      <xdr:col>76</xdr:col>
      <xdr:colOff>165100</xdr:colOff>
      <xdr:row>81</xdr:row>
      <xdr:rowOff>15748</xdr:rowOff>
    </xdr:to>
    <xdr:sp macro="" textlink="">
      <xdr:nvSpPr>
        <xdr:cNvPr id="760" name="楕円 759"/>
        <xdr:cNvSpPr/>
      </xdr:nvSpPr>
      <xdr:spPr>
        <a:xfrm>
          <a:off x="13093700" y="132999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97537</xdr:rowOff>
    </xdr:from>
    <xdr:to>
      <xdr:col>81</xdr:col>
      <xdr:colOff>50800</xdr:colOff>
      <xdr:row>80</xdr:row>
      <xdr:rowOff>136398</xdr:rowOff>
    </xdr:to>
    <xdr:cxnSp macro="">
      <xdr:nvCxnSpPr>
        <xdr:cNvPr id="761" name="直線コネクタ 760"/>
        <xdr:cNvCxnSpPr/>
      </xdr:nvCxnSpPr>
      <xdr:spPr>
        <a:xfrm flipV="1">
          <a:off x="13144500" y="13146787"/>
          <a:ext cx="793750" cy="20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37592</xdr:rowOff>
    </xdr:from>
    <xdr:to>
      <xdr:col>72</xdr:col>
      <xdr:colOff>38100</xdr:colOff>
      <xdr:row>80</xdr:row>
      <xdr:rowOff>139192</xdr:rowOff>
    </xdr:to>
    <xdr:sp macro="" textlink="">
      <xdr:nvSpPr>
        <xdr:cNvPr id="762" name="楕円 761"/>
        <xdr:cNvSpPr/>
      </xdr:nvSpPr>
      <xdr:spPr>
        <a:xfrm>
          <a:off x="12299950" y="132519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88392</xdr:rowOff>
    </xdr:from>
    <xdr:to>
      <xdr:col>76</xdr:col>
      <xdr:colOff>114300</xdr:colOff>
      <xdr:row>80</xdr:row>
      <xdr:rowOff>136398</xdr:rowOff>
    </xdr:to>
    <xdr:cxnSp macro="">
      <xdr:nvCxnSpPr>
        <xdr:cNvPr id="763" name="直線コネクタ 762"/>
        <xdr:cNvCxnSpPr/>
      </xdr:nvCxnSpPr>
      <xdr:spPr>
        <a:xfrm>
          <a:off x="12344400" y="13302742"/>
          <a:ext cx="8001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161037</xdr:rowOff>
    </xdr:from>
    <xdr:to>
      <xdr:col>67</xdr:col>
      <xdr:colOff>101600</xdr:colOff>
      <xdr:row>80</xdr:row>
      <xdr:rowOff>91187</xdr:rowOff>
    </xdr:to>
    <xdr:sp macro="" textlink="">
      <xdr:nvSpPr>
        <xdr:cNvPr id="764" name="楕円 763"/>
        <xdr:cNvSpPr/>
      </xdr:nvSpPr>
      <xdr:spPr>
        <a:xfrm>
          <a:off x="11487150" y="132102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40387</xdr:rowOff>
    </xdr:from>
    <xdr:to>
      <xdr:col>71</xdr:col>
      <xdr:colOff>177800</xdr:colOff>
      <xdr:row>80</xdr:row>
      <xdr:rowOff>88392</xdr:rowOff>
    </xdr:to>
    <xdr:cxnSp macro="">
      <xdr:nvCxnSpPr>
        <xdr:cNvPr id="765" name="直線コネクタ 764"/>
        <xdr:cNvCxnSpPr/>
      </xdr:nvCxnSpPr>
      <xdr:spPr>
        <a:xfrm>
          <a:off x="11537950" y="13254737"/>
          <a:ext cx="80645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146321</xdr:rowOff>
    </xdr:from>
    <xdr:ext cx="405111" cy="259045"/>
    <xdr:sp macro="" textlink="">
      <xdr:nvSpPr>
        <xdr:cNvPr id="766" name="n_1aveValue【消防施設】&#10;有形固定資産減価償却率"/>
        <xdr:cNvSpPr txBox="1"/>
      </xdr:nvSpPr>
      <xdr:spPr>
        <a:xfrm>
          <a:off x="13742044" y="13855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166895</xdr:rowOff>
    </xdr:from>
    <xdr:ext cx="405111" cy="259045"/>
    <xdr:sp macro="" textlink="">
      <xdr:nvSpPr>
        <xdr:cNvPr id="767" name="n_2aveValue【消防施設】&#10;有形固定資産減価償却率"/>
        <xdr:cNvSpPr txBox="1"/>
      </xdr:nvSpPr>
      <xdr:spPr>
        <a:xfrm>
          <a:off x="12960994" y="13876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130319</xdr:rowOff>
    </xdr:from>
    <xdr:ext cx="405111" cy="259045"/>
    <xdr:sp macro="" textlink="">
      <xdr:nvSpPr>
        <xdr:cNvPr id="768" name="n_3aveValue【消防施設】&#10;有形固定資産減価償却率"/>
        <xdr:cNvSpPr txBox="1"/>
      </xdr:nvSpPr>
      <xdr:spPr>
        <a:xfrm>
          <a:off x="12167244" y="13839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105173</xdr:rowOff>
    </xdr:from>
    <xdr:ext cx="405111" cy="259045"/>
    <xdr:sp macro="" textlink="">
      <xdr:nvSpPr>
        <xdr:cNvPr id="769" name="n_4aveValue【消防施設】&#10;有形固定資産減価償却率"/>
        <xdr:cNvSpPr txBox="1"/>
      </xdr:nvSpPr>
      <xdr:spPr>
        <a:xfrm>
          <a:off x="11354444" y="13814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164864</xdr:rowOff>
    </xdr:from>
    <xdr:ext cx="405111" cy="259045"/>
    <xdr:sp macro="" textlink="">
      <xdr:nvSpPr>
        <xdr:cNvPr id="770" name="n_1mainValue【消防施設】&#10;有形固定資産減価償却率"/>
        <xdr:cNvSpPr txBox="1"/>
      </xdr:nvSpPr>
      <xdr:spPr>
        <a:xfrm>
          <a:off x="13742044" y="1288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32275</xdr:rowOff>
    </xdr:from>
    <xdr:ext cx="405111" cy="259045"/>
    <xdr:sp macro="" textlink="">
      <xdr:nvSpPr>
        <xdr:cNvPr id="771" name="n_2mainValue【消防施設】&#10;有形固定資産減価償却率"/>
        <xdr:cNvSpPr txBox="1"/>
      </xdr:nvSpPr>
      <xdr:spPr>
        <a:xfrm>
          <a:off x="12960994" y="1308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155719</xdr:rowOff>
    </xdr:from>
    <xdr:ext cx="405111" cy="259045"/>
    <xdr:sp macro="" textlink="">
      <xdr:nvSpPr>
        <xdr:cNvPr id="772" name="n_3mainValue【消防施設】&#10;有形固定資産減価償却率"/>
        <xdr:cNvSpPr txBox="1"/>
      </xdr:nvSpPr>
      <xdr:spPr>
        <a:xfrm>
          <a:off x="12167244" y="1303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107714</xdr:rowOff>
    </xdr:from>
    <xdr:ext cx="405111" cy="259045"/>
    <xdr:sp macro="" textlink="">
      <xdr:nvSpPr>
        <xdr:cNvPr id="773" name="n_4mainValue【消防施設】&#10;有形固定資産減価償却率"/>
        <xdr:cNvSpPr txBox="1"/>
      </xdr:nvSpPr>
      <xdr:spPr>
        <a:xfrm>
          <a:off x="11354444" y="1299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3811</xdr:rowOff>
    </xdr:to>
    <xdr:cxnSp macro="">
      <xdr:nvCxnSpPr>
        <xdr:cNvPr id="797" name="直線コネクタ 796"/>
        <xdr:cNvCxnSpPr/>
      </xdr:nvCxnSpPr>
      <xdr:spPr>
        <a:xfrm flipV="1">
          <a:off x="19951064" y="12941300"/>
          <a:ext cx="0" cy="126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7638</xdr:rowOff>
    </xdr:from>
    <xdr:ext cx="469744" cy="259045"/>
    <xdr:sp macro="" textlink="">
      <xdr:nvSpPr>
        <xdr:cNvPr id="798" name="【消防施設】&#10;一人当たり面積最小値テキスト"/>
        <xdr:cNvSpPr txBox="1"/>
      </xdr:nvSpPr>
      <xdr:spPr>
        <a:xfrm>
          <a:off x="19989800" y="142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3811</xdr:rowOff>
    </xdr:from>
    <xdr:to>
      <xdr:col>116</xdr:col>
      <xdr:colOff>152400</xdr:colOff>
      <xdr:row>86</xdr:row>
      <xdr:rowOff>3811</xdr:rowOff>
    </xdr:to>
    <xdr:cxnSp macro="">
      <xdr:nvCxnSpPr>
        <xdr:cNvPr id="799" name="直線コネクタ 798"/>
        <xdr:cNvCxnSpPr/>
      </xdr:nvCxnSpPr>
      <xdr:spPr>
        <a:xfrm>
          <a:off x="19881850" y="14208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800" name="【消防施設】&#10;一人当たり面積最大値テキスト"/>
        <xdr:cNvSpPr txBox="1"/>
      </xdr:nvSpPr>
      <xdr:spPr>
        <a:xfrm>
          <a:off x="19989800" y="1272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801" name="直線コネクタ 800"/>
        <xdr:cNvCxnSpPr/>
      </xdr:nvCxnSpPr>
      <xdr:spPr>
        <a:xfrm>
          <a:off x="19881850" y="1294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151147</xdr:rowOff>
    </xdr:from>
    <xdr:ext cx="469744" cy="259045"/>
    <xdr:sp macro="" textlink="">
      <xdr:nvSpPr>
        <xdr:cNvPr id="802" name="【消防施設】&#10;一人当たり面積平均値テキスト"/>
        <xdr:cNvSpPr txBox="1"/>
      </xdr:nvSpPr>
      <xdr:spPr>
        <a:xfrm>
          <a:off x="19989800" y="13695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803" name="フローチャート: 判断 802"/>
        <xdr:cNvSpPr/>
      </xdr:nvSpPr>
      <xdr:spPr>
        <a:xfrm>
          <a:off x="19900900" y="13837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804" name="フローチャート: 判断 803"/>
        <xdr:cNvSpPr/>
      </xdr:nvSpPr>
      <xdr:spPr>
        <a:xfrm>
          <a:off x="19157950" y="138341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805" name="フローチャート: 判断 804"/>
        <xdr:cNvSpPr/>
      </xdr:nvSpPr>
      <xdr:spPr>
        <a:xfrm>
          <a:off x="18345150" y="138455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162561</xdr:rowOff>
    </xdr:from>
    <xdr:to>
      <xdr:col>102</xdr:col>
      <xdr:colOff>165100</xdr:colOff>
      <xdr:row>84</xdr:row>
      <xdr:rowOff>92711</xdr:rowOff>
    </xdr:to>
    <xdr:sp macro="" textlink="">
      <xdr:nvSpPr>
        <xdr:cNvPr id="806" name="フローチャート: 判断 805"/>
        <xdr:cNvSpPr/>
      </xdr:nvSpPr>
      <xdr:spPr>
        <a:xfrm>
          <a:off x="17551400" y="138722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17780</xdr:rowOff>
    </xdr:from>
    <xdr:to>
      <xdr:col>98</xdr:col>
      <xdr:colOff>38100</xdr:colOff>
      <xdr:row>84</xdr:row>
      <xdr:rowOff>119380</xdr:rowOff>
    </xdr:to>
    <xdr:sp macro="" textlink="">
      <xdr:nvSpPr>
        <xdr:cNvPr id="807" name="フローチャート: 判断 806"/>
        <xdr:cNvSpPr/>
      </xdr:nvSpPr>
      <xdr:spPr>
        <a:xfrm>
          <a:off x="16757650" y="13892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21589</xdr:rowOff>
    </xdr:from>
    <xdr:to>
      <xdr:col>116</xdr:col>
      <xdr:colOff>114300</xdr:colOff>
      <xdr:row>84</xdr:row>
      <xdr:rowOff>123189</xdr:rowOff>
    </xdr:to>
    <xdr:sp macro="" textlink="">
      <xdr:nvSpPr>
        <xdr:cNvPr id="813" name="楕円 812"/>
        <xdr:cNvSpPr/>
      </xdr:nvSpPr>
      <xdr:spPr>
        <a:xfrm>
          <a:off x="19900900" y="13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xdr:rowOff>
    </xdr:from>
    <xdr:ext cx="469744" cy="259045"/>
    <xdr:sp macro="" textlink="">
      <xdr:nvSpPr>
        <xdr:cNvPr id="814" name="【消防施設】&#10;一人当たり面積該当値テキスト"/>
        <xdr:cNvSpPr txBox="1"/>
      </xdr:nvSpPr>
      <xdr:spPr>
        <a:xfrm>
          <a:off x="19989800"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21589</xdr:rowOff>
    </xdr:from>
    <xdr:to>
      <xdr:col>112</xdr:col>
      <xdr:colOff>38100</xdr:colOff>
      <xdr:row>84</xdr:row>
      <xdr:rowOff>123189</xdr:rowOff>
    </xdr:to>
    <xdr:sp macro="" textlink="">
      <xdr:nvSpPr>
        <xdr:cNvPr id="815" name="楕円 814"/>
        <xdr:cNvSpPr/>
      </xdr:nvSpPr>
      <xdr:spPr>
        <a:xfrm>
          <a:off x="19157950" y="138963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72389</xdr:rowOff>
    </xdr:from>
    <xdr:to>
      <xdr:col>116</xdr:col>
      <xdr:colOff>63500</xdr:colOff>
      <xdr:row>84</xdr:row>
      <xdr:rowOff>72389</xdr:rowOff>
    </xdr:to>
    <xdr:cxnSp macro="">
      <xdr:nvCxnSpPr>
        <xdr:cNvPr id="816" name="直線コネクタ 815"/>
        <xdr:cNvCxnSpPr/>
      </xdr:nvCxnSpPr>
      <xdr:spPr>
        <a:xfrm>
          <a:off x="19202400" y="1394713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105411</xdr:rowOff>
    </xdr:from>
    <xdr:to>
      <xdr:col>107</xdr:col>
      <xdr:colOff>101600</xdr:colOff>
      <xdr:row>85</xdr:row>
      <xdr:rowOff>35561</xdr:rowOff>
    </xdr:to>
    <xdr:sp macro="" textlink="">
      <xdr:nvSpPr>
        <xdr:cNvPr id="817" name="楕円 816"/>
        <xdr:cNvSpPr/>
      </xdr:nvSpPr>
      <xdr:spPr>
        <a:xfrm>
          <a:off x="18345150" y="13980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72389</xdr:rowOff>
    </xdr:from>
    <xdr:to>
      <xdr:col>111</xdr:col>
      <xdr:colOff>177800</xdr:colOff>
      <xdr:row>84</xdr:row>
      <xdr:rowOff>156211</xdr:rowOff>
    </xdr:to>
    <xdr:cxnSp macro="">
      <xdr:nvCxnSpPr>
        <xdr:cNvPr id="818" name="直線コネクタ 817"/>
        <xdr:cNvCxnSpPr/>
      </xdr:nvCxnSpPr>
      <xdr:spPr>
        <a:xfrm flipV="1">
          <a:off x="18395950" y="13947139"/>
          <a:ext cx="80645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109220</xdr:rowOff>
    </xdr:from>
    <xdr:to>
      <xdr:col>102</xdr:col>
      <xdr:colOff>165100</xdr:colOff>
      <xdr:row>85</xdr:row>
      <xdr:rowOff>39370</xdr:rowOff>
    </xdr:to>
    <xdr:sp macro="" textlink="">
      <xdr:nvSpPr>
        <xdr:cNvPr id="819" name="楕円 818"/>
        <xdr:cNvSpPr/>
      </xdr:nvSpPr>
      <xdr:spPr>
        <a:xfrm>
          <a:off x="17551400" y="13983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156211</xdr:rowOff>
    </xdr:from>
    <xdr:to>
      <xdr:col>107</xdr:col>
      <xdr:colOff>50800</xdr:colOff>
      <xdr:row>84</xdr:row>
      <xdr:rowOff>160020</xdr:rowOff>
    </xdr:to>
    <xdr:cxnSp macro="">
      <xdr:nvCxnSpPr>
        <xdr:cNvPr id="820" name="直線コネクタ 819"/>
        <xdr:cNvCxnSpPr/>
      </xdr:nvCxnSpPr>
      <xdr:spPr>
        <a:xfrm flipV="1">
          <a:off x="17602200" y="14030961"/>
          <a:ext cx="7937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105411</xdr:rowOff>
    </xdr:from>
    <xdr:to>
      <xdr:col>98</xdr:col>
      <xdr:colOff>38100</xdr:colOff>
      <xdr:row>85</xdr:row>
      <xdr:rowOff>35561</xdr:rowOff>
    </xdr:to>
    <xdr:sp macro="" textlink="">
      <xdr:nvSpPr>
        <xdr:cNvPr id="821" name="楕円 820"/>
        <xdr:cNvSpPr/>
      </xdr:nvSpPr>
      <xdr:spPr>
        <a:xfrm>
          <a:off x="16757650" y="139801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156211</xdr:rowOff>
    </xdr:from>
    <xdr:to>
      <xdr:col>102</xdr:col>
      <xdr:colOff>114300</xdr:colOff>
      <xdr:row>84</xdr:row>
      <xdr:rowOff>160020</xdr:rowOff>
    </xdr:to>
    <xdr:cxnSp macro="">
      <xdr:nvCxnSpPr>
        <xdr:cNvPr id="822" name="直線コネクタ 821"/>
        <xdr:cNvCxnSpPr/>
      </xdr:nvCxnSpPr>
      <xdr:spPr>
        <a:xfrm>
          <a:off x="16802100" y="14030961"/>
          <a:ext cx="8001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71138</xdr:rowOff>
    </xdr:from>
    <xdr:ext cx="469744" cy="259045"/>
    <xdr:sp macro="" textlink="">
      <xdr:nvSpPr>
        <xdr:cNvPr id="823" name="n_1aveValue【消防施設】&#10;一人当たり面積"/>
        <xdr:cNvSpPr txBox="1"/>
      </xdr:nvSpPr>
      <xdr:spPr>
        <a:xfrm>
          <a:off x="189802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824" name="n_2aveValue【消防施設】&#10;一人当たり面積"/>
        <xdr:cNvSpPr txBox="1"/>
      </xdr:nvSpPr>
      <xdr:spPr>
        <a:xfrm>
          <a:off x="181801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109238</xdr:rowOff>
    </xdr:from>
    <xdr:ext cx="469744" cy="259045"/>
    <xdr:sp macro="" textlink="">
      <xdr:nvSpPr>
        <xdr:cNvPr id="825" name="n_3aveValue【消防施設】&#10;一人当たり面積"/>
        <xdr:cNvSpPr txBox="1"/>
      </xdr:nvSpPr>
      <xdr:spPr>
        <a:xfrm>
          <a:off x="17386377" y="1365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135907</xdr:rowOff>
    </xdr:from>
    <xdr:ext cx="469744" cy="259045"/>
    <xdr:sp macro="" textlink="">
      <xdr:nvSpPr>
        <xdr:cNvPr id="826" name="n_4aveValue【消防施設】&#10;一人当たり面積"/>
        <xdr:cNvSpPr txBox="1"/>
      </xdr:nvSpPr>
      <xdr:spPr>
        <a:xfrm>
          <a:off x="16592627" y="1368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114316</xdr:rowOff>
    </xdr:from>
    <xdr:ext cx="469744" cy="259045"/>
    <xdr:sp macro="" textlink="">
      <xdr:nvSpPr>
        <xdr:cNvPr id="827" name="n_1mainValue【消防施設】&#10;一人当たり面積"/>
        <xdr:cNvSpPr txBox="1"/>
      </xdr:nvSpPr>
      <xdr:spPr>
        <a:xfrm>
          <a:off x="189802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26688</xdr:rowOff>
    </xdr:from>
    <xdr:ext cx="469744" cy="259045"/>
    <xdr:sp macro="" textlink="">
      <xdr:nvSpPr>
        <xdr:cNvPr id="828" name="n_2mainValue【消防施設】&#10;一人当たり面積"/>
        <xdr:cNvSpPr txBox="1"/>
      </xdr:nvSpPr>
      <xdr:spPr>
        <a:xfrm>
          <a:off x="18180127" y="1406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30497</xdr:rowOff>
    </xdr:from>
    <xdr:ext cx="469744" cy="259045"/>
    <xdr:sp macro="" textlink="">
      <xdr:nvSpPr>
        <xdr:cNvPr id="829" name="n_3mainValue【消防施設】&#10;一人当たり面積"/>
        <xdr:cNvSpPr txBox="1"/>
      </xdr:nvSpPr>
      <xdr:spPr>
        <a:xfrm>
          <a:off x="1738637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26688</xdr:rowOff>
    </xdr:from>
    <xdr:ext cx="469744" cy="259045"/>
    <xdr:sp macro="" textlink="">
      <xdr:nvSpPr>
        <xdr:cNvPr id="830" name="n_4mainValue【消防施設】&#10;一人当たり面積"/>
        <xdr:cNvSpPr txBox="1"/>
      </xdr:nvSpPr>
      <xdr:spPr>
        <a:xfrm>
          <a:off x="16592627" y="1406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157843</xdr:rowOff>
    </xdr:from>
    <xdr:to>
      <xdr:col>85</xdr:col>
      <xdr:colOff>126364</xdr:colOff>
      <xdr:row>107</xdr:row>
      <xdr:rowOff>118655</xdr:rowOff>
    </xdr:to>
    <xdr:cxnSp macro="">
      <xdr:nvCxnSpPr>
        <xdr:cNvPr id="856" name="直線コネクタ 855"/>
        <xdr:cNvCxnSpPr/>
      </xdr:nvCxnSpPr>
      <xdr:spPr>
        <a:xfrm flipV="1">
          <a:off x="14699614" y="16731343"/>
          <a:ext cx="0" cy="116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122482</xdr:rowOff>
    </xdr:from>
    <xdr:ext cx="405111" cy="259045"/>
    <xdr:sp macro="" textlink="">
      <xdr:nvSpPr>
        <xdr:cNvPr id="857" name="【庁舎】&#10;有形固定資産減価償却率最小値テキスト"/>
        <xdr:cNvSpPr txBox="1"/>
      </xdr:nvSpPr>
      <xdr:spPr>
        <a:xfrm>
          <a:off x="14738350" y="1789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118655</xdr:rowOff>
    </xdr:from>
    <xdr:to>
      <xdr:col>86</xdr:col>
      <xdr:colOff>25400</xdr:colOff>
      <xdr:row>107</xdr:row>
      <xdr:rowOff>118655</xdr:rowOff>
    </xdr:to>
    <xdr:cxnSp macro="">
      <xdr:nvCxnSpPr>
        <xdr:cNvPr id="858" name="直線コネクタ 857"/>
        <xdr:cNvCxnSpPr/>
      </xdr:nvCxnSpPr>
      <xdr:spPr>
        <a:xfrm>
          <a:off x="14611350" y="17892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104520</xdr:rowOff>
    </xdr:from>
    <xdr:ext cx="405111" cy="259045"/>
    <xdr:sp macro="" textlink="">
      <xdr:nvSpPr>
        <xdr:cNvPr id="859" name="【庁舎】&#10;有形固定資産減価償却率最大値テキスト"/>
        <xdr:cNvSpPr txBox="1"/>
      </xdr:nvSpPr>
      <xdr:spPr>
        <a:xfrm>
          <a:off x="14738350" y="16506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157843</xdr:rowOff>
    </xdr:from>
    <xdr:to>
      <xdr:col>86</xdr:col>
      <xdr:colOff>25400</xdr:colOff>
      <xdr:row>100</xdr:row>
      <xdr:rowOff>157843</xdr:rowOff>
    </xdr:to>
    <xdr:cxnSp macro="">
      <xdr:nvCxnSpPr>
        <xdr:cNvPr id="860" name="直線コネクタ 859"/>
        <xdr:cNvCxnSpPr/>
      </xdr:nvCxnSpPr>
      <xdr:spPr>
        <a:xfrm>
          <a:off x="14611350" y="167313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170378</xdr:rowOff>
    </xdr:from>
    <xdr:ext cx="405111" cy="259045"/>
    <xdr:sp macro="" textlink="">
      <xdr:nvSpPr>
        <xdr:cNvPr id="861" name="【庁舎】&#10;有形固定資産減価償却率平均値テキスト"/>
        <xdr:cNvSpPr txBox="1"/>
      </xdr:nvSpPr>
      <xdr:spPr>
        <a:xfrm>
          <a:off x="14738350" y="17258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62" name="フローチャート: 判断 861"/>
        <xdr:cNvSpPr/>
      </xdr:nvSpPr>
      <xdr:spPr>
        <a:xfrm>
          <a:off x="14649450" y="1727980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863" name="フローチャート: 判断 862"/>
        <xdr:cNvSpPr/>
      </xdr:nvSpPr>
      <xdr:spPr>
        <a:xfrm>
          <a:off x="13887450" y="174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64" name="フローチャート: 判断 863"/>
        <xdr:cNvSpPr/>
      </xdr:nvSpPr>
      <xdr:spPr>
        <a:xfrm>
          <a:off x="130937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129902</xdr:rowOff>
    </xdr:from>
    <xdr:to>
      <xdr:col>72</xdr:col>
      <xdr:colOff>38100</xdr:colOff>
      <xdr:row>105</xdr:row>
      <xdr:rowOff>60052</xdr:rowOff>
    </xdr:to>
    <xdr:sp macro="" textlink="">
      <xdr:nvSpPr>
        <xdr:cNvPr id="865" name="フローチャート: 判断 864"/>
        <xdr:cNvSpPr/>
      </xdr:nvSpPr>
      <xdr:spPr>
        <a:xfrm>
          <a:off x="12299950" y="173892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121738</xdr:rowOff>
    </xdr:from>
    <xdr:to>
      <xdr:col>67</xdr:col>
      <xdr:colOff>101600</xdr:colOff>
      <xdr:row>105</xdr:row>
      <xdr:rowOff>51888</xdr:rowOff>
    </xdr:to>
    <xdr:sp macro="" textlink="">
      <xdr:nvSpPr>
        <xdr:cNvPr id="866" name="フローチャート: 判断 865"/>
        <xdr:cNvSpPr/>
      </xdr:nvSpPr>
      <xdr:spPr>
        <a:xfrm>
          <a:off x="11487150" y="17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54792</xdr:rowOff>
    </xdr:from>
    <xdr:to>
      <xdr:col>85</xdr:col>
      <xdr:colOff>177800</xdr:colOff>
      <xdr:row>101</xdr:row>
      <xdr:rowOff>156392</xdr:rowOff>
    </xdr:to>
    <xdr:sp macro="" textlink="">
      <xdr:nvSpPr>
        <xdr:cNvPr id="872" name="楕円 871"/>
        <xdr:cNvSpPr/>
      </xdr:nvSpPr>
      <xdr:spPr>
        <a:xfrm>
          <a:off x="14649450" y="1679974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141169</xdr:rowOff>
    </xdr:from>
    <xdr:ext cx="405111" cy="259045"/>
    <xdr:sp macro="" textlink="">
      <xdr:nvSpPr>
        <xdr:cNvPr id="873" name="【庁舎】&#10;有形固定資産減価償却率該当値テキスト"/>
        <xdr:cNvSpPr txBox="1"/>
      </xdr:nvSpPr>
      <xdr:spPr>
        <a:xfrm>
          <a:off x="14738350" y="16714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167458</xdr:rowOff>
    </xdr:from>
    <xdr:to>
      <xdr:col>81</xdr:col>
      <xdr:colOff>101600</xdr:colOff>
      <xdr:row>108</xdr:row>
      <xdr:rowOff>97608</xdr:rowOff>
    </xdr:to>
    <xdr:sp macro="" textlink="">
      <xdr:nvSpPr>
        <xdr:cNvPr id="874" name="楕円 873"/>
        <xdr:cNvSpPr/>
      </xdr:nvSpPr>
      <xdr:spPr>
        <a:xfrm>
          <a:off x="1388745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105592</xdr:rowOff>
    </xdr:from>
    <xdr:to>
      <xdr:col>85</xdr:col>
      <xdr:colOff>127000</xdr:colOff>
      <xdr:row>108</xdr:row>
      <xdr:rowOff>46808</xdr:rowOff>
    </xdr:to>
    <xdr:cxnSp macro="">
      <xdr:nvCxnSpPr>
        <xdr:cNvPr id="875" name="直線コネクタ 874"/>
        <xdr:cNvCxnSpPr/>
      </xdr:nvCxnSpPr>
      <xdr:spPr>
        <a:xfrm flipV="1">
          <a:off x="13938250" y="16850542"/>
          <a:ext cx="762000" cy="11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134801</xdr:rowOff>
    </xdr:from>
    <xdr:to>
      <xdr:col>76</xdr:col>
      <xdr:colOff>165100</xdr:colOff>
      <xdr:row>108</xdr:row>
      <xdr:rowOff>64951</xdr:rowOff>
    </xdr:to>
    <xdr:sp macro="" textlink="">
      <xdr:nvSpPr>
        <xdr:cNvPr id="876" name="楕円 875"/>
        <xdr:cNvSpPr/>
      </xdr:nvSpPr>
      <xdr:spPr>
        <a:xfrm>
          <a:off x="130937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14151</xdr:rowOff>
    </xdr:from>
    <xdr:to>
      <xdr:col>81</xdr:col>
      <xdr:colOff>50800</xdr:colOff>
      <xdr:row>108</xdr:row>
      <xdr:rowOff>46808</xdr:rowOff>
    </xdr:to>
    <xdr:cxnSp macro="">
      <xdr:nvCxnSpPr>
        <xdr:cNvPr id="877" name="直線コネクタ 876"/>
        <xdr:cNvCxnSpPr/>
      </xdr:nvCxnSpPr>
      <xdr:spPr>
        <a:xfrm>
          <a:off x="13144500" y="17959251"/>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115207</xdr:rowOff>
    </xdr:from>
    <xdr:to>
      <xdr:col>72</xdr:col>
      <xdr:colOff>38100</xdr:colOff>
      <xdr:row>108</xdr:row>
      <xdr:rowOff>45357</xdr:rowOff>
    </xdr:to>
    <xdr:sp macro="" textlink="">
      <xdr:nvSpPr>
        <xdr:cNvPr id="878" name="楕円 877"/>
        <xdr:cNvSpPr/>
      </xdr:nvSpPr>
      <xdr:spPr>
        <a:xfrm>
          <a:off x="12299950" y="178888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166007</xdr:rowOff>
    </xdr:from>
    <xdr:to>
      <xdr:col>76</xdr:col>
      <xdr:colOff>114300</xdr:colOff>
      <xdr:row>108</xdr:row>
      <xdr:rowOff>14151</xdr:rowOff>
    </xdr:to>
    <xdr:cxnSp macro="">
      <xdr:nvCxnSpPr>
        <xdr:cNvPr id="879" name="直線コネクタ 878"/>
        <xdr:cNvCxnSpPr/>
      </xdr:nvCxnSpPr>
      <xdr:spPr>
        <a:xfrm>
          <a:off x="12344400" y="17939657"/>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92348</xdr:rowOff>
    </xdr:from>
    <xdr:to>
      <xdr:col>67</xdr:col>
      <xdr:colOff>101600</xdr:colOff>
      <xdr:row>108</xdr:row>
      <xdr:rowOff>22498</xdr:rowOff>
    </xdr:to>
    <xdr:sp macro="" textlink="">
      <xdr:nvSpPr>
        <xdr:cNvPr id="880" name="楕円 879"/>
        <xdr:cNvSpPr/>
      </xdr:nvSpPr>
      <xdr:spPr>
        <a:xfrm>
          <a:off x="1148715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143148</xdr:rowOff>
    </xdr:from>
    <xdr:to>
      <xdr:col>71</xdr:col>
      <xdr:colOff>177800</xdr:colOff>
      <xdr:row>107</xdr:row>
      <xdr:rowOff>166007</xdr:rowOff>
    </xdr:to>
    <xdr:cxnSp macro="">
      <xdr:nvCxnSpPr>
        <xdr:cNvPr id="881" name="直線コネクタ 880"/>
        <xdr:cNvCxnSpPr/>
      </xdr:nvCxnSpPr>
      <xdr:spPr>
        <a:xfrm>
          <a:off x="11537950" y="17916798"/>
          <a:ext cx="8064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882" name="n_1aveValue【庁舎】&#10;有形固定資産減価償却率"/>
        <xdr:cNvSpPr txBox="1"/>
      </xdr:nvSpPr>
      <xdr:spPr>
        <a:xfrm>
          <a:off x="137420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883" name="n_2aveValue【庁舎】&#10;有形固定資産減価償却率"/>
        <xdr:cNvSpPr txBox="1"/>
      </xdr:nvSpPr>
      <xdr:spPr>
        <a:xfrm>
          <a:off x="1296099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76579</xdr:rowOff>
    </xdr:from>
    <xdr:ext cx="405111" cy="259045"/>
    <xdr:sp macro="" textlink="">
      <xdr:nvSpPr>
        <xdr:cNvPr id="884" name="n_3aveValue【庁舎】&#10;有形固定資産減価償却率"/>
        <xdr:cNvSpPr txBox="1"/>
      </xdr:nvSpPr>
      <xdr:spPr>
        <a:xfrm>
          <a:off x="121672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68415</xdr:rowOff>
    </xdr:from>
    <xdr:ext cx="405111" cy="259045"/>
    <xdr:sp macro="" textlink="">
      <xdr:nvSpPr>
        <xdr:cNvPr id="885" name="n_4aveValue【庁舎】&#10;有形固定資産減価償却率"/>
        <xdr:cNvSpPr txBox="1"/>
      </xdr:nvSpPr>
      <xdr:spPr>
        <a:xfrm>
          <a:off x="113544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88735</xdr:rowOff>
    </xdr:from>
    <xdr:ext cx="405111" cy="259045"/>
    <xdr:sp macro="" textlink="">
      <xdr:nvSpPr>
        <xdr:cNvPr id="886" name="n_1mainValue【庁舎】&#10;有形固定資産減価償却率"/>
        <xdr:cNvSpPr txBox="1"/>
      </xdr:nvSpPr>
      <xdr:spPr>
        <a:xfrm>
          <a:off x="1374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56078</xdr:rowOff>
    </xdr:from>
    <xdr:ext cx="405111" cy="259045"/>
    <xdr:sp macro="" textlink="">
      <xdr:nvSpPr>
        <xdr:cNvPr id="887" name="n_2mainValue【庁舎】&#10;有形固定資産減価償却率"/>
        <xdr:cNvSpPr txBox="1"/>
      </xdr:nvSpPr>
      <xdr:spPr>
        <a:xfrm>
          <a:off x="1296099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36484</xdr:rowOff>
    </xdr:from>
    <xdr:ext cx="405111" cy="259045"/>
    <xdr:sp macro="" textlink="">
      <xdr:nvSpPr>
        <xdr:cNvPr id="888" name="n_3mainValue【庁舎】&#10;有形固定資産減価償却率"/>
        <xdr:cNvSpPr txBox="1"/>
      </xdr:nvSpPr>
      <xdr:spPr>
        <a:xfrm>
          <a:off x="121672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13625</xdr:rowOff>
    </xdr:from>
    <xdr:ext cx="405111" cy="259045"/>
    <xdr:sp macro="" textlink="">
      <xdr:nvSpPr>
        <xdr:cNvPr id="889" name="n_4mainValue【庁舎】&#10;有形固定資産減価償却率"/>
        <xdr:cNvSpPr txBox="1"/>
      </xdr:nvSpPr>
      <xdr:spPr>
        <a:xfrm>
          <a:off x="113544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0" name="直線コネクタ 899"/>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1" name="テキスト ボックス 900"/>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2" name="直線コネクタ 901"/>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3" name="テキスト ボックス 902"/>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4" name="直線コネクタ 903"/>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5" name="テキスト ボックス 904"/>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6" name="直線コネクタ 905"/>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7" name="テキスト ボックス 906"/>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8" name="直線コネクタ 907"/>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9" name="テキスト ボックス 908"/>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91439</xdr:rowOff>
    </xdr:from>
    <xdr:to>
      <xdr:col>116</xdr:col>
      <xdr:colOff>62864</xdr:colOff>
      <xdr:row>107</xdr:row>
      <xdr:rowOff>38100</xdr:rowOff>
    </xdr:to>
    <xdr:cxnSp macro="">
      <xdr:nvCxnSpPr>
        <xdr:cNvPr id="913" name="直線コネクタ 912"/>
        <xdr:cNvCxnSpPr/>
      </xdr:nvCxnSpPr>
      <xdr:spPr>
        <a:xfrm flipV="1">
          <a:off x="19951064" y="16836389"/>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41927</xdr:rowOff>
    </xdr:from>
    <xdr:ext cx="469744" cy="259045"/>
    <xdr:sp macro="" textlink="">
      <xdr:nvSpPr>
        <xdr:cNvPr id="914" name="【庁舎】&#10;一人当たり面積最小値テキスト"/>
        <xdr:cNvSpPr txBox="1"/>
      </xdr:nvSpPr>
      <xdr:spPr>
        <a:xfrm>
          <a:off x="19989800" y="178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38100</xdr:rowOff>
    </xdr:from>
    <xdr:to>
      <xdr:col>116</xdr:col>
      <xdr:colOff>152400</xdr:colOff>
      <xdr:row>107</xdr:row>
      <xdr:rowOff>38100</xdr:rowOff>
    </xdr:to>
    <xdr:cxnSp macro="">
      <xdr:nvCxnSpPr>
        <xdr:cNvPr id="915" name="直線コネクタ 914"/>
        <xdr:cNvCxnSpPr/>
      </xdr:nvCxnSpPr>
      <xdr:spPr>
        <a:xfrm>
          <a:off x="19881850" y="17811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38116</xdr:rowOff>
    </xdr:from>
    <xdr:ext cx="469744" cy="259045"/>
    <xdr:sp macro="" textlink="">
      <xdr:nvSpPr>
        <xdr:cNvPr id="916" name="【庁舎】&#10;一人当たり面積最大値テキスト"/>
        <xdr:cNvSpPr txBox="1"/>
      </xdr:nvSpPr>
      <xdr:spPr>
        <a:xfrm>
          <a:off x="19989800" y="166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91439</xdr:rowOff>
    </xdr:from>
    <xdr:to>
      <xdr:col>116</xdr:col>
      <xdr:colOff>152400</xdr:colOff>
      <xdr:row>101</xdr:row>
      <xdr:rowOff>91439</xdr:rowOff>
    </xdr:to>
    <xdr:cxnSp macro="">
      <xdr:nvCxnSpPr>
        <xdr:cNvPr id="917" name="直線コネクタ 916"/>
        <xdr:cNvCxnSpPr/>
      </xdr:nvCxnSpPr>
      <xdr:spPr>
        <a:xfrm>
          <a:off x="19881850" y="16836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33038</xdr:rowOff>
    </xdr:from>
    <xdr:ext cx="469744" cy="259045"/>
    <xdr:sp macro="" textlink="">
      <xdr:nvSpPr>
        <xdr:cNvPr id="918" name="【庁舎】&#10;一人当たり面積平均値テキスト"/>
        <xdr:cNvSpPr txBox="1"/>
      </xdr:nvSpPr>
      <xdr:spPr>
        <a:xfrm>
          <a:off x="19989800" y="1712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919" name="フローチャート: 判断 918"/>
        <xdr:cNvSpPr/>
      </xdr:nvSpPr>
      <xdr:spPr>
        <a:xfrm>
          <a:off x="19900900" y="172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154939</xdr:rowOff>
    </xdr:from>
    <xdr:to>
      <xdr:col>112</xdr:col>
      <xdr:colOff>38100</xdr:colOff>
      <xdr:row>104</xdr:row>
      <xdr:rowOff>85089</xdr:rowOff>
    </xdr:to>
    <xdr:sp macro="" textlink="">
      <xdr:nvSpPr>
        <xdr:cNvPr id="920" name="フローチャート: 判断 919"/>
        <xdr:cNvSpPr/>
      </xdr:nvSpPr>
      <xdr:spPr>
        <a:xfrm>
          <a:off x="19157950" y="172427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921" name="フローチャート: 判断 920"/>
        <xdr:cNvSpPr/>
      </xdr:nvSpPr>
      <xdr:spPr>
        <a:xfrm>
          <a:off x="1834515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922" name="フローチャート: 判断 921"/>
        <xdr:cNvSpPr/>
      </xdr:nvSpPr>
      <xdr:spPr>
        <a:xfrm>
          <a:off x="1755140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132080</xdr:rowOff>
    </xdr:from>
    <xdr:to>
      <xdr:col>98</xdr:col>
      <xdr:colOff>38100</xdr:colOff>
      <xdr:row>104</xdr:row>
      <xdr:rowOff>62230</xdr:rowOff>
    </xdr:to>
    <xdr:sp macro="" textlink="">
      <xdr:nvSpPr>
        <xdr:cNvPr id="923" name="フローチャート: 判断 922"/>
        <xdr:cNvSpPr/>
      </xdr:nvSpPr>
      <xdr:spPr>
        <a:xfrm>
          <a:off x="16757650" y="17219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59689</xdr:rowOff>
    </xdr:from>
    <xdr:to>
      <xdr:col>116</xdr:col>
      <xdr:colOff>114300</xdr:colOff>
      <xdr:row>104</xdr:row>
      <xdr:rowOff>161289</xdr:rowOff>
    </xdr:to>
    <xdr:sp macro="" textlink="">
      <xdr:nvSpPr>
        <xdr:cNvPr id="929" name="楕円 928"/>
        <xdr:cNvSpPr/>
      </xdr:nvSpPr>
      <xdr:spPr>
        <a:xfrm>
          <a:off x="199009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38116</xdr:rowOff>
    </xdr:from>
    <xdr:ext cx="469744" cy="259045"/>
    <xdr:sp macro="" textlink="">
      <xdr:nvSpPr>
        <xdr:cNvPr id="930" name="【庁舎】&#10;一人当たり面積該当値テキスト"/>
        <xdr:cNvSpPr txBox="1"/>
      </xdr:nvSpPr>
      <xdr:spPr>
        <a:xfrm>
          <a:off x="19989800" y="1729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109220</xdr:rowOff>
    </xdr:from>
    <xdr:to>
      <xdr:col>112</xdr:col>
      <xdr:colOff>38100</xdr:colOff>
      <xdr:row>107</xdr:row>
      <xdr:rowOff>39370</xdr:rowOff>
    </xdr:to>
    <xdr:sp macro="" textlink="">
      <xdr:nvSpPr>
        <xdr:cNvPr id="931" name="楕円 930"/>
        <xdr:cNvSpPr/>
      </xdr:nvSpPr>
      <xdr:spPr>
        <a:xfrm>
          <a:off x="19157950" y="17711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110489</xdr:rowOff>
    </xdr:from>
    <xdr:to>
      <xdr:col>116</xdr:col>
      <xdr:colOff>63500</xdr:colOff>
      <xdr:row>106</xdr:row>
      <xdr:rowOff>160020</xdr:rowOff>
    </xdr:to>
    <xdr:cxnSp macro="">
      <xdr:nvCxnSpPr>
        <xdr:cNvPr id="932" name="直線コネクタ 931"/>
        <xdr:cNvCxnSpPr/>
      </xdr:nvCxnSpPr>
      <xdr:spPr>
        <a:xfrm flipV="1">
          <a:off x="19202400" y="17369789"/>
          <a:ext cx="749300" cy="39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78739</xdr:rowOff>
    </xdr:from>
    <xdr:to>
      <xdr:col>107</xdr:col>
      <xdr:colOff>101600</xdr:colOff>
      <xdr:row>107</xdr:row>
      <xdr:rowOff>8889</xdr:rowOff>
    </xdr:to>
    <xdr:sp macro="" textlink="">
      <xdr:nvSpPr>
        <xdr:cNvPr id="933" name="楕円 932"/>
        <xdr:cNvSpPr/>
      </xdr:nvSpPr>
      <xdr:spPr>
        <a:xfrm>
          <a:off x="1834515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129539</xdr:rowOff>
    </xdr:from>
    <xdr:to>
      <xdr:col>111</xdr:col>
      <xdr:colOff>177800</xdr:colOff>
      <xdr:row>106</xdr:row>
      <xdr:rowOff>160020</xdr:rowOff>
    </xdr:to>
    <xdr:cxnSp macro="">
      <xdr:nvCxnSpPr>
        <xdr:cNvPr id="934" name="直線コネクタ 933"/>
        <xdr:cNvCxnSpPr/>
      </xdr:nvCxnSpPr>
      <xdr:spPr>
        <a:xfrm>
          <a:off x="18395950" y="17731739"/>
          <a:ext cx="8064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935" name="楕円 934"/>
        <xdr:cNvSpPr/>
      </xdr:nvSpPr>
      <xdr:spPr>
        <a:xfrm>
          <a:off x="175514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129539</xdr:rowOff>
    </xdr:from>
    <xdr:to>
      <xdr:col>107</xdr:col>
      <xdr:colOff>50800</xdr:colOff>
      <xdr:row>106</xdr:row>
      <xdr:rowOff>133350</xdr:rowOff>
    </xdr:to>
    <xdr:cxnSp macro="">
      <xdr:nvCxnSpPr>
        <xdr:cNvPr id="936" name="直線コネクタ 935"/>
        <xdr:cNvCxnSpPr/>
      </xdr:nvCxnSpPr>
      <xdr:spPr>
        <a:xfrm flipV="1">
          <a:off x="17602200" y="17731739"/>
          <a:ext cx="7937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937" name="楕円 936"/>
        <xdr:cNvSpPr/>
      </xdr:nvSpPr>
      <xdr:spPr>
        <a:xfrm>
          <a:off x="16757650" y="17680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129539</xdr:rowOff>
    </xdr:from>
    <xdr:to>
      <xdr:col>102</xdr:col>
      <xdr:colOff>114300</xdr:colOff>
      <xdr:row>106</xdr:row>
      <xdr:rowOff>133350</xdr:rowOff>
    </xdr:to>
    <xdr:cxnSp macro="">
      <xdr:nvCxnSpPr>
        <xdr:cNvPr id="938" name="直線コネクタ 937"/>
        <xdr:cNvCxnSpPr/>
      </xdr:nvCxnSpPr>
      <xdr:spPr>
        <a:xfrm>
          <a:off x="16802100" y="17731739"/>
          <a:ext cx="8001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101616</xdr:rowOff>
    </xdr:from>
    <xdr:ext cx="469744" cy="259045"/>
    <xdr:sp macro="" textlink="">
      <xdr:nvSpPr>
        <xdr:cNvPr id="939" name="n_1aveValue【庁舎】&#10;一人当たり面積"/>
        <xdr:cNvSpPr txBox="1"/>
      </xdr:nvSpPr>
      <xdr:spPr>
        <a:xfrm>
          <a:off x="18980227" y="1701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940" name="n_2aveValue【庁舎】&#10;一人当たり面積"/>
        <xdr:cNvSpPr txBox="1"/>
      </xdr:nvSpPr>
      <xdr:spPr>
        <a:xfrm>
          <a:off x="1818012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941" name="n_3aveValue【庁舎】&#10;一人当たり面積"/>
        <xdr:cNvSpPr txBox="1"/>
      </xdr:nvSpPr>
      <xdr:spPr>
        <a:xfrm>
          <a:off x="1738637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78757</xdr:rowOff>
    </xdr:from>
    <xdr:ext cx="469744" cy="259045"/>
    <xdr:sp macro="" textlink="">
      <xdr:nvSpPr>
        <xdr:cNvPr id="942" name="n_4aveValue【庁舎】&#10;一人当たり面積"/>
        <xdr:cNvSpPr txBox="1"/>
      </xdr:nvSpPr>
      <xdr:spPr>
        <a:xfrm>
          <a:off x="16592627" y="1699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30497</xdr:rowOff>
    </xdr:from>
    <xdr:ext cx="469744" cy="259045"/>
    <xdr:sp macro="" textlink="">
      <xdr:nvSpPr>
        <xdr:cNvPr id="943" name="n_1mainValue【庁舎】&#10;一人当たり面積"/>
        <xdr:cNvSpPr txBox="1"/>
      </xdr:nvSpPr>
      <xdr:spPr>
        <a:xfrm>
          <a:off x="18980227" y="178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944" name="n_2mainValue【庁舎】&#10;一人当たり面積"/>
        <xdr:cNvSpPr txBox="1"/>
      </xdr:nvSpPr>
      <xdr:spPr>
        <a:xfrm>
          <a:off x="18180127" y="1777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945" name="n_3mainValue【庁舎】&#10;一人当たり面積"/>
        <xdr:cNvSpPr txBox="1"/>
      </xdr:nvSpPr>
      <xdr:spPr>
        <a:xfrm>
          <a:off x="17386377" y="1777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946" name="n_4mainValue【庁舎】&#10;一人当たり面積"/>
        <xdr:cNvSpPr txBox="1"/>
      </xdr:nvSpPr>
      <xdr:spPr>
        <a:xfrm>
          <a:off x="16592627" y="1777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ほとんどの類型において、有形固定資産減価償却率は類似団体平均より上回っており、全体的な老朽化の進捗が見られる。そのような状況下で良好な数値を示しているのが、消防施設及び庁舎である。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各分署の建替え工事がおおむね完了したことにより、良好な数値を維持しているものの、老朽化著しい消防施設が２カ所残っており、また消防庁舎についても部分改修を要する時期が到来している。消防行政は人命に直結する業務であることを踏まえ、良好な状態の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年度に前年度比▲</a:t>
          </a:r>
          <a:r>
            <a:rPr kumimoji="1" lang="en-US" altLang="ja-JP" sz="1300">
              <a:latin typeface="ＭＳ Ｐゴシック" panose="020B0600070205080204" pitchFamily="50" charset="-128"/>
              <a:ea typeface="ＭＳ Ｐゴシック" panose="020B0600070205080204" pitchFamily="50" charset="-128"/>
            </a:rPr>
            <a:t>69,9%</a:t>
          </a:r>
          <a:r>
            <a:rPr kumimoji="1" lang="ja-JP" altLang="en-US" sz="1300">
              <a:latin typeface="ＭＳ Ｐゴシック" panose="020B0600070205080204" pitchFamily="50" charset="-128"/>
              <a:ea typeface="ＭＳ Ｐゴシック" panose="020B0600070205080204" pitchFamily="50" charset="-128"/>
            </a:rPr>
            <a:t>という大幅な改善を見せているが、これは、かねてから課題であった本庁舎の更新について、令和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年度に完成し、供用が開始されたことによる。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特に類似団体平均から乖離しているのが保健センターである。本市の衛生対策の拠点であることから、今後見込まれる周辺整備と併せて、長寿命化等の方策を検討する必要がある。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142,803
139,702
138.37
74,929,202
70,203,414
3,008,366
30,550,324
46,945,606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近年は横ばいに推移しており、類似団体平均と比較すると上回っている状況である。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固定資産税</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や地方消費税交付金等の増により基準財政収入額は増加したものの、社会福祉費等の増により、基準財政需要額も増加したため、指数については前年度と同じ値となった。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今後も市税をはじめ、多種多様な財源の確保策を講じるとともに、財政力指数に注視しながら、健全な財政運営を図っていく。	</a:t>
          </a:r>
          <a:r>
            <a:rPr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8165</xdr:rowOff>
    </xdr:to>
    <xdr:cxnSp macro="">
      <xdr:nvCxnSpPr>
        <xdr:cNvPr id="71" name="直線コネクタ 70"/>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153505</xdr:rowOff>
    </xdr:from>
    <xdr:ext cx="762000" cy="259045"/>
    <xdr:sp macro="" textlink="">
      <xdr:nvSpPr>
        <xdr:cNvPr id="72"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8165</xdr:rowOff>
    </xdr:to>
    <xdr:cxnSp macro="">
      <xdr:nvCxnSpPr>
        <xdr:cNvPr id="74" name="直線コネクタ 73"/>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6" name="テキスト ボックス 75"/>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7" name="直線コネクタ 76"/>
        <xdr:cNvCxnSpPr/>
      </xdr:nvCxnSpPr>
      <xdr:spPr>
        <a:xfrm flipV="1">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9" name="テキスト ボックス 78"/>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82" name="テキスト ボックス 81"/>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84" name="テキスト ボックス 83"/>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145342</xdr:rowOff>
    </xdr:from>
    <xdr:ext cx="762000" cy="259045"/>
    <xdr:sp macro="" textlink="">
      <xdr:nvSpPr>
        <xdr:cNvPr id="91"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93" name="テキスト ボックス 92"/>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95" name="テキスト ボックス 94"/>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7" name="テキスト ボックス 9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9" name="テキスト ボックス 98"/>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経常収支比率に係る歳入については、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法人市民税や、地方交付税合併算定替措置の減少などにより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、全体として前年度と比べ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一方、歳出については、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高齢化に伴う後期高齢者医療事業会計繰出金の増加や、保育料無償化に係る国庫支出金が増加したことに伴う充当一般財源の減少など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、全体として、前年度と比べ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した。これらの結果として、経常収支比率は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類似団体平均と比較すると下回っている状況であるが、今後も、効果的・効率的な財政運営に努め、財政の硬直化を招かないように注視していく。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66</xdr:row>
      <xdr:rowOff>82550</xdr:rowOff>
    </xdr:to>
    <xdr:cxnSp macro="">
      <xdr:nvCxnSpPr>
        <xdr:cNvPr id="129" name="直線コネクタ 128"/>
        <xdr:cNvCxnSpPr/>
      </xdr:nvCxnSpPr>
      <xdr:spPr>
        <a:xfrm flipV="1">
          <a:off x="4953000" y="1003892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2"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3" name="直線コネクタ 132"/>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94827</xdr:rowOff>
    </xdr:from>
    <xdr:to>
      <xdr:col>23</xdr:col>
      <xdr:colOff>133350</xdr:colOff>
      <xdr:row>58</xdr:row>
      <xdr:rowOff>94827</xdr:rowOff>
    </xdr:to>
    <xdr:cxnSp macro="">
      <xdr:nvCxnSpPr>
        <xdr:cNvPr id="134" name="直線コネクタ 133"/>
        <xdr:cNvCxnSpPr/>
      </xdr:nvCxnSpPr>
      <xdr:spPr>
        <a:xfrm>
          <a:off x="4114800" y="100389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88917</xdr:rowOff>
    </xdr:from>
    <xdr:ext cx="762000" cy="259045"/>
    <xdr:sp macro="" textlink="">
      <xdr:nvSpPr>
        <xdr:cNvPr id="135" name="財政構造の弾力性平均値テキスト"/>
        <xdr:cNvSpPr txBox="1"/>
      </xdr:nvSpPr>
      <xdr:spPr>
        <a:xfrm>
          <a:off x="5041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6" name="フローチャート: 判断 135"/>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62654</xdr:rowOff>
    </xdr:from>
    <xdr:to>
      <xdr:col>19</xdr:col>
      <xdr:colOff>133350</xdr:colOff>
      <xdr:row>58</xdr:row>
      <xdr:rowOff>94827</xdr:rowOff>
    </xdr:to>
    <xdr:cxnSp macro="">
      <xdr:nvCxnSpPr>
        <xdr:cNvPr id="137" name="直線コネクタ 136"/>
        <xdr:cNvCxnSpPr/>
      </xdr:nvCxnSpPr>
      <xdr:spPr>
        <a:xfrm>
          <a:off x="3225800" y="100067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157056</xdr:rowOff>
    </xdr:from>
    <xdr:to>
      <xdr:col>19</xdr:col>
      <xdr:colOff>184150</xdr:colOff>
      <xdr:row>62</xdr:row>
      <xdr:rowOff>87206</xdr:rowOff>
    </xdr:to>
    <xdr:sp macro="" textlink="">
      <xdr:nvSpPr>
        <xdr:cNvPr id="138" name="フローチャート: 判断 137"/>
        <xdr:cNvSpPr/>
      </xdr:nvSpPr>
      <xdr:spPr>
        <a:xfrm>
          <a:off x="4064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71983</xdr:rowOff>
    </xdr:from>
    <xdr:ext cx="736600" cy="259045"/>
    <xdr:sp macro="" textlink="">
      <xdr:nvSpPr>
        <xdr:cNvPr id="139" name="テキスト ボックス 138"/>
        <xdr:cNvSpPr txBox="1"/>
      </xdr:nvSpPr>
      <xdr:spPr>
        <a:xfrm>
          <a:off x="3733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30480</xdr:rowOff>
    </xdr:from>
    <xdr:to>
      <xdr:col>15</xdr:col>
      <xdr:colOff>82550</xdr:colOff>
      <xdr:row>58</xdr:row>
      <xdr:rowOff>62654</xdr:rowOff>
    </xdr:to>
    <xdr:cxnSp macro="">
      <xdr:nvCxnSpPr>
        <xdr:cNvPr id="140" name="直線コネクタ 139"/>
        <xdr:cNvCxnSpPr/>
      </xdr:nvCxnSpPr>
      <xdr:spPr>
        <a:xfrm>
          <a:off x="2336800" y="99745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20320</xdr:rowOff>
    </xdr:from>
    <xdr:to>
      <xdr:col>15</xdr:col>
      <xdr:colOff>133350</xdr:colOff>
      <xdr:row>61</xdr:row>
      <xdr:rowOff>121920</xdr:rowOff>
    </xdr:to>
    <xdr:sp macro="" textlink="">
      <xdr:nvSpPr>
        <xdr:cNvPr id="141" name="フローチャート: 判断 140"/>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106697</xdr:rowOff>
    </xdr:from>
    <xdr:ext cx="762000" cy="259045"/>
    <xdr:sp macro="" textlink="">
      <xdr:nvSpPr>
        <xdr:cNvPr id="142" name="テキスト ボックス 141"/>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153670</xdr:rowOff>
    </xdr:from>
    <xdr:to>
      <xdr:col>11</xdr:col>
      <xdr:colOff>31750</xdr:colOff>
      <xdr:row>58</xdr:row>
      <xdr:rowOff>30480</xdr:rowOff>
    </xdr:to>
    <xdr:cxnSp macro="">
      <xdr:nvCxnSpPr>
        <xdr:cNvPr id="143" name="直線コネクタ 142"/>
        <xdr:cNvCxnSpPr/>
      </xdr:nvCxnSpPr>
      <xdr:spPr>
        <a:xfrm>
          <a:off x="1447800" y="99263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119380</xdr:rowOff>
    </xdr:from>
    <xdr:to>
      <xdr:col>11</xdr:col>
      <xdr:colOff>82550</xdr:colOff>
      <xdr:row>61</xdr:row>
      <xdr:rowOff>49530</xdr:rowOff>
    </xdr:to>
    <xdr:sp macro="" textlink="">
      <xdr:nvSpPr>
        <xdr:cNvPr id="144" name="フローチャート: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34307</xdr:rowOff>
    </xdr:from>
    <xdr:ext cx="762000" cy="259045"/>
    <xdr:sp macro="" textlink="">
      <xdr:nvSpPr>
        <xdr:cNvPr id="145" name="テキスト ボックス 144"/>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6" name="フローチャート: 判断 145"/>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47" name="テキスト ボックス 146"/>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44027</xdr:rowOff>
    </xdr:from>
    <xdr:to>
      <xdr:col>23</xdr:col>
      <xdr:colOff>184150</xdr:colOff>
      <xdr:row>58</xdr:row>
      <xdr:rowOff>145627</xdr:rowOff>
    </xdr:to>
    <xdr:sp macro="" textlink="">
      <xdr:nvSpPr>
        <xdr:cNvPr id="153" name="楕円 152"/>
        <xdr:cNvSpPr/>
      </xdr:nvSpPr>
      <xdr:spPr>
        <a:xfrm>
          <a:off x="49022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136754</xdr:rowOff>
    </xdr:from>
    <xdr:ext cx="762000" cy="259045"/>
    <xdr:sp macro="" textlink="">
      <xdr:nvSpPr>
        <xdr:cNvPr id="154" name="財政構造の弾力性該当値テキスト"/>
        <xdr:cNvSpPr txBox="1"/>
      </xdr:nvSpPr>
      <xdr:spPr>
        <a:xfrm>
          <a:off x="5041900" y="990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44027</xdr:rowOff>
    </xdr:from>
    <xdr:to>
      <xdr:col>19</xdr:col>
      <xdr:colOff>184150</xdr:colOff>
      <xdr:row>58</xdr:row>
      <xdr:rowOff>145627</xdr:rowOff>
    </xdr:to>
    <xdr:sp macro="" textlink="">
      <xdr:nvSpPr>
        <xdr:cNvPr id="155" name="楕円 154"/>
        <xdr:cNvSpPr/>
      </xdr:nvSpPr>
      <xdr:spPr>
        <a:xfrm>
          <a:off x="40640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155804</xdr:rowOff>
    </xdr:from>
    <xdr:ext cx="736600" cy="259045"/>
    <xdr:sp macro="" textlink="">
      <xdr:nvSpPr>
        <xdr:cNvPr id="156" name="テキスト ボックス 155"/>
        <xdr:cNvSpPr txBox="1"/>
      </xdr:nvSpPr>
      <xdr:spPr>
        <a:xfrm>
          <a:off x="3733800" y="975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11854</xdr:rowOff>
    </xdr:from>
    <xdr:to>
      <xdr:col>15</xdr:col>
      <xdr:colOff>133350</xdr:colOff>
      <xdr:row>58</xdr:row>
      <xdr:rowOff>113454</xdr:rowOff>
    </xdr:to>
    <xdr:sp macro="" textlink="">
      <xdr:nvSpPr>
        <xdr:cNvPr id="157" name="楕円 156"/>
        <xdr:cNvSpPr/>
      </xdr:nvSpPr>
      <xdr:spPr>
        <a:xfrm>
          <a:off x="3175000" y="9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123631</xdr:rowOff>
    </xdr:from>
    <xdr:ext cx="762000" cy="259045"/>
    <xdr:sp macro="" textlink="">
      <xdr:nvSpPr>
        <xdr:cNvPr id="158" name="テキスト ボックス 157"/>
        <xdr:cNvSpPr txBox="1"/>
      </xdr:nvSpPr>
      <xdr:spPr>
        <a:xfrm>
          <a:off x="2844800" y="97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151130</xdr:rowOff>
    </xdr:from>
    <xdr:to>
      <xdr:col>11</xdr:col>
      <xdr:colOff>82550</xdr:colOff>
      <xdr:row>58</xdr:row>
      <xdr:rowOff>81280</xdr:rowOff>
    </xdr:to>
    <xdr:sp macro="" textlink="">
      <xdr:nvSpPr>
        <xdr:cNvPr id="159" name="楕円 158"/>
        <xdr:cNvSpPr/>
      </xdr:nvSpPr>
      <xdr:spPr>
        <a:xfrm>
          <a:off x="2286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91457</xdr:rowOff>
    </xdr:from>
    <xdr:ext cx="762000" cy="259045"/>
    <xdr:sp macro="" textlink="">
      <xdr:nvSpPr>
        <xdr:cNvPr id="160" name="テキスト ボックス 159"/>
        <xdr:cNvSpPr txBox="1"/>
      </xdr:nvSpPr>
      <xdr:spPr>
        <a:xfrm>
          <a:off x="1955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102870</xdr:rowOff>
    </xdr:from>
    <xdr:to>
      <xdr:col>7</xdr:col>
      <xdr:colOff>31750</xdr:colOff>
      <xdr:row>58</xdr:row>
      <xdr:rowOff>33020</xdr:rowOff>
    </xdr:to>
    <xdr:sp macro="" textlink="">
      <xdr:nvSpPr>
        <xdr:cNvPr id="161" name="楕円 160"/>
        <xdr:cNvSpPr/>
      </xdr:nvSpPr>
      <xdr:spPr>
        <a:xfrm>
          <a:off x="1397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43197</xdr:rowOff>
    </xdr:from>
    <xdr:ext cx="762000" cy="259045"/>
    <xdr:sp macro="" textlink="">
      <xdr:nvSpPr>
        <xdr:cNvPr id="162" name="テキスト ボックス 161"/>
        <xdr:cNvSpPr txBox="1"/>
      </xdr:nvSpPr>
      <xdr:spPr>
        <a:xfrm>
          <a:off x="1066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類似団体平均を下回るように決算額は推移している。</a:t>
          </a:r>
        </a:p>
        <a:p>
          <a:r>
            <a:rPr kumimoji="1" lang="ja-JP" altLang="en-US" sz="1300">
              <a:latin typeface="ＭＳ Ｐゴシック" panose="020B0600070205080204" pitchFamily="50" charset="-128"/>
              <a:ea typeface="ＭＳ Ｐゴシック" panose="020B0600070205080204" pitchFamily="50" charset="-128"/>
            </a:rPr>
            <a:t>物件費については、感染症に係る景気対策として実施したプレミアム付商品券販売に係る委託料の増等により、増加した。また、人件費についても、給与改定により増加した。これらの結果として、当指標は前年度と比べ増加した。</a:t>
          </a:r>
        </a:p>
        <a:p>
          <a:r>
            <a:rPr kumimoji="1" lang="ja-JP" altLang="en-US" sz="1300">
              <a:latin typeface="ＭＳ Ｐゴシック" panose="020B0600070205080204" pitchFamily="50" charset="-128"/>
              <a:ea typeface="ＭＳ Ｐゴシック" panose="020B0600070205080204" pitchFamily="50" charset="-128"/>
            </a:rPr>
            <a:t>委託化すべき業務の精査を進め、費用対効果に優れた取組に努めるなど、人件費の削減に努めていく。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9" name="直線コネクタ 178"/>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80" name="テキスト ボックス 179"/>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81" name="直線コネクタ 180"/>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2" name="テキスト ボックス 181"/>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3" name="直線コネクタ 182"/>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4" name="テキスト ボックス 183"/>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7" name="直線コネクタ 186"/>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8" name="テキスト ボックス 187"/>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9" name="直線コネクタ 18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90" name="テキスト ボックス 18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91" name="直線コネクタ 190"/>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2" name="テキスト ボックス 191"/>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76673</xdr:rowOff>
    </xdr:from>
    <xdr:to>
      <xdr:col>23</xdr:col>
      <xdr:colOff>133350</xdr:colOff>
      <xdr:row>89</xdr:row>
      <xdr:rowOff>102200</xdr:rowOff>
    </xdr:to>
    <xdr:cxnSp macro="">
      <xdr:nvCxnSpPr>
        <xdr:cNvPr id="196" name="直線コネクタ 195"/>
        <xdr:cNvCxnSpPr/>
      </xdr:nvCxnSpPr>
      <xdr:spPr>
        <a:xfrm flipV="1">
          <a:off x="4953000" y="13964123"/>
          <a:ext cx="0" cy="1397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74277</xdr:rowOff>
    </xdr:from>
    <xdr:ext cx="762000" cy="259045"/>
    <xdr:sp macro="" textlink="">
      <xdr:nvSpPr>
        <xdr:cNvPr id="197" name="人件費・物件費等の状況最小値テキスト"/>
        <xdr:cNvSpPr txBox="1"/>
      </xdr:nvSpPr>
      <xdr:spPr>
        <a:xfrm>
          <a:off x="5041900" y="153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102200</xdr:rowOff>
    </xdr:from>
    <xdr:to>
      <xdr:col>24</xdr:col>
      <xdr:colOff>12700</xdr:colOff>
      <xdr:row>89</xdr:row>
      <xdr:rowOff>102200</xdr:rowOff>
    </xdr:to>
    <xdr:cxnSp macro="">
      <xdr:nvCxnSpPr>
        <xdr:cNvPr id="198" name="直線コネクタ 197"/>
        <xdr:cNvCxnSpPr/>
      </xdr:nvCxnSpPr>
      <xdr:spPr>
        <a:xfrm>
          <a:off x="4864100" y="1536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163050</xdr:rowOff>
    </xdr:from>
    <xdr:ext cx="762000" cy="259045"/>
    <xdr:sp macro="" textlink="">
      <xdr:nvSpPr>
        <xdr:cNvPr id="199" name="人件費・物件費等の状況最大値テキスト"/>
        <xdr:cNvSpPr txBox="1"/>
      </xdr:nvSpPr>
      <xdr:spPr>
        <a:xfrm>
          <a:off x="5041900" y="1370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76673</xdr:rowOff>
    </xdr:from>
    <xdr:to>
      <xdr:col>24</xdr:col>
      <xdr:colOff>12700</xdr:colOff>
      <xdr:row>81</xdr:row>
      <xdr:rowOff>76673</xdr:rowOff>
    </xdr:to>
    <xdr:cxnSp macro="">
      <xdr:nvCxnSpPr>
        <xdr:cNvPr id="200" name="直線コネクタ 199"/>
        <xdr:cNvCxnSpPr/>
      </xdr:nvCxnSpPr>
      <xdr:spPr>
        <a:xfrm>
          <a:off x="4864100" y="13964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7759</xdr:rowOff>
    </xdr:from>
    <xdr:to>
      <xdr:col>23</xdr:col>
      <xdr:colOff>133350</xdr:colOff>
      <xdr:row>83</xdr:row>
      <xdr:rowOff>65695</xdr:rowOff>
    </xdr:to>
    <xdr:cxnSp macro="">
      <xdr:nvCxnSpPr>
        <xdr:cNvPr id="201" name="直線コネクタ 200"/>
        <xdr:cNvCxnSpPr/>
      </xdr:nvCxnSpPr>
      <xdr:spPr>
        <a:xfrm>
          <a:off x="4114800" y="14066659"/>
          <a:ext cx="838200" cy="22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141519</xdr:rowOff>
    </xdr:from>
    <xdr:ext cx="762000" cy="259045"/>
    <xdr:sp macro="" textlink="">
      <xdr:nvSpPr>
        <xdr:cNvPr id="202" name="人件費・物件費等の状況平均値テキスト"/>
        <xdr:cNvSpPr txBox="1"/>
      </xdr:nvSpPr>
      <xdr:spPr>
        <a:xfrm>
          <a:off x="5041900" y="14543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169442</xdr:rowOff>
    </xdr:from>
    <xdr:to>
      <xdr:col>23</xdr:col>
      <xdr:colOff>184150</xdr:colOff>
      <xdr:row>85</xdr:row>
      <xdr:rowOff>99592</xdr:rowOff>
    </xdr:to>
    <xdr:sp macro="" textlink="">
      <xdr:nvSpPr>
        <xdr:cNvPr id="203" name="フローチャート: 判断 202"/>
        <xdr:cNvSpPr/>
      </xdr:nvSpPr>
      <xdr:spPr>
        <a:xfrm>
          <a:off x="4902200" y="1457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60823</xdr:rowOff>
    </xdr:from>
    <xdr:to>
      <xdr:col>19</xdr:col>
      <xdr:colOff>133350</xdr:colOff>
      <xdr:row>82</xdr:row>
      <xdr:rowOff>7759</xdr:rowOff>
    </xdr:to>
    <xdr:cxnSp macro="">
      <xdr:nvCxnSpPr>
        <xdr:cNvPr id="204" name="直線コネクタ 203"/>
        <xdr:cNvCxnSpPr/>
      </xdr:nvCxnSpPr>
      <xdr:spPr>
        <a:xfrm>
          <a:off x="3225800" y="13948273"/>
          <a:ext cx="889000" cy="1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146841</xdr:rowOff>
    </xdr:from>
    <xdr:to>
      <xdr:col>19</xdr:col>
      <xdr:colOff>184150</xdr:colOff>
      <xdr:row>84</xdr:row>
      <xdr:rowOff>76991</xdr:rowOff>
    </xdr:to>
    <xdr:sp macro="" textlink="">
      <xdr:nvSpPr>
        <xdr:cNvPr id="205" name="フローチャート: 判断 204"/>
        <xdr:cNvSpPr/>
      </xdr:nvSpPr>
      <xdr:spPr>
        <a:xfrm>
          <a:off x="4064000" y="1437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61768</xdr:rowOff>
    </xdr:from>
    <xdr:ext cx="736600" cy="259045"/>
    <xdr:sp macro="" textlink="">
      <xdr:nvSpPr>
        <xdr:cNvPr id="206" name="テキスト ボックス 205"/>
        <xdr:cNvSpPr txBox="1"/>
      </xdr:nvSpPr>
      <xdr:spPr>
        <a:xfrm>
          <a:off x="3733800" y="14463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56102</xdr:rowOff>
    </xdr:from>
    <xdr:to>
      <xdr:col>15</xdr:col>
      <xdr:colOff>82550</xdr:colOff>
      <xdr:row>81</xdr:row>
      <xdr:rowOff>60823</xdr:rowOff>
    </xdr:to>
    <xdr:cxnSp macro="">
      <xdr:nvCxnSpPr>
        <xdr:cNvPr id="207" name="直線コネクタ 206"/>
        <xdr:cNvCxnSpPr/>
      </xdr:nvCxnSpPr>
      <xdr:spPr>
        <a:xfrm>
          <a:off x="2336800" y="13943552"/>
          <a:ext cx="8890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85928</xdr:rowOff>
    </xdr:from>
    <xdr:to>
      <xdr:col>15</xdr:col>
      <xdr:colOff>133350</xdr:colOff>
      <xdr:row>84</xdr:row>
      <xdr:rowOff>16078</xdr:rowOff>
    </xdr:to>
    <xdr:sp macro="" textlink="">
      <xdr:nvSpPr>
        <xdr:cNvPr id="208" name="フローチャート: 判断 207"/>
        <xdr:cNvSpPr/>
      </xdr:nvSpPr>
      <xdr:spPr>
        <a:xfrm>
          <a:off x="3175000" y="1431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855</xdr:rowOff>
    </xdr:from>
    <xdr:ext cx="762000" cy="259045"/>
    <xdr:sp macro="" textlink="">
      <xdr:nvSpPr>
        <xdr:cNvPr id="209" name="テキスト ボックス 208"/>
        <xdr:cNvSpPr txBox="1"/>
      </xdr:nvSpPr>
      <xdr:spPr>
        <a:xfrm>
          <a:off x="2844800" y="1440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11702</xdr:rowOff>
    </xdr:from>
    <xdr:to>
      <xdr:col>11</xdr:col>
      <xdr:colOff>31750</xdr:colOff>
      <xdr:row>81</xdr:row>
      <xdr:rowOff>56102</xdr:rowOff>
    </xdr:to>
    <xdr:cxnSp macro="">
      <xdr:nvCxnSpPr>
        <xdr:cNvPr id="210" name="直線コネクタ 209"/>
        <xdr:cNvCxnSpPr/>
      </xdr:nvCxnSpPr>
      <xdr:spPr>
        <a:xfrm>
          <a:off x="1447800" y="13899152"/>
          <a:ext cx="889000" cy="4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67845</xdr:rowOff>
    </xdr:from>
    <xdr:to>
      <xdr:col>11</xdr:col>
      <xdr:colOff>82550</xdr:colOff>
      <xdr:row>83</xdr:row>
      <xdr:rowOff>169445</xdr:rowOff>
    </xdr:to>
    <xdr:sp macro="" textlink="">
      <xdr:nvSpPr>
        <xdr:cNvPr id="211" name="フローチャート: 判断 210"/>
        <xdr:cNvSpPr/>
      </xdr:nvSpPr>
      <xdr:spPr>
        <a:xfrm>
          <a:off x="2286000" y="142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154222</xdr:rowOff>
    </xdr:from>
    <xdr:ext cx="762000" cy="259045"/>
    <xdr:sp macro="" textlink="">
      <xdr:nvSpPr>
        <xdr:cNvPr id="212" name="テキスト ボックス 211"/>
        <xdr:cNvSpPr txBox="1"/>
      </xdr:nvSpPr>
      <xdr:spPr>
        <a:xfrm>
          <a:off x="1955800" y="1438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24171</xdr:rowOff>
    </xdr:from>
    <xdr:to>
      <xdr:col>7</xdr:col>
      <xdr:colOff>31750</xdr:colOff>
      <xdr:row>83</xdr:row>
      <xdr:rowOff>125771</xdr:rowOff>
    </xdr:to>
    <xdr:sp macro="" textlink="">
      <xdr:nvSpPr>
        <xdr:cNvPr id="213" name="フローチャート: 判断 212"/>
        <xdr:cNvSpPr/>
      </xdr:nvSpPr>
      <xdr:spPr>
        <a:xfrm>
          <a:off x="1397000" y="1425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110548</xdr:rowOff>
    </xdr:from>
    <xdr:ext cx="762000" cy="259045"/>
    <xdr:sp macro="" textlink="">
      <xdr:nvSpPr>
        <xdr:cNvPr id="214" name="テキスト ボックス 213"/>
        <xdr:cNvSpPr txBox="1"/>
      </xdr:nvSpPr>
      <xdr:spPr>
        <a:xfrm>
          <a:off x="1066800" y="1434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14895</xdr:rowOff>
    </xdr:from>
    <xdr:to>
      <xdr:col>23</xdr:col>
      <xdr:colOff>184150</xdr:colOff>
      <xdr:row>83</xdr:row>
      <xdr:rowOff>116495</xdr:rowOff>
    </xdr:to>
    <xdr:sp macro="" textlink="">
      <xdr:nvSpPr>
        <xdr:cNvPr id="220" name="楕円 219"/>
        <xdr:cNvSpPr/>
      </xdr:nvSpPr>
      <xdr:spPr>
        <a:xfrm>
          <a:off x="4902200" y="1424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31422</xdr:rowOff>
    </xdr:from>
    <xdr:ext cx="762000" cy="259045"/>
    <xdr:sp macro="" textlink="">
      <xdr:nvSpPr>
        <xdr:cNvPr id="221" name="人件費・物件費等の状況該当値テキスト"/>
        <xdr:cNvSpPr txBox="1"/>
      </xdr:nvSpPr>
      <xdr:spPr>
        <a:xfrm>
          <a:off x="5041900" y="1409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128409</xdr:rowOff>
    </xdr:from>
    <xdr:to>
      <xdr:col>19</xdr:col>
      <xdr:colOff>184150</xdr:colOff>
      <xdr:row>82</xdr:row>
      <xdr:rowOff>58559</xdr:rowOff>
    </xdr:to>
    <xdr:sp macro="" textlink="">
      <xdr:nvSpPr>
        <xdr:cNvPr id="222" name="楕円 221"/>
        <xdr:cNvSpPr/>
      </xdr:nvSpPr>
      <xdr:spPr>
        <a:xfrm>
          <a:off x="4064000" y="140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68736</xdr:rowOff>
    </xdr:from>
    <xdr:ext cx="736600" cy="259045"/>
    <xdr:sp macro="" textlink="">
      <xdr:nvSpPr>
        <xdr:cNvPr id="223" name="テキスト ボックス 222"/>
        <xdr:cNvSpPr txBox="1"/>
      </xdr:nvSpPr>
      <xdr:spPr>
        <a:xfrm>
          <a:off x="3733800" y="13784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10023</xdr:rowOff>
    </xdr:from>
    <xdr:to>
      <xdr:col>15</xdr:col>
      <xdr:colOff>133350</xdr:colOff>
      <xdr:row>81</xdr:row>
      <xdr:rowOff>111623</xdr:rowOff>
    </xdr:to>
    <xdr:sp macro="" textlink="">
      <xdr:nvSpPr>
        <xdr:cNvPr id="224" name="楕円 223"/>
        <xdr:cNvSpPr/>
      </xdr:nvSpPr>
      <xdr:spPr>
        <a:xfrm>
          <a:off x="3175000" y="138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121800</xdr:rowOff>
    </xdr:from>
    <xdr:ext cx="762000" cy="259045"/>
    <xdr:sp macro="" textlink="">
      <xdr:nvSpPr>
        <xdr:cNvPr id="225" name="テキスト ボックス 224"/>
        <xdr:cNvSpPr txBox="1"/>
      </xdr:nvSpPr>
      <xdr:spPr>
        <a:xfrm>
          <a:off x="2844800" y="1366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5302</xdr:rowOff>
    </xdr:from>
    <xdr:to>
      <xdr:col>11</xdr:col>
      <xdr:colOff>82550</xdr:colOff>
      <xdr:row>81</xdr:row>
      <xdr:rowOff>106902</xdr:rowOff>
    </xdr:to>
    <xdr:sp macro="" textlink="">
      <xdr:nvSpPr>
        <xdr:cNvPr id="226" name="楕円 225"/>
        <xdr:cNvSpPr/>
      </xdr:nvSpPr>
      <xdr:spPr>
        <a:xfrm>
          <a:off x="2286000" y="1389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117079</xdr:rowOff>
    </xdr:from>
    <xdr:ext cx="762000" cy="259045"/>
    <xdr:sp macro="" textlink="">
      <xdr:nvSpPr>
        <xdr:cNvPr id="227" name="テキスト ボックス 226"/>
        <xdr:cNvSpPr txBox="1"/>
      </xdr:nvSpPr>
      <xdr:spPr>
        <a:xfrm>
          <a:off x="1955800" y="1366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132352</xdr:rowOff>
    </xdr:from>
    <xdr:to>
      <xdr:col>7</xdr:col>
      <xdr:colOff>31750</xdr:colOff>
      <xdr:row>81</xdr:row>
      <xdr:rowOff>62502</xdr:rowOff>
    </xdr:to>
    <xdr:sp macro="" textlink="">
      <xdr:nvSpPr>
        <xdr:cNvPr id="228" name="楕円 227"/>
        <xdr:cNvSpPr/>
      </xdr:nvSpPr>
      <xdr:spPr>
        <a:xfrm>
          <a:off x="1397000" y="138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72679</xdr:rowOff>
    </xdr:from>
    <xdr:ext cx="762000" cy="259045"/>
    <xdr:sp macro="" textlink="">
      <xdr:nvSpPr>
        <xdr:cNvPr id="229" name="テキスト ボックス 228"/>
        <xdr:cNvSpPr txBox="1"/>
      </xdr:nvSpPr>
      <xdr:spPr>
        <a:xfrm>
          <a:off x="1066800" y="1361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指数は昨年度から横這いの状態であるが、依然として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を超え、高い水準にある。</a:t>
          </a:r>
        </a:p>
        <a:p>
          <a:r>
            <a:rPr kumimoji="1" lang="ja-JP" altLang="en-US" sz="1300">
              <a:latin typeface="ＭＳ Ｐゴシック" panose="020B0600070205080204" pitchFamily="50" charset="-128"/>
              <a:ea typeface="ＭＳ Ｐゴシック" panose="020B0600070205080204" pitchFamily="50" charset="-128"/>
            </a:rPr>
            <a:t>主な要因としては、経験年数階層内における指数寄与率の高い職員の階層移動など職員構成の変動によるものである。</a:t>
          </a:r>
        </a:p>
        <a:p>
          <a:r>
            <a:rPr kumimoji="1" lang="ja-JP" altLang="en-US" sz="1300">
              <a:latin typeface="ＭＳ Ｐゴシック" panose="020B0600070205080204" pitchFamily="50" charset="-128"/>
              <a:ea typeface="ＭＳ Ｐゴシック" panose="020B0600070205080204" pitchFamily="50" charset="-128"/>
            </a:rPr>
            <a:t>今後も、人事院勧告など国や他団体の動向を注視しながら、ラスパイレス指数が高止まりしないよう給与水準の適正化に努める。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8" name="直線コネクタ 257"/>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9"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60" name="直線コネクタ 259"/>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151341</xdr:rowOff>
    </xdr:from>
    <xdr:to>
      <xdr:col>81</xdr:col>
      <xdr:colOff>44450</xdr:colOff>
      <xdr:row>87</xdr:row>
      <xdr:rowOff>151341</xdr:rowOff>
    </xdr:to>
    <xdr:cxnSp macro="">
      <xdr:nvCxnSpPr>
        <xdr:cNvPr id="263" name="直線コネクタ 262"/>
        <xdr:cNvCxnSpPr/>
      </xdr:nvCxnSpPr>
      <xdr:spPr>
        <a:xfrm>
          <a:off x="16179800" y="150674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64"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5" name="フローチャート: 判断 26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87</xdr:row>
      <xdr:rowOff>151341</xdr:rowOff>
    </xdr:to>
    <xdr:cxnSp macro="">
      <xdr:nvCxnSpPr>
        <xdr:cNvPr id="266" name="直線コネクタ 265"/>
        <xdr:cNvCxnSpPr/>
      </xdr:nvCxnSpPr>
      <xdr:spPr>
        <a:xfrm>
          <a:off x="15290800" y="14785975"/>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8" name="テキスト ボックス 267"/>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81491</xdr:rowOff>
    </xdr:to>
    <xdr:cxnSp macro="">
      <xdr:nvCxnSpPr>
        <xdr:cNvPr id="269" name="直線コネクタ 268"/>
        <xdr:cNvCxnSpPr/>
      </xdr:nvCxnSpPr>
      <xdr:spPr>
        <a:xfrm flipV="1">
          <a:off x="14401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70" name="フローチャート: 判断 269"/>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71" name="テキスト ボックス 270"/>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87</xdr:row>
      <xdr:rowOff>10584</xdr:rowOff>
    </xdr:to>
    <xdr:cxnSp macro="">
      <xdr:nvCxnSpPr>
        <xdr:cNvPr id="272" name="直線コネクタ 271"/>
        <xdr:cNvCxnSpPr/>
      </xdr:nvCxnSpPr>
      <xdr:spPr>
        <a:xfrm flipV="1">
          <a:off x="13512800" y="148261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3" name="フローチャート: 判断 27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4" name="テキスト ボックス 273"/>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5" name="フローチャート: 判断 27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6" name="テキスト ボックス 275"/>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82" name="楕円 281"/>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167868</xdr:rowOff>
    </xdr:from>
    <xdr:ext cx="762000" cy="259045"/>
    <xdr:sp macro="" textlink="">
      <xdr:nvSpPr>
        <xdr:cNvPr id="283" name="給与水準   （国との比較）該当値テキスト"/>
        <xdr:cNvSpPr txBox="1"/>
      </xdr:nvSpPr>
      <xdr:spPr>
        <a:xfrm>
          <a:off x="17106900" y="1491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100541</xdr:rowOff>
    </xdr:from>
    <xdr:to>
      <xdr:col>77</xdr:col>
      <xdr:colOff>95250</xdr:colOff>
      <xdr:row>88</xdr:row>
      <xdr:rowOff>30691</xdr:rowOff>
    </xdr:to>
    <xdr:sp macro="" textlink="">
      <xdr:nvSpPr>
        <xdr:cNvPr id="284" name="楕円 283"/>
        <xdr:cNvSpPr/>
      </xdr:nvSpPr>
      <xdr:spPr>
        <a:xfrm>
          <a:off x="16129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85" name="テキスト ボックス 284"/>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6" name="楕円 285"/>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7" name="テキスト ボックス 286"/>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8" name="楕円 287"/>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9" name="テキスト ボックス 288"/>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90" name="楕円 289"/>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91" name="テキスト ボックス 290"/>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平成１８年度の合併以降、職員数の適正化に取り組んできたため全国平均、類似団体平均を下回っているが、県平均はわずかに上回る状況にある。</a:t>
          </a:r>
        </a:p>
        <a:p>
          <a:r>
            <a:rPr kumimoji="1" lang="ja-JP" altLang="en-US" sz="1300">
              <a:latin typeface="ＭＳ Ｐゴシック" panose="020B0600070205080204" pitchFamily="50" charset="-128"/>
              <a:ea typeface="ＭＳ Ｐゴシック" panose="020B0600070205080204" pitchFamily="50" charset="-128"/>
            </a:rPr>
            <a:t>ただし、当市は１市１町の消防事務を担っており、これを一部事務組合ではなく、消防事務委託方式により事務を受託していることから、その分の職員数が多く計上されているものである。</a:t>
          </a:r>
        </a:p>
        <a:p>
          <a:r>
            <a:rPr kumimoji="1" lang="ja-JP" altLang="en-US" sz="1300">
              <a:latin typeface="ＭＳ Ｐゴシック" panose="020B0600070205080204" pitchFamily="50" charset="-128"/>
              <a:ea typeface="ＭＳ Ｐゴシック" panose="020B0600070205080204" pitchFamily="50" charset="-128"/>
            </a:rPr>
            <a:t>　一般行政職に限れば職員数は多い水準になく、引き続き定員管理計画に基づく適正な職員数の管理に努める。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111034</xdr:rowOff>
    </xdr:to>
    <xdr:cxnSp macro="">
      <xdr:nvCxnSpPr>
        <xdr:cNvPr id="323" name="直線コネクタ 322"/>
        <xdr:cNvCxnSpPr/>
      </xdr:nvCxnSpPr>
      <xdr:spPr>
        <a:xfrm flipV="1">
          <a:off x="17018000" y="9895296"/>
          <a:ext cx="0" cy="1702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83111</xdr:rowOff>
    </xdr:from>
    <xdr:ext cx="762000" cy="259045"/>
    <xdr:sp macro="" textlink="">
      <xdr:nvSpPr>
        <xdr:cNvPr id="324" name="定員管理の状況最小値テキスト"/>
        <xdr:cNvSpPr txBox="1"/>
      </xdr:nvSpPr>
      <xdr:spPr>
        <a:xfrm>
          <a:off x="17106900" y="11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111034</xdr:rowOff>
    </xdr:from>
    <xdr:to>
      <xdr:col>81</xdr:col>
      <xdr:colOff>133350</xdr:colOff>
      <xdr:row>67</xdr:row>
      <xdr:rowOff>111034</xdr:rowOff>
    </xdr:to>
    <xdr:cxnSp macro="">
      <xdr:nvCxnSpPr>
        <xdr:cNvPr id="325" name="直線コネクタ 324"/>
        <xdr:cNvCxnSpPr/>
      </xdr:nvCxnSpPr>
      <xdr:spPr>
        <a:xfrm>
          <a:off x="16929100" y="115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6"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7" name="直線コネクタ 326"/>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61</xdr:row>
      <xdr:rowOff>153851</xdr:rowOff>
    </xdr:to>
    <xdr:cxnSp macro="">
      <xdr:nvCxnSpPr>
        <xdr:cNvPr id="328" name="直線コネクタ 327"/>
        <xdr:cNvCxnSpPr/>
      </xdr:nvCxnSpPr>
      <xdr:spPr>
        <a:xfrm>
          <a:off x="16179800" y="1057783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150965</xdr:rowOff>
    </xdr:from>
    <xdr:ext cx="762000" cy="259045"/>
    <xdr:sp macro="" textlink="">
      <xdr:nvSpPr>
        <xdr:cNvPr id="329" name="定員管理の状況平均値テキスト"/>
        <xdr:cNvSpPr txBox="1"/>
      </xdr:nvSpPr>
      <xdr:spPr>
        <a:xfrm>
          <a:off x="17106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30" name="フローチャート: 判断 329"/>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61</xdr:row>
      <xdr:rowOff>119380</xdr:rowOff>
    </xdr:to>
    <xdr:cxnSp macro="">
      <xdr:nvCxnSpPr>
        <xdr:cNvPr id="331" name="直線コネクタ 330"/>
        <xdr:cNvCxnSpPr/>
      </xdr:nvCxnSpPr>
      <xdr:spPr>
        <a:xfrm>
          <a:off x="15290800" y="1055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10885</xdr:rowOff>
    </xdr:from>
    <xdr:to>
      <xdr:col>77</xdr:col>
      <xdr:colOff>95250</xdr:colOff>
      <xdr:row>62</xdr:row>
      <xdr:rowOff>112485</xdr:rowOff>
    </xdr:to>
    <xdr:sp macro="" textlink="">
      <xdr:nvSpPr>
        <xdr:cNvPr id="332" name="フローチャート: 判断 331"/>
        <xdr:cNvSpPr/>
      </xdr:nvSpPr>
      <xdr:spPr>
        <a:xfrm>
          <a:off x="1612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97262</xdr:rowOff>
    </xdr:from>
    <xdr:ext cx="736600" cy="259045"/>
    <xdr:sp macro="" textlink="">
      <xdr:nvSpPr>
        <xdr:cNvPr id="333" name="テキスト ボックス 332"/>
        <xdr:cNvSpPr txBox="1"/>
      </xdr:nvSpPr>
      <xdr:spPr>
        <a:xfrm>
          <a:off x="15798800" y="1072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78015</xdr:rowOff>
    </xdr:from>
    <xdr:to>
      <xdr:col>72</xdr:col>
      <xdr:colOff>203200</xdr:colOff>
      <xdr:row>61</xdr:row>
      <xdr:rowOff>95250</xdr:rowOff>
    </xdr:to>
    <xdr:cxnSp macro="">
      <xdr:nvCxnSpPr>
        <xdr:cNvPr id="334" name="直線コネクタ 333"/>
        <xdr:cNvCxnSpPr/>
      </xdr:nvCxnSpPr>
      <xdr:spPr>
        <a:xfrm>
          <a:off x="14401800" y="105364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168547</xdr:rowOff>
    </xdr:from>
    <xdr:to>
      <xdr:col>73</xdr:col>
      <xdr:colOff>44450</xdr:colOff>
      <xdr:row>62</xdr:row>
      <xdr:rowOff>98697</xdr:rowOff>
    </xdr:to>
    <xdr:sp macro="" textlink="">
      <xdr:nvSpPr>
        <xdr:cNvPr id="335" name="フローチャート: 判断 334"/>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83474</xdr:rowOff>
    </xdr:from>
    <xdr:ext cx="762000" cy="259045"/>
    <xdr:sp macro="" textlink="">
      <xdr:nvSpPr>
        <xdr:cNvPr id="336" name="テキスト ボックス 335"/>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57331</xdr:rowOff>
    </xdr:from>
    <xdr:to>
      <xdr:col>68</xdr:col>
      <xdr:colOff>152400</xdr:colOff>
      <xdr:row>61</xdr:row>
      <xdr:rowOff>78015</xdr:rowOff>
    </xdr:to>
    <xdr:cxnSp macro="">
      <xdr:nvCxnSpPr>
        <xdr:cNvPr id="337" name="直線コネクタ 336"/>
        <xdr:cNvCxnSpPr/>
      </xdr:nvCxnSpPr>
      <xdr:spPr>
        <a:xfrm>
          <a:off x="13512800" y="1051578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8" name="フローチャート: 判断 337"/>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59344</xdr:rowOff>
    </xdr:from>
    <xdr:ext cx="762000" cy="259045"/>
    <xdr:sp macro="" textlink="">
      <xdr:nvSpPr>
        <xdr:cNvPr id="339" name="テキスト ボックス 338"/>
        <xdr:cNvSpPr txBox="1"/>
      </xdr:nvSpPr>
      <xdr:spPr>
        <a:xfrm>
          <a:off x="14020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40" name="フローチャート: 判断 339"/>
        <xdr:cNvSpPr/>
      </xdr:nvSpPr>
      <xdr:spPr>
        <a:xfrm>
          <a:off x="13462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49003</xdr:rowOff>
    </xdr:from>
    <xdr:ext cx="762000" cy="259045"/>
    <xdr:sp macro="" textlink="">
      <xdr:nvSpPr>
        <xdr:cNvPr id="341" name="テキスト ボックス 340"/>
        <xdr:cNvSpPr txBox="1"/>
      </xdr:nvSpPr>
      <xdr:spPr>
        <a:xfrm>
          <a:off x="13131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103051</xdr:rowOff>
    </xdr:from>
    <xdr:to>
      <xdr:col>81</xdr:col>
      <xdr:colOff>95250</xdr:colOff>
      <xdr:row>62</xdr:row>
      <xdr:rowOff>33201</xdr:rowOff>
    </xdr:to>
    <xdr:sp macro="" textlink="">
      <xdr:nvSpPr>
        <xdr:cNvPr id="347" name="楕円 346"/>
        <xdr:cNvSpPr/>
      </xdr:nvSpPr>
      <xdr:spPr>
        <a:xfrm>
          <a:off x="169672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119578</xdr:rowOff>
    </xdr:from>
    <xdr:ext cx="762000" cy="259045"/>
    <xdr:sp macro="" textlink="">
      <xdr:nvSpPr>
        <xdr:cNvPr id="348" name="定員管理の状況該当値テキスト"/>
        <xdr:cNvSpPr txBox="1"/>
      </xdr:nvSpPr>
      <xdr:spPr>
        <a:xfrm>
          <a:off x="171069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49" name="楕円 348"/>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8907</xdr:rowOff>
    </xdr:from>
    <xdr:ext cx="736600" cy="259045"/>
    <xdr:sp macro="" textlink="">
      <xdr:nvSpPr>
        <xdr:cNvPr id="350" name="テキスト ボックス 349"/>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44450</xdr:rowOff>
    </xdr:from>
    <xdr:to>
      <xdr:col>73</xdr:col>
      <xdr:colOff>44450</xdr:colOff>
      <xdr:row>61</xdr:row>
      <xdr:rowOff>146050</xdr:rowOff>
    </xdr:to>
    <xdr:sp macro="" textlink="">
      <xdr:nvSpPr>
        <xdr:cNvPr id="351" name="楕円 350"/>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156227</xdr:rowOff>
    </xdr:from>
    <xdr:ext cx="762000" cy="259045"/>
    <xdr:sp macro="" textlink="">
      <xdr:nvSpPr>
        <xdr:cNvPr id="352" name="テキスト ボックス 351"/>
        <xdr:cNvSpPr txBox="1"/>
      </xdr:nvSpPr>
      <xdr:spPr>
        <a:xfrm>
          <a:off x="1490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27215</xdr:rowOff>
    </xdr:from>
    <xdr:to>
      <xdr:col>68</xdr:col>
      <xdr:colOff>203200</xdr:colOff>
      <xdr:row>61</xdr:row>
      <xdr:rowOff>128815</xdr:rowOff>
    </xdr:to>
    <xdr:sp macro="" textlink="">
      <xdr:nvSpPr>
        <xdr:cNvPr id="353" name="楕円 352"/>
        <xdr:cNvSpPr/>
      </xdr:nvSpPr>
      <xdr:spPr>
        <a:xfrm>
          <a:off x="14351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138992</xdr:rowOff>
    </xdr:from>
    <xdr:ext cx="762000" cy="259045"/>
    <xdr:sp macro="" textlink="">
      <xdr:nvSpPr>
        <xdr:cNvPr id="354" name="テキスト ボックス 353"/>
        <xdr:cNvSpPr txBox="1"/>
      </xdr:nvSpPr>
      <xdr:spPr>
        <a:xfrm>
          <a:off x="14020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6531</xdr:rowOff>
    </xdr:from>
    <xdr:to>
      <xdr:col>64</xdr:col>
      <xdr:colOff>152400</xdr:colOff>
      <xdr:row>61</xdr:row>
      <xdr:rowOff>108131</xdr:rowOff>
    </xdr:to>
    <xdr:sp macro="" textlink="">
      <xdr:nvSpPr>
        <xdr:cNvPr id="355" name="楕円 354"/>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118308</xdr:rowOff>
    </xdr:from>
    <xdr:ext cx="762000" cy="259045"/>
    <xdr:sp macro="" textlink="">
      <xdr:nvSpPr>
        <xdr:cNvPr id="356" name="テキスト ボックス 355"/>
        <xdr:cNvSpPr txBox="1"/>
      </xdr:nvSpPr>
      <xdr:spPr>
        <a:xfrm>
          <a:off x="13131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５年間について良好な水準を保っている。これは、合併特例債など、基準財政需要額への算入率が高い有利な地方債を活用をしていることや、下水道事業会計における地方債の償還終了により元利償還金が減少したためである。</a:t>
          </a:r>
        </a:p>
        <a:p>
          <a:r>
            <a:rPr kumimoji="1" lang="ja-JP" altLang="en-US" sz="1300">
              <a:latin typeface="ＭＳ Ｐゴシック" panose="020B0600070205080204" pitchFamily="50" charset="-128"/>
              <a:ea typeface="ＭＳ Ｐゴシック" panose="020B0600070205080204" pitchFamily="50" charset="-128"/>
            </a:rPr>
            <a:t>今後、新庁舎建設事業をはじめとする大規模な普通建設事業に係る合併特例債の償還が見込まれるため、当指標を注視し、計画的な借入及び償還を行い、健全な財政運営に努めていく。</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3" name="直線コネクタ 37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4" name="テキスト ボックス 37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5" name="直線コネクタ 37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6" name="テキスト ボックス 37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7" name="直線コネクタ 37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8" name="テキスト ボックス 37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9" name="直線コネクタ 37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80" name="テキスト ボックス 37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83" name="直線コネクタ 382"/>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5" name="直線コネクタ 38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7" name="直線コネクタ 38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115570</xdr:rowOff>
    </xdr:from>
    <xdr:to>
      <xdr:col>81</xdr:col>
      <xdr:colOff>44450</xdr:colOff>
      <xdr:row>35</xdr:row>
      <xdr:rowOff>163830</xdr:rowOff>
    </xdr:to>
    <xdr:cxnSp macro="">
      <xdr:nvCxnSpPr>
        <xdr:cNvPr id="388" name="直線コネクタ 387"/>
        <xdr:cNvCxnSpPr/>
      </xdr:nvCxnSpPr>
      <xdr:spPr>
        <a:xfrm flipV="1">
          <a:off x="16179800" y="61163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9"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0" name="フローチャート: 判断 389"/>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163830</xdr:rowOff>
    </xdr:from>
    <xdr:to>
      <xdr:col>77</xdr:col>
      <xdr:colOff>44450</xdr:colOff>
      <xdr:row>36</xdr:row>
      <xdr:rowOff>21336</xdr:rowOff>
    </xdr:to>
    <xdr:cxnSp macro="">
      <xdr:nvCxnSpPr>
        <xdr:cNvPr id="391" name="直線コネクタ 390"/>
        <xdr:cNvCxnSpPr/>
      </xdr:nvCxnSpPr>
      <xdr:spPr>
        <a:xfrm flipV="1">
          <a:off x="15290800" y="61645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92" name="フローチャート: 判断 391"/>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xdr:rowOff>
    </xdr:from>
    <xdr:ext cx="736600" cy="259045"/>
    <xdr:sp macro="" textlink="">
      <xdr:nvSpPr>
        <xdr:cNvPr id="393" name="テキスト ボックス 392"/>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21336</xdr:rowOff>
    </xdr:from>
    <xdr:to>
      <xdr:col>72</xdr:col>
      <xdr:colOff>203200</xdr:colOff>
      <xdr:row>36</xdr:row>
      <xdr:rowOff>88900</xdr:rowOff>
    </xdr:to>
    <xdr:cxnSp macro="">
      <xdr:nvCxnSpPr>
        <xdr:cNvPr id="394" name="直線コネクタ 393"/>
        <xdr:cNvCxnSpPr/>
      </xdr:nvCxnSpPr>
      <xdr:spPr>
        <a:xfrm flipV="1">
          <a:off x="14401800" y="61935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5" name="フローチャート: 判断 394"/>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20083</xdr:rowOff>
    </xdr:from>
    <xdr:ext cx="762000" cy="259045"/>
    <xdr:sp macro="" textlink="">
      <xdr:nvSpPr>
        <xdr:cNvPr id="396" name="テキスト ボックス 395"/>
        <xdr:cNvSpPr txBox="1"/>
      </xdr:nvSpPr>
      <xdr:spPr>
        <a:xfrm>
          <a:off x="14909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88900</xdr:rowOff>
    </xdr:from>
    <xdr:to>
      <xdr:col>68</xdr:col>
      <xdr:colOff>152400</xdr:colOff>
      <xdr:row>36</xdr:row>
      <xdr:rowOff>166116</xdr:rowOff>
    </xdr:to>
    <xdr:cxnSp macro="">
      <xdr:nvCxnSpPr>
        <xdr:cNvPr id="397" name="直線コネクタ 396"/>
        <xdr:cNvCxnSpPr/>
      </xdr:nvCxnSpPr>
      <xdr:spPr>
        <a:xfrm flipV="1">
          <a:off x="13512800" y="62611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8" name="フローチャート: 判断 397"/>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99" name="テキスト ボックス 398"/>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0" name="フローチャート: 判断 399"/>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401" name="テキスト ボックス 400"/>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64770</xdr:rowOff>
    </xdr:from>
    <xdr:to>
      <xdr:col>81</xdr:col>
      <xdr:colOff>95250</xdr:colOff>
      <xdr:row>35</xdr:row>
      <xdr:rowOff>166370</xdr:rowOff>
    </xdr:to>
    <xdr:sp macro="" textlink="">
      <xdr:nvSpPr>
        <xdr:cNvPr id="407" name="楕円 406"/>
        <xdr:cNvSpPr/>
      </xdr:nvSpPr>
      <xdr:spPr>
        <a:xfrm>
          <a:off x="16967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157497</xdr:rowOff>
    </xdr:from>
    <xdr:ext cx="762000" cy="259045"/>
    <xdr:sp macro="" textlink="">
      <xdr:nvSpPr>
        <xdr:cNvPr id="408" name="公債費負担の状況該当値テキスト"/>
        <xdr:cNvSpPr txBox="1"/>
      </xdr:nvSpPr>
      <xdr:spPr>
        <a:xfrm>
          <a:off x="17106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113030</xdr:rowOff>
    </xdr:from>
    <xdr:to>
      <xdr:col>77</xdr:col>
      <xdr:colOff>95250</xdr:colOff>
      <xdr:row>36</xdr:row>
      <xdr:rowOff>43180</xdr:rowOff>
    </xdr:to>
    <xdr:sp macro="" textlink="">
      <xdr:nvSpPr>
        <xdr:cNvPr id="409" name="楕円 408"/>
        <xdr:cNvSpPr/>
      </xdr:nvSpPr>
      <xdr:spPr>
        <a:xfrm>
          <a:off x="16129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53357</xdr:rowOff>
    </xdr:from>
    <xdr:ext cx="736600" cy="259045"/>
    <xdr:sp macro="" textlink="">
      <xdr:nvSpPr>
        <xdr:cNvPr id="410" name="テキスト ボックス 409"/>
        <xdr:cNvSpPr txBox="1"/>
      </xdr:nvSpPr>
      <xdr:spPr>
        <a:xfrm>
          <a:off x="15798800" y="588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141986</xdr:rowOff>
    </xdr:from>
    <xdr:to>
      <xdr:col>73</xdr:col>
      <xdr:colOff>44450</xdr:colOff>
      <xdr:row>36</xdr:row>
      <xdr:rowOff>72136</xdr:rowOff>
    </xdr:to>
    <xdr:sp macro="" textlink="">
      <xdr:nvSpPr>
        <xdr:cNvPr id="411" name="楕円 410"/>
        <xdr:cNvSpPr/>
      </xdr:nvSpPr>
      <xdr:spPr>
        <a:xfrm>
          <a:off x="152400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82313</xdr:rowOff>
    </xdr:from>
    <xdr:ext cx="762000" cy="259045"/>
    <xdr:sp macro="" textlink="">
      <xdr:nvSpPr>
        <xdr:cNvPr id="412" name="テキスト ボックス 411"/>
        <xdr:cNvSpPr txBox="1"/>
      </xdr:nvSpPr>
      <xdr:spPr>
        <a:xfrm>
          <a:off x="14909800" y="59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13" name="楕円 412"/>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14" name="テキスト ボックス 413"/>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115316</xdr:rowOff>
    </xdr:from>
    <xdr:to>
      <xdr:col>64</xdr:col>
      <xdr:colOff>152400</xdr:colOff>
      <xdr:row>37</xdr:row>
      <xdr:rowOff>45466</xdr:rowOff>
    </xdr:to>
    <xdr:sp macro="" textlink="">
      <xdr:nvSpPr>
        <xdr:cNvPr id="415" name="楕円 414"/>
        <xdr:cNvSpPr/>
      </xdr:nvSpPr>
      <xdr:spPr>
        <a:xfrm>
          <a:off x="134620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55643</xdr:rowOff>
    </xdr:from>
    <xdr:ext cx="762000" cy="259045"/>
    <xdr:sp macro="" textlink="">
      <xdr:nvSpPr>
        <xdr:cNvPr id="416" name="テキスト ボックス 415"/>
        <xdr:cNvSpPr txBox="1"/>
      </xdr:nvSpPr>
      <xdr:spPr>
        <a:xfrm>
          <a:off x="13131800" y="60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過去５年間について経年的に比較すると、良好な水準を保っている。</a:t>
          </a:r>
        </a:p>
        <a:p>
          <a:r>
            <a:rPr kumimoji="1" lang="ja-JP" altLang="en-US" sz="1300">
              <a:latin typeface="ＭＳ Ｐゴシック" panose="020B0600070205080204" pitchFamily="50" charset="-128"/>
              <a:ea typeface="ＭＳ Ｐゴシック" panose="020B0600070205080204" pitchFamily="50" charset="-128"/>
            </a:rPr>
            <a:t>これは、大規模建設事業を効果的に推進し、必要な財源対策として、合併特例債など基準財政需要額への算入率が高い地方債の活用を図ったこと、及び将来の財政需要を見据え、計画的に財政調整基金等の積立を行ってき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今後についても、将来を見据えて、新たな歳入確保策の模索や、交付税措置率等を考慮した有利な地方債を活用するなど、健全な財政運営に努めていく。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43" name="直線コネクタ 442"/>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44" name="将来負担の状況最小値テキスト"/>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45" name="直線コネクタ 444"/>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81856</xdr:rowOff>
    </xdr:from>
    <xdr:ext cx="762000" cy="259045"/>
    <xdr:sp macro="" textlink="">
      <xdr:nvSpPr>
        <xdr:cNvPr id="448" name="将来負担の状況平均値テキスト"/>
        <xdr:cNvSpPr txBox="1"/>
      </xdr:nvSpPr>
      <xdr:spPr>
        <a:xfrm>
          <a:off x="17106900" y="282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9" name="フローチャート: 判断 448"/>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134874</xdr:rowOff>
    </xdr:from>
    <xdr:to>
      <xdr:col>77</xdr:col>
      <xdr:colOff>95250</xdr:colOff>
      <xdr:row>17</xdr:row>
      <xdr:rowOff>65024</xdr:rowOff>
    </xdr:to>
    <xdr:sp macro="" textlink="">
      <xdr:nvSpPr>
        <xdr:cNvPr id="450" name="フローチャート: 判断 449"/>
        <xdr:cNvSpPr/>
      </xdr:nvSpPr>
      <xdr:spPr>
        <a:xfrm>
          <a:off x="16129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75201</xdr:rowOff>
    </xdr:from>
    <xdr:ext cx="736600" cy="259045"/>
    <xdr:sp macro="" textlink="">
      <xdr:nvSpPr>
        <xdr:cNvPr id="451" name="テキスト ボックス 450"/>
        <xdr:cNvSpPr txBox="1"/>
      </xdr:nvSpPr>
      <xdr:spPr>
        <a:xfrm>
          <a:off x="15798800" y="264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112674</xdr:rowOff>
    </xdr:from>
    <xdr:to>
      <xdr:col>73</xdr:col>
      <xdr:colOff>44450</xdr:colOff>
      <xdr:row>17</xdr:row>
      <xdr:rowOff>42824</xdr:rowOff>
    </xdr:to>
    <xdr:sp macro="" textlink="">
      <xdr:nvSpPr>
        <xdr:cNvPr id="452" name="フローチャート: 判断 451"/>
        <xdr:cNvSpPr/>
      </xdr:nvSpPr>
      <xdr:spPr>
        <a:xfrm>
          <a:off x="15240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53001</xdr:rowOff>
    </xdr:from>
    <xdr:ext cx="762000" cy="259045"/>
    <xdr:sp macro="" textlink="">
      <xdr:nvSpPr>
        <xdr:cNvPr id="453" name="テキスト ボックス 452"/>
        <xdr:cNvSpPr txBox="1"/>
      </xdr:nvSpPr>
      <xdr:spPr>
        <a:xfrm>
          <a:off x="14909800" y="26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151282</xdr:rowOff>
    </xdr:from>
    <xdr:to>
      <xdr:col>68</xdr:col>
      <xdr:colOff>203200</xdr:colOff>
      <xdr:row>17</xdr:row>
      <xdr:rowOff>81432</xdr:rowOff>
    </xdr:to>
    <xdr:sp macro="" textlink="">
      <xdr:nvSpPr>
        <xdr:cNvPr id="454" name="フローチャート: 判断 453"/>
        <xdr:cNvSpPr/>
      </xdr:nvSpPr>
      <xdr:spPr>
        <a:xfrm>
          <a:off x="14351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91609</xdr:rowOff>
    </xdr:from>
    <xdr:ext cx="762000" cy="259045"/>
    <xdr:sp macro="" textlink="">
      <xdr:nvSpPr>
        <xdr:cNvPr id="455" name="テキスト ボックス 454"/>
        <xdr:cNvSpPr txBox="1"/>
      </xdr:nvSpPr>
      <xdr:spPr>
        <a:xfrm>
          <a:off x="14020800" y="266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56" name="フローチャート: 判断 455"/>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109948</xdr:rowOff>
    </xdr:from>
    <xdr:ext cx="762000" cy="259045"/>
    <xdr:sp macro="" textlink="">
      <xdr:nvSpPr>
        <xdr:cNvPr id="457" name="テキスト ボックス 456"/>
        <xdr:cNvSpPr txBox="1"/>
      </xdr:nvSpPr>
      <xdr:spPr>
        <a:xfrm>
          <a:off x="13131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142,803
139,702
138.37
74,929,202
70,203,414
3,008,366
30,550,324
46,945,606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基づく職員数の管理により抑制に努めているものの、会計年度任用職員制度の開始等の要因により人件費が増大したため、全国平均は下回ったものの県平均を上回る水準になってしまっている。</a:t>
          </a:r>
        </a:p>
        <a:p>
          <a:r>
            <a:rPr kumimoji="1" lang="ja-JP" altLang="en-US" sz="1300">
              <a:latin typeface="ＭＳ Ｐゴシック" panose="020B0600070205080204" pitchFamily="50" charset="-128"/>
              <a:ea typeface="ＭＳ Ｐゴシック" panose="020B0600070205080204" pitchFamily="50" charset="-128"/>
            </a:rPr>
            <a:t>今後も、職員数の適正管理と併せて、給与制度や各種手当の支給について検討を重ね、人件費の抑制に努める。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158750</xdr:rowOff>
    </xdr:from>
    <xdr:to>
      <xdr:col>24</xdr:col>
      <xdr:colOff>25400</xdr:colOff>
      <xdr:row>39</xdr:row>
      <xdr:rowOff>31750</xdr:rowOff>
    </xdr:to>
    <xdr:cxnSp macro="">
      <xdr:nvCxnSpPr>
        <xdr:cNvPr id="66" name="直線コネクタ 65"/>
        <xdr:cNvCxnSpPr/>
      </xdr:nvCxnSpPr>
      <xdr:spPr>
        <a:xfrm>
          <a:off x="3987800" y="65024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158750</xdr:rowOff>
    </xdr:from>
    <xdr:to>
      <xdr:col>19</xdr:col>
      <xdr:colOff>187325</xdr:colOff>
      <xdr:row>38</xdr:row>
      <xdr:rowOff>38100</xdr:rowOff>
    </xdr:to>
    <xdr:cxnSp macro="">
      <xdr:nvCxnSpPr>
        <xdr:cNvPr id="69" name="直線コネクタ 68"/>
        <xdr:cNvCxnSpPr/>
      </xdr:nvCxnSpPr>
      <xdr:spPr>
        <a:xfrm flipV="1">
          <a:off x="3098800" y="650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38100</xdr:rowOff>
    </xdr:from>
    <xdr:to>
      <xdr:col>15</xdr:col>
      <xdr:colOff>98425</xdr:colOff>
      <xdr:row>38</xdr:row>
      <xdr:rowOff>63500</xdr:rowOff>
    </xdr:to>
    <xdr:cxnSp macro="">
      <xdr:nvCxnSpPr>
        <xdr:cNvPr id="72" name="直線コネクタ 71"/>
        <xdr:cNvCxnSpPr/>
      </xdr:nvCxnSpPr>
      <xdr:spPr>
        <a:xfrm flipV="1">
          <a:off x="2209800" y="655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158750</xdr:rowOff>
    </xdr:from>
    <xdr:to>
      <xdr:col>15</xdr:col>
      <xdr:colOff>149225</xdr:colOff>
      <xdr:row>36</xdr:row>
      <xdr:rowOff>88900</xdr:rowOff>
    </xdr:to>
    <xdr:sp macro="" textlink="">
      <xdr:nvSpPr>
        <xdr:cNvPr id="73" name="フローチャート: 判断 72"/>
        <xdr:cNvSpPr/>
      </xdr:nvSpPr>
      <xdr:spPr>
        <a:xfrm>
          <a:off x="3048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99077</xdr:rowOff>
    </xdr:from>
    <xdr:ext cx="762000" cy="259045"/>
    <xdr:sp macro="" textlink="">
      <xdr:nvSpPr>
        <xdr:cNvPr id="74" name="テキスト ボックス 73"/>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25400</xdr:rowOff>
    </xdr:from>
    <xdr:to>
      <xdr:col>11</xdr:col>
      <xdr:colOff>9525</xdr:colOff>
      <xdr:row>38</xdr:row>
      <xdr:rowOff>63500</xdr:rowOff>
    </xdr:to>
    <xdr:cxnSp macro="">
      <xdr:nvCxnSpPr>
        <xdr:cNvPr id="75" name="直線コネクタ 74"/>
        <xdr:cNvCxnSpPr/>
      </xdr:nvCxnSpPr>
      <xdr:spPr>
        <a:xfrm>
          <a:off x="1320800" y="654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107950</xdr:rowOff>
    </xdr:from>
    <xdr:to>
      <xdr:col>20</xdr:col>
      <xdr:colOff>38100</xdr:colOff>
      <xdr:row>38</xdr:row>
      <xdr:rowOff>38100</xdr:rowOff>
    </xdr:to>
    <xdr:sp macro="" textlink="">
      <xdr:nvSpPr>
        <xdr:cNvPr id="87" name="楕円 86"/>
        <xdr:cNvSpPr/>
      </xdr:nvSpPr>
      <xdr:spPr>
        <a:xfrm>
          <a:off x="393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22877</xdr:rowOff>
    </xdr:from>
    <xdr:ext cx="736600" cy="259045"/>
    <xdr:sp macro="" textlink="">
      <xdr:nvSpPr>
        <xdr:cNvPr id="88" name="テキスト ボックス 87"/>
        <xdr:cNvSpPr txBox="1"/>
      </xdr:nvSpPr>
      <xdr:spPr>
        <a:xfrm>
          <a:off x="3606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158750</xdr:rowOff>
    </xdr:from>
    <xdr:to>
      <xdr:col>15</xdr:col>
      <xdr:colOff>149225</xdr:colOff>
      <xdr:row>38</xdr:row>
      <xdr:rowOff>88900</xdr:rowOff>
    </xdr:to>
    <xdr:sp macro="" textlink="">
      <xdr:nvSpPr>
        <xdr:cNvPr id="89" name="楕円 88"/>
        <xdr:cNvSpPr/>
      </xdr:nvSpPr>
      <xdr:spPr>
        <a:xfrm>
          <a:off x="3048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73677</xdr:rowOff>
    </xdr:from>
    <xdr:ext cx="762000" cy="259045"/>
    <xdr:sp macro="" textlink="">
      <xdr:nvSpPr>
        <xdr:cNvPr id="90" name="テキスト ボックス 89"/>
        <xdr:cNvSpPr txBox="1"/>
      </xdr:nvSpPr>
      <xdr:spPr>
        <a:xfrm>
          <a:off x="2717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12700</xdr:rowOff>
    </xdr:from>
    <xdr:to>
      <xdr:col>11</xdr:col>
      <xdr:colOff>60325</xdr:colOff>
      <xdr:row>38</xdr:row>
      <xdr:rowOff>114300</xdr:rowOff>
    </xdr:to>
    <xdr:sp macro="" textlink="">
      <xdr:nvSpPr>
        <xdr:cNvPr id="91" name="楕円 90"/>
        <xdr:cNvSpPr/>
      </xdr:nvSpPr>
      <xdr:spPr>
        <a:xfrm>
          <a:off x="2159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99077</xdr:rowOff>
    </xdr:from>
    <xdr:ext cx="762000" cy="259045"/>
    <xdr:sp macro="" textlink="">
      <xdr:nvSpPr>
        <xdr:cNvPr id="92" name="テキスト ボックス 91"/>
        <xdr:cNvSpPr txBox="1"/>
      </xdr:nvSpPr>
      <xdr:spPr>
        <a:xfrm>
          <a:off x="1828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146050</xdr:rowOff>
    </xdr:from>
    <xdr:to>
      <xdr:col>6</xdr:col>
      <xdr:colOff>171450</xdr:colOff>
      <xdr:row>38</xdr:row>
      <xdr:rowOff>76200</xdr:rowOff>
    </xdr:to>
    <xdr:sp macro="" textlink="">
      <xdr:nvSpPr>
        <xdr:cNvPr id="93" name="楕円 92"/>
        <xdr:cNvSpPr/>
      </xdr:nvSpPr>
      <xdr:spPr>
        <a:xfrm>
          <a:off x="1270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60977</xdr:rowOff>
    </xdr:from>
    <xdr:ext cx="762000" cy="259045"/>
    <xdr:sp macro="" textlink="">
      <xdr:nvSpPr>
        <xdr:cNvPr id="94" name="テキスト ボックス 93"/>
        <xdr:cNvSpPr txBox="1"/>
      </xdr:nvSpPr>
      <xdr:spPr>
        <a:xfrm>
          <a:off x="939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主な減少要因としては、会計年度任用職員制度に伴う物件費（賃金）から人件費（報酬）への移行が挙げられる。</a:t>
          </a:r>
        </a:p>
        <a:p>
          <a:r>
            <a:rPr kumimoji="1" lang="ja-JP" altLang="en-US" sz="1300">
              <a:latin typeface="ＭＳ Ｐゴシック" panose="020B0600070205080204" pitchFamily="50" charset="-128"/>
              <a:ea typeface="ＭＳ Ｐゴシック" panose="020B0600070205080204" pitchFamily="50" charset="-128"/>
            </a:rPr>
            <a:t>県平均を下回っているものの、類似団体平均は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ポイント、全国平均は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ポイント上回っているため、今後、新たな財政需要や既存事業について内容を精査しながら、物件費の抑制に努めていく。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165100</xdr:rowOff>
    </xdr:from>
    <xdr:to>
      <xdr:col>82</xdr:col>
      <xdr:colOff>107950</xdr:colOff>
      <xdr:row>19</xdr:row>
      <xdr:rowOff>50800</xdr:rowOff>
    </xdr:to>
    <xdr:cxnSp macro="">
      <xdr:nvCxnSpPr>
        <xdr:cNvPr id="127" name="直線コネクタ 126"/>
        <xdr:cNvCxnSpPr/>
      </xdr:nvCxnSpPr>
      <xdr:spPr>
        <a:xfrm flipV="1">
          <a:off x="15671800" y="30797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31750</xdr:rowOff>
    </xdr:from>
    <xdr:to>
      <xdr:col>78</xdr:col>
      <xdr:colOff>69850</xdr:colOff>
      <xdr:row>19</xdr:row>
      <xdr:rowOff>50800</xdr:rowOff>
    </xdr:to>
    <xdr:cxnSp macro="">
      <xdr:nvCxnSpPr>
        <xdr:cNvPr id="130" name="直線コネクタ 129"/>
        <xdr:cNvCxnSpPr/>
      </xdr:nvCxnSpPr>
      <xdr:spPr>
        <a:xfrm>
          <a:off x="14782800" y="31178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31750</xdr:rowOff>
    </xdr:from>
    <xdr:to>
      <xdr:col>73</xdr:col>
      <xdr:colOff>180975</xdr:colOff>
      <xdr:row>18</xdr:row>
      <xdr:rowOff>88900</xdr:rowOff>
    </xdr:to>
    <xdr:cxnSp macro="">
      <xdr:nvCxnSpPr>
        <xdr:cNvPr id="133" name="直線コネクタ 132"/>
        <xdr:cNvCxnSpPr/>
      </xdr:nvCxnSpPr>
      <xdr:spPr>
        <a:xfrm flipV="1">
          <a:off x="13893800" y="3117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152400</xdr:rowOff>
    </xdr:from>
    <xdr:to>
      <xdr:col>74</xdr:col>
      <xdr:colOff>31750</xdr:colOff>
      <xdr:row>16</xdr:row>
      <xdr:rowOff>82550</xdr:rowOff>
    </xdr:to>
    <xdr:sp macro="" textlink="">
      <xdr:nvSpPr>
        <xdr:cNvPr id="134" name="フローチャート: 判断 133"/>
        <xdr:cNvSpPr/>
      </xdr:nvSpPr>
      <xdr:spPr>
        <a:xfrm>
          <a:off x="1473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92727</xdr:rowOff>
    </xdr:from>
    <xdr:ext cx="762000" cy="259045"/>
    <xdr:sp macro="" textlink="">
      <xdr:nvSpPr>
        <xdr:cNvPr id="135" name="テキスト ボックス 134"/>
        <xdr:cNvSpPr txBox="1"/>
      </xdr:nvSpPr>
      <xdr:spPr>
        <a:xfrm>
          <a:off x="14401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88900</xdr:rowOff>
    </xdr:to>
    <xdr:cxnSp macro="">
      <xdr:nvCxnSpPr>
        <xdr:cNvPr id="136" name="直線コネクタ 135"/>
        <xdr:cNvCxnSpPr/>
      </xdr:nvCxnSpPr>
      <xdr:spPr>
        <a:xfrm>
          <a:off x="13004800" y="3022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7" name="フローチャート: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9" name="フローチャート: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114300</xdr:rowOff>
    </xdr:from>
    <xdr:to>
      <xdr:col>82</xdr:col>
      <xdr:colOff>158750</xdr:colOff>
      <xdr:row>18</xdr:row>
      <xdr:rowOff>44450</xdr:rowOff>
    </xdr:to>
    <xdr:sp macro="" textlink="">
      <xdr:nvSpPr>
        <xdr:cNvPr id="146" name="楕円 145"/>
        <xdr:cNvSpPr/>
      </xdr:nvSpPr>
      <xdr:spPr>
        <a:xfrm>
          <a:off x="164592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86377</xdr:rowOff>
    </xdr:from>
    <xdr:ext cx="762000" cy="259045"/>
    <xdr:sp macro="" textlink="">
      <xdr:nvSpPr>
        <xdr:cNvPr id="147" name="物件費該当値テキスト"/>
        <xdr:cNvSpPr txBox="1"/>
      </xdr:nvSpPr>
      <xdr:spPr>
        <a:xfrm>
          <a:off x="165989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0</xdr:rowOff>
    </xdr:from>
    <xdr:to>
      <xdr:col>78</xdr:col>
      <xdr:colOff>120650</xdr:colOff>
      <xdr:row>19</xdr:row>
      <xdr:rowOff>101600</xdr:rowOff>
    </xdr:to>
    <xdr:sp macro="" textlink="">
      <xdr:nvSpPr>
        <xdr:cNvPr id="148" name="楕円 147"/>
        <xdr:cNvSpPr/>
      </xdr:nvSpPr>
      <xdr:spPr>
        <a:xfrm>
          <a:off x="15621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86377</xdr:rowOff>
    </xdr:from>
    <xdr:ext cx="736600" cy="259045"/>
    <xdr:sp macro="" textlink="">
      <xdr:nvSpPr>
        <xdr:cNvPr id="149" name="テキスト ボックス 148"/>
        <xdr:cNvSpPr txBox="1"/>
      </xdr:nvSpPr>
      <xdr:spPr>
        <a:xfrm>
          <a:off x="15290800" y="334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152400</xdr:rowOff>
    </xdr:from>
    <xdr:to>
      <xdr:col>74</xdr:col>
      <xdr:colOff>31750</xdr:colOff>
      <xdr:row>18</xdr:row>
      <xdr:rowOff>82550</xdr:rowOff>
    </xdr:to>
    <xdr:sp macro="" textlink="">
      <xdr:nvSpPr>
        <xdr:cNvPr id="150" name="楕円 149"/>
        <xdr:cNvSpPr/>
      </xdr:nvSpPr>
      <xdr:spPr>
        <a:xfrm>
          <a:off x="14732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67327</xdr:rowOff>
    </xdr:from>
    <xdr:ext cx="762000" cy="259045"/>
    <xdr:sp macro="" textlink="">
      <xdr:nvSpPr>
        <xdr:cNvPr id="151" name="テキスト ボックス 150"/>
        <xdr:cNvSpPr txBox="1"/>
      </xdr:nvSpPr>
      <xdr:spPr>
        <a:xfrm>
          <a:off x="1440180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2" name="楕円 151"/>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3" name="テキスト ボックス 152"/>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4" name="楕円 153"/>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5" name="テキスト ボックス 154"/>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これは、保育料無償化に係る国庫支出金が増加したことに伴い充当一般財源が減少したためである。類似団体平均、全国平均、県平均よりも高い状況にあり、また、将来にわたり扶助費の拡大が予測されるため、可能な範囲で見直し等を進めながら財政運営の硬直化が進まないよう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119380</xdr:rowOff>
    </xdr:from>
    <xdr:to>
      <xdr:col>24</xdr:col>
      <xdr:colOff>25400</xdr:colOff>
      <xdr:row>57</xdr:row>
      <xdr:rowOff>39370</xdr:rowOff>
    </xdr:to>
    <xdr:cxnSp macro="">
      <xdr:nvCxnSpPr>
        <xdr:cNvPr id="188" name="直線コネクタ 187"/>
        <xdr:cNvCxnSpPr/>
      </xdr:nvCxnSpPr>
      <xdr:spPr>
        <a:xfrm flipV="1">
          <a:off x="3987800" y="9720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39370</xdr:rowOff>
    </xdr:from>
    <xdr:to>
      <xdr:col>19</xdr:col>
      <xdr:colOff>187325</xdr:colOff>
      <xdr:row>57</xdr:row>
      <xdr:rowOff>46990</xdr:rowOff>
    </xdr:to>
    <xdr:cxnSp macro="">
      <xdr:nvCxnSpPr>
        <xdr:cNvPr id="191" name="直線コネクタ 190"/>
        <xdr:cNvCxnSpPr/>
      </xdr:nvCxnSpPr>
      <xdr:spPr>
        <a:xfrm flipV="1">
          <a:off x="3098800" y="981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77487</xdr:rowOff>
    </xdr:from>
    <xdr:ext cx="736600" cy="259045"/>
    <xdr:sp macro="" textlink="">
      <xdr:nvSpPr>
        <xdr:cNvPr id="193" name="テキスト ボックス 192"/>
        <xdr:cNvSpPr txBox="1"/>
      </xdr:nvSpPr>
      <xdr:spPr>
        <a:xfrm>
          <a:off x="3606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157480</xdr:rowOff>
    </xdr:from>
    <xdr:to>
      <xdr:col>15</xdr:col>
      <xdr:colOff>98425</xdr:colOff>
      <xdr:row>57</xdr:row>
      <xdr:rowOff>46990</xdr:rowOff>
    </xdr:to>
    <xdr:cxnSp macro="">
      <xdr:nvCxnSpPr>
        <xdr:cNvPr id="194" name="直線コネクタ 193"/>
        <xdr:cNvCxnSpPr/>
      </xdr:nvCxnSpPr>
      <xdr:spPr>
        <a:xfrm>
          <a:off x="2209800" y="975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6" name="テキスト ボックス 195"/>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157480</xdr:rowOff>
    </xdr:to>
    <xdr:cxnSp macro="">
      <xdr:nvCxnSpPr>
        <xdr:cNvPr id="197" name="直線コネクタ 196"/>
        <xdr:cNvCxnSpPr/>
      </xdr:nvCxnSpPr>
      <xdr:spPr>
        <a:xfrm>
          <a:off x="1320800" y="9690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157497</xdr:rowOff>
    </xdr:from>
    <xdr:ext cx="762000" cy="259045"/>
    <xdr:sp macro="" textlink="">
      <xdr:nvSpPr>
        <xdr:cNvPr id="199" name="テキスト ボックス 198"/>
        <xdr:cNvSpPr txBox="1"/>
      </xdr:nvSpPr>
      <xdr:spPr>
        <a:xfrm>
          <a:off x="1828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127017</xdr:rowOff>
    </xdr:from>
    <xdr:ext cx="762000" cy="259045"/>
    <xdr:sp macro="" textlink="">
      <xdr:nvSpPr>
        <xdr:cNvPr id="201" name="テキスト ボックス 200"/>
        <xdr:cNvSpPr txBox="1"/>
      </xdr:nvSpPr>
      <xdr:spPr>
        <a:xfrm>
          <a:off x="939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68580</xdr:rowOff>
    </xdr:from>
    <xdr:to>
      <xdr:col>24</xdr:col>
      <xdr:colOff>76200</xdr:colOff>
      <xdr:row>56</xdr:row>
      <xdr:rowOff>170180</xdr:rowOff>
    </xdr:to>
    <xdr:sp macro="" textlink="">
      <xdr:nvSpPr>
        <xdr:cNvPr id="207" name="楕円 206"/>
        <xdr:cNvSpPr/>
      </xdr:nvSpPr>
      <xdr:spPr>
        <a:xfrm>
          <a:off x="4775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85107</xdr:rowOff>
    </xdr:from>
    <xdr:ext cx="762000" cy="259045"/>
    <xdr:sp macro="" textlink="">
      <xdr:nvSpPr>
        <xdr:cNvPr id="208" name="扶助費該当値テキスト"/>
        <xdr:cNvSpPr txBox="1"/>
      </xdr:nvSpPr>
      <xdr:spPr>
        <a:xfrm>
          <a:off x="4914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160020</xdr:rowOff>
    </xdr:from>
    <xdr:to>
      <xdr:col>20</xdr:col>
      <xdr:colOff>38100</xdr:colOff>
      <xdr:row>57</xdr:row>
      <xdr:rowOff>90170</xdr:rowOff>
    </xdr:to>
    <xdr:sp macro="" textlink="">
      <xdr:nvSpPr>
        <xdr:cNvPr id="209" name="楕円 208"/>
        <xdr:cNvSpPr/>
      </xdr:nvSpPr>
      <xdr:spPr>
        <a:xfrm>
          <a:off x="3937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74947</xdr:rowOff>
    </xdr:from>
    <xdr:ext cx="736600" cy="259045"/>
    <xdr:sp macro="" textlink="">
      <xdr:nvSpPr>
        <xdr:cNvPr id="210" name="テキスト ボックス 209"/>
        <xdr:cNvSpPr txBox="1"/>
      </xdr:nvSpPr>
      <xdr:spPr>
        <a:xfrm>
          <a:off x="3606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167640</xdr:rowOff>
    </xdr:from>
    <xdr:to>
      <xdr:col>15</xdr:col>
      <xdr:colOff>149225</xdr:colOff>
      <xdr:row>57</xdr:row>
      <xdr:rowOff>97790</xdr:rowOff>
    </xdr:to>
    <xdr:sp macro="" textlink="">
      <xdr:nvSpPr>
        <xdr:cNvPr id="211" name="楕円 210"/>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82567</xdr:rowOff>
    </xdr:from>
    <xdr:ext cx="762000" cy="259045"/>
    <xdr:sp macro="" textlink="">
      <xdr:nvSpPr>
        <xdr:cNvPr id="212" name="テキスト ボックス 211"/>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106680</xdr:rowOff>
    </xdr:from>
    <xdr:to>
      <xdr:col>11</xdr:col>
      <xdr:colOff>60325</xdr:colOff>
      <xdr:row>57</xdr:row>
      <xdr:rowOff>36830</xdr:rowOff>
    </xdr:to>
    <xdr:sp macro="" textlink="">
      <xdr:nvSpPr>
        <xdr:cNvPr id="213" name="楕円 212"/>
        <xdr:cNvSpPr/>
      </xdr:nvSpPr>
      <xdr:spPr>
        <a:xfrm>
          <a:off x="2159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21607</xdr:rowOff>
    </xdr:from>
    <xdr:ext cx="762000" cy="259045"/>
    <xdr:sp macro="" textlink="">
      <xdr:nvSpPr>
        <xdr:cNvPr id="214" name="テキスト ボックス 213"/>
        <xdr:cNvSpPr txBox="1"/>
      </xdr:nvSpPr>
      <xdr:spPr>
        <a:xfrm>
          <a:off x="1828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6" name="テキスト ボックス 215"/>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ポイントの増加となっている。</a:t>
          </a:r>
        </a:p>
        <a:p>
          <a:r>
            <a:rPr kumimoji="1" lang="ja-JP" altLang="en-US" sz="1300">
              <a:latin typeface="ＭＳ Ｐゴシック" panose="020B0600070205080204" pitchFamily="50" charset="-128"/>
              <a:ea typeface="ＭＳ Ｐゴシック" panose="020B0600070205080204" pitchFamily="50" charset="-128"/>
            </a:rPr>
            <a:t>これは、繰出金について、高齢化に伴い後期高齢者医療事業会計繰出金が増加したことや、要介護者増加に伴い市町村圏組合負担金が増加したことが挙げられる。全国平均、県平均、類似団体平均いずれも下回っているが、繰出金の状況等を確認しながら適切な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37193</xdr:rowOff>
    </xdr:to>
    <xdr:cxnSp macro="">
      <xdr:nvCxnSpPr>
        <xdr:cNvPr id="246" name="直線コネクタ 245"/>
        <xdr:cNvCxnSpPr/>
      </xdr:nvCxnSpPr>
      <xdr:spPr>
        <a:xfrm flipV="1">
          <a:off x="16510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49"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0" name="直線コネクタ 249"/>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151493</xdr:rowOff>
    </xdr:to>
    <xdr:cxnSp macro="">
      <xdr:nvCxnSpPr>
        <xdr:cNvPr id="251" name="直線コネクタ 250"/>
        <xdr:cNvCxnSpPr/>
      </xdr:nvCxnSpPr>
      <xdr:spPr>
        <a:xfrm>
          <a:off x="15671800" y="98098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154412</xdr:rowOff>
    </xdr:from>
    <xdr:ext cx="762000" cy="259045"/>
    <xdr:sp macro="" textlink="">
      <xdr:nvSpPr>
        <xdr:cNvPr id="252" name="その他平均値テキスト"/>
        <xdr:cNvSpPr txBox="1"/>
      </xdr:nvSpPr>
      <xdr:spPr>
        <a:xfrm>
          <a:off x="16598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118835</xdr:rowOff>
    </xdr:to>
    <xdr:cxnSp macro="">
      <xdr:nvCxnSpPr>
        <xdr:cNvPr id="254" name="直線コネクタ 253"/>
        <xdr:cNvCxnSpPr/>
      </xdr:nvCxnSpPr>
      <xdr:spPr>
        <a:xfrm flipV="1">
          <a:off x="14782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35378</xdr:rowOff>
    </xdr:from>
    <xdr:to>
      <xdr:col>78</xdr:col>
      <xdr:colOff>120650</xdr:colOff>
      <xdr:row>59</xdr:row>
      <xdr:rowOff>136978</xdr:rowOff>
    </xdr:to>
    <xdr:sp macro="" textlink="">
      <xdr:nvSpPr>
        <xdr:cNvPr id="255" name="フローチャート: 判断 254"/>
        <xdr:cNvSpPr/>
      </xdr:nvSpPr>
      <xdr:spPr>
        <a:xfrm>
          <a:off x="15621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56" name="テキスト ボックス 255"/>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57</xdr:row>
      <xdr:rowOff>118835</xdr:rowOff>
    </xdr:to>
    <xdr:cxnSp macro="">
      <xdr:nvCxnSpPr>
        <xdr:cNvPr id="257" name="直線コネクタ 256"/>
        <xdr:cNvCxnSpPr/>
      </xdr:nvCxnSpPr>
      <xdr:spPr>
        <a:xfrm>
          <a:off x="13893800" y="9581243"/>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68035</xdr:rowOff>
    </xdr:from>
    <xdr:to>
      <xdr:col>74</xdr:col>
      <xdr:colOff>31750</xdr:colOff>
      <xdr:row>59</xdr:row>
      <xdr:rowOff>169635</xdr:rowOff>
    </xdr:to>
    <xdr:sp macro="" textlink="">
      <xdr:nvSpPr>
        <xdr:cNvPr id="258" name="フローチャート: 判断 257"/>
        <xdr:cNvSpPr/>
      </xdr:nvSpPr>
      <xdr:spPr>
        <a:xfrm>
          <a:off x="14732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59" name="テキスト ボックス 258"/>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53522</xdr:rowOff>
    </xdr:from>
    <xdr:to>
      <xdr:col>69</xdr:col>
      <xdr:colOff>92075</xdr:colOff>
      <xdr:row>55</xdr:row>
      <xdr:rowOff>151493</xdr:rowOff>
    </xdr:to>
    <xdr:cxnSp macro="">
      <xdr:nvCxnSpPr>
        <xdr:cNvPr id="260" name="直線コネクタ 259"/>
        <xdr:cNvCxnSpPr/>
      </xdr:nvCxnSpPr>
      <xdr:spPr>
        <a:xfrm>
          <a:off x="13004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61" name="フローチャート: 判断 260"/>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2" name="テキスト ボックス 261"/>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63" name="フローチャート: 判断 262"/>
        <xdr:cNvSpPr/>
      </xdr:nvSpPr>
      <xdr:spPr>
        <a:xfrm>
          <a:off x="12954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64" name="テキスト ボックス 263"/>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100693</xdr:rowOff>
    </xdr:from>
    <xdr:to>
      <xdr:col>82</xdr:col>
      <xdr:colOff>158750</xdr:colOff>
      <xdr:row>58</xdr:row>
      <xdr:rowOff>30843</xdr:rowOff>
    </xdr:to>
    <xdr:sp macro="" textlink="">
      <xdr:nvSpPr>
        <xdr:cNvPr id="270" name="楕円 269"/>
        <xdr:cNvSpPr/>
      </xdr:nvSpPr>
      <xdr:spPr>
        <a:xfrm>
          <a:off x="16459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117220</xdr:rowOff>
    </xdr:from>
    <xdr:ext cx="762000" cy="259045"/>
    <xdr:sp macro="" textlink="">
      <xdr:nvSpPr>
        <xdr:cNvPr id="271" name="その他該当値テキスト"/>
        <xdr:cNvSpPr txBox="1"/>
      </xdr:nvSpPr>
      <xdr:spPr>
        <a:xfrm>
          <a:off x="16598900" y="971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2" name="楕円 271"/>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73" name="テキスト ボックス 272"/>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68035</xdr:rowOff>
    </xdr:from>
    <xdr:to>
      <xdr:col>74</xdr:col>
      <xdr:colOff>31750</xdr:colOff>
      <xdr:row>57</xdr:row>
      <xdr:rowOff>169635</xdr:rowOff>
    </xdr:to>
    <xdr:sp macro="" textlink="">
      <xdr:nvSpPr>
        <xdr:cNvPr id="274" name="楕円 273"/>
        <xdr:cNvSpPr/>
      </xdr:nvSpPr>
      <xdr:spPr>
        <a:xfrm>
          <a:off x="14732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8362</xdr:rowOff>
    </xdr:from>
    <xdr:ext cx="762000" cy="259045"/>
    <xdr:sp macro="" textlink="">
      <xdr:nvSpPr>
        <xdr:cNvPr id="275" name="テキスト ボックス 274"/>
        <xdr:cNvSpPr txBox="1"/>
      </xdr:nvSpPr>
      <xdr:spPr>
        <a:xfrm>
          <a:off x="14401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6" name="楕円 275"/>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7" name="テキスト ボックス 276"/>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78" name="楕円 277"/>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79" name="テキスト ボックス 278"/>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ポイント増加したものの、全国平均、県平均、類似団体平均を下回っている。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主な増加要因としては、ごみ搬入量増加に伴う市町村広域連合に対する負担金が増加したことが挙げられる。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補助費ついては、必要な事業には支出するとともに、効果を十分検討しながらさらなる改善を図っていく。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xdr:rowOff>
    </xdr:from>
    <xdr:to>
      <xdr:col>82</xdr:col>
      <xdr:colOff>107950</xdr:colOff>
      <xdr:row>40</xdr:row>
      <xdr:rowOff>127000</xdr:rowOff>
    </xdr:to>
    <xdr:cxnSp macro="">
      <xdr:nvCxnSpPr>
        <xdr:cNvPr id="307" name="直線コネクタ 306"/>
        <xdr:cNvCxnSpPr/>
      </xdr:nvCxnSpPr>
      <xdr:spPr>
        <a:xfrm flipV="1">
          <a:off x="16510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9" name="直線コネクタ 30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95267</xdr:rowOff>
    </xdr:from>
    <xdr:ext cx="762000" cy="259045"/>
    <xdr:sp macro="" textlink="">
      <xdr:nvSpPr>
        <xdr:cNvPr id="310" name="補助費等最大値テキスト"/>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xdr:rowOff>
    </xdr:from>
    <xdr:to>
      <xdr:col>82</xdr:col>
      <xdr:colOff>196850</xdr:colOff>
      <xdr:row>33</xdr:row>
      <xdr:rowOff>8890</xdr:rowOff>
    </xdr:to>
    <xdr:cxnSp macro="">
      <xdr:nvCxnSpPr>
        <xdr:cNvPr id="311" name="直線コネクタ 310"/>
        <xdr:cNvCxnSpPr/>
      </xdr:nvCxnSpPr>
      <xdr:spPr>
        <a:xfrm>
          <a:off x="16421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58420</xdr:rowOff>
    </xdr:from>
    <xdr:to>
      <xdr:col>82</xdr:col>
      <xdr:colOff>107950</xdr:colOff>
      <xdr:row>34</xdr:row>
      <xdr:rowOff>73660</xdr:rowOff>
    </xdr:to>
    <xdr:cxnSp macro="">
      <xdr:nvCxnSpPr>
        <xdr:cNvPr id="312" name="直線コネクタ 311"/>
        <xdr:cNvCxnSpPr/>
      </xdr:nvCxnSpPr>
      <xdr:spPr>
        <a:xfrm>
          <a:off x="15671800" y="5887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3" name="補助費等平均値テキスト"/>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4" name="フローチャート: 判断 313"/>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43180</xdr:rowOff>
    </xdr:from>
    <xdr:to>
      <xdr:col>78</xdr:col>
      <xdr:colOff>69850</xdr:colOff>
      <xdr:row>34</xdr:row>
      <xdr:rowOff>58420</xdr:rowOff>
    </xdr:to>
    <xdr:cxnSp macro="">
      <xdr:nvCxnSpPr>
        <xdr:cNvPr id="315" name="直線コネクタ 314"/>
        <xdr:cNvCxnSpPr/>
      </xdr:nvCxnSpPr>
      <xdr:spPr>
        <a:xfrm>
          <a:off x="14782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72390</xdr:rowOff>
    </xdr:from>
    <xdr:to>
      <xdr:col>78</xdr:col>
      <xdr:colOff>120650</xdr:colOff>
      <xdr:row>36</xdr:row>
      <xdr:rowOff>2540</xdr:rowOff>
    </xdr:to>
    <xdr:sp macro="" textlink="">
      <xdr:nvSpPr>
        <xdr:cNvPr id="316" name="フローチャート: 判断 315"/>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158767</xdr:rowOff>
    </xdr:from>
    <xdr:ext cx="736600" cy="259045"/>
    <xdr:sp macro="" textlink="">
      <xdr:nvSpPr>
        <xdr:cNvPr id="317" name="テキスト ボックス 316"/>
        <xdr:cNvSpPr txBox="1"/>
      </xdr:nvSpPr>
      <xdr:spPr>
        <a:xfrm>
          <a:off x="15290800" y="615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43180</xdr:rowOff>
    </xdr:from>
    <xdr:to>
      <xdr:col>73</xdr:col>
      <xdr:colOff>180975</xdr:colOff>
      <xdr:row>34</xdr:row>
      <xdr:rowOff>149860</xdr:rowOff>
    </xdr:to>
    <xdr:cxnSp macro="">
      <xdr:nvCxnSpPr>
        <xdr:cNvPr id="318" name="直線コネクタ 317"/>
        <xdr:cNvCxnSpPr/>
      </xdr:nvCxnSpPr>
      <xdr:spPr>
        <a:xfrm flipV="1">
          <a:off x="13893800" y="5872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26670</xdr:rowOff>
    </xdr:from>
    <xdr:to>
      <xdr:col>74</xdr:col>
      <xdr:colOff>31750</xdr:colOff>
      <xdr:row>35</xdr:row>
      <xdr:rowOff>128270</xdr:rowOff>
    </xdr:to>
    <xdr:sp macro="" textlink="">
      <xdr:nvSpPr>
        <xdr:cNvPr id="319" name="フローチャート: 判断 318"/>
        <xdr:cNvSpPr/>
      </xdr:nvSpPr>
      <xdr:spPr>
        <a:xfrm>
          <a:off x="14732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113047</xdr:rowOff>
    </xdr:from>
    <xdr:ext cx="762000" cy="259045"/>
    <xdr:sp macro="" textlink="">
      <xdr:nvSpPr>
        <xdr:cNvPr id="320" name="テキスト ボックス 319"/>
        <xdr:cNvSpPr txBox="1"/>
      </xdr:nvSpPr>
      <xdr:spPr>
        <a:xfrm>
          <a:off x="14401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92710</xdr:rowOff>
    </xdr:to>
    <xdr:cxnSp macro="">
      <xdr:nvCxnSpPr>
        <xdr:cNvPr id="321" name="直線コネクタ 320"/>
        <xdr:cNvCxnSpPr/>
      </xdr:nvCxnSpPr>
      <xdr:spPr>
        <a:xfrm flipV="1">
          <a:off x="13004800" y="5979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34290</xdr:rowOff>
    </xdr:from>
    <xdr:to>
      <xdr:col>69</xdr:col>
      <xdr:colOff>142875</xdr:colOff>
      <xdr:row>35</xdr:row>
      <xdr:rowOff>135890</xdr:rowOff>
    </xdr:to>
    <xdr:sp macro="" textlink="">
      <xdr:nvSpPr>
        <xdr:cNvPr id="322" name="フローチャート: 判断 321"/>
        <xdr:cNvSpPr/>
      </xdr:nvSpPr>
      <xdr:spPr>
        <a:xfrm>
          <a:off x="138430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120667</xdr:rowOff>
    </xdr:from>
    <xdr:ext cx="762000" cy="259045"/>
    <xdr:sp macro="" textlink="">
      <xdr:nvSpPr>
        <xdr:cNvPr id="323" name="テキスト ボックス 322"/>
        <xdr:cNvSpPr txBox="1"/>
      </xdr:nvSpPr>
      <xdr:spPr>
        <a:xfrm>
          <a:off x="13512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24" name="フローチャート: 判断 323"/>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25" name="テキスト ボックス 324"/>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22860</xdr:rowOff>
    </xdr:from>
    <xdr:to>
      <xdr:col>82</xdr:col>
      <xdr:colOff>158750</xdr:colOff>
      <xdr:row>34</xdr:row>
      <xdr:rowOff>124460</xdr:rowOff>
    </xdr:to>
    <xdr:sp macro="" textlink="">
      <xdr:nvSpPr>
        <xdr:cNvPr id="331" name="楕円 330"/>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39387</xdr:rowOff>
    </xdr:from>
    <xdr:ext cx="762000" cy="259045"/>
    <xdr:sp macro="" textlink="">
      <xdr:nvSpPr>
        <xdr:cNvPr id="332" name="補助費等該当値テキスト"/>
        <xdr:cNvSpPr txBox="1"/>
      </xdr:nvSpPr>
      <xdr:spPr>
        <a:xfrm>
          <a:off x="16598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xdr:rowOff>
    </xdr:from>
    <xdr:to>
      <xdr:col>78</xdr:col>
      <xdr:colOff>120650</xdr:colOff>
      <xdr:row>34</xdr:row>
      <xdr:rowOff>109220</xdr:rowOff>
    </xdr:to>
    <xdr:sp macro="" textlink="">
      <xdr:nvSpPr>
        <xdr:cNvPr id="333" name="楕円 332"/>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119397</xdr:rowOff>
    </xdr:from>
    <xdr:ext cx="736600" cy="259045"/>
    <xdr:sp macro="" textlink="">
      <xdr:nvSpPr>
        <xdr:cNvPr id="334" name="テキスト ボックス 333"/>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163830</xdr:rowOff>
    </xdr:from>
    <xdr:to>
      <xdr:col>74</xdr:col>
      <xdr:colOff>31750</xdr:colOff>
      <xdr:row>34</xdr:row>
      <xdr:rowOff>93980</xdr:rowOff>
    </xdr:to>
    <xdr:sp macro="" textlink="">
      <xdr:nvSpPr>
        <xdr:cNvPr id="335" name="楕円 334"/>
        <xdr:cNvSpPr/>
      </xdr:nvSpPr>
      <xdr:spPr>
        <a:xfrm>
          <a:off x="14732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104157</xdr:rowOff>
    </xdr:from>
    <xdr:ext cx="762000" cy="259045"/>
    <xdr:sp macro="" textlink="">
      <xdr:nvSpPr>
        <xdr:cNvPr id="336" name="テキスト ボックス 335"/>
        <xdr:cNvSpPr txBox="1"/>
      </xdr:nvSpPr>
      <xdr:spPr>
        <a:xfrm>
          <a:off x="14401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7" name="楕円 336"/>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8" name="テキスト ボックス 337"/>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9" name="楕円 338"/>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128287</xdr:rowOff>
    </xdr:from>
    <xdr:ext cx="762000" cy="259045"/>
    <xdr:sp macro="" textlink="">
      <xdr:nvSpPr>
        <xdr:cNvPr id="340" name="テキスト ボックス 339"/>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ポイント減少したが、類似団体内の最小値となっている。</a:t>
          </a:r>
        </a:p>
        <a:p>
          <a:r>
            <a:rPr kumimoji="1" lang="ja-JP" altLang="en-US" sz="1300">
              <a:latin typeface="ＭＳ Ｐゴシック" panose="020B0600070205080204" pitchFamily="50" charset="-128"/>
              <a:ea typeface="ＭＳ Ｐゴシック" panose="020B0600070205080204" pitchFamily="50" charset="-128"/>
            </a:rPr>
            <a:t>　主な減少要因としては、平成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年度に借入を行った小学校給食場整備事業債等の償還終了により、元利償還金が減少したためである。</a:t>
          </a:r>
        </a:p>
        <a:p>
          <a:r>
            <a:rPr kumimoji="1" lang="ja-JP" altLang="en-US" sz="1300">
              <a:latin typeface="ＭＳ Ｐゴシック" panose="020B0600070205080204" pitchFamily="50" charset="-128"/>
              <a:ea typeface="ＭＳ Ｐゴシック" panose="020B0600070205080204" pitchFamily="50" charset="-128"/>
            </a:rPr>
            <a:t>今後、新庁舎建設事業をはじめとする大規模な普通建設事業に係る合併特例債の償還の増加が見込まれることから、公債費比率に注意していく。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70" name="直線コネクタ 369"/>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1" name="公債費最小値テキスト"/>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2" name="直線コネクタ 371"/>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165100</xdr:rowOff>
    </xdr:from>
    <xdr:to>
      <xdr:col>24</xdr:col>
      <xdr:colOff>25400</xdr:colOff>
      <xdr:row>73</xdr:row>
      <xdr:rowOff>15422</xdr:rowOff>
    </xdr:to>
    <xdr:cxnSp macro="">
      <xdr:nvCxnSpPr>
        <xdr:cNvPr id="375" name="直線コネクタ 374"/>
        <xdr:cNvCxnSpPr/>
      </xdr:nvCxnSpPr>
      <xdr:spPr>
        <a:xfrm flipV="1">
          <a:off x="3987800" y="12509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12898</xdr:rowOff>
    </xdr:from>
    <xdr:ext cx="762000" cy="259045"/>
    <xdr:sp macro="" textlink="">
      <xdr:nvSpPr>
        <xdr:cNvPr id="376" name="公債費平均値テキスト"/>
        <xdr:cNvSpPr txBox="1"/>
      </xdr:nvSpPr>
      <xdr:spPr>
        <a:xfrm>
          <a:off x="4914900" y="13214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7" name="フローチャート: 判断 376"/>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165100</xdr:rowOff>
    </xdr:from>
    <xdr:to>
      <xdr:col>19</xdr:col>
      <xdr:colOff>187325</xdr:colOff>
      <xdr:row>73</xdr:row>
      <xdr:rowOff>15422</xdr:rowOff>
    </xdr:to>
    <xdr:cxnSp macro="">
      <xdr:nvCxnSpPr>
        <xdr:cNvPr id="378" name="直線コネクタ 377"/>
        <xdr:cNvCxnSpPr/>
      </xdr:nvCxnSpPr>
      <xdr:spPr>
        <a:xfrm>
          <a:off x="3098800" y="12509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79" name="フローチャート: 判断 378"/>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0" name="テキスト ボックス 379"/>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165100</xdr:rowOff>
    </xdr:from>
    <xdr:to>
      <xdr:col>15</xdr:col>
      <xdr:colOff>98425</xdr:colOff>
      <xdr:row>73</xdr:row>
      <xdr:rowOff>37193</xdr:rowOff>
    </xdr:to>
    <xdr:cxnSp macro="">
      <xdr:nvCxnSpPr>
        <xdr:cNvPr id="381" name="直線コネクタ 380"/>
        <xdr:cNvCxnSpPr/>
      </xdr:nvCxnSpPr>
      <xdr:spPr>
        <a:xfrm flipV="1">
          <a:off x="2209800" y="12509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159856</xdr:rowOff>
    </xdr:from>
    <xdr:ext cx="762000" cy="259045"/>
    <xdr:sp macro="" textlink="">
      <xdr:nvSpPr>
        <xdr:cNvPr id="383" name="テキスト ボックス 382"/>
        <xdr:cNvSpPr txBox="1"/>
      </xdr:nvSpPr>
      <xdr:spPr>
        <a:xfrm>
          <a:off x="2717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37193</xdr:rowOff>
    </xdr:from>
    <xdr:to>
      <xdr:col>11</xdr:col>
      <xdr:colOff>9525</xdr:colOff>
      <xdr:row>73</xdr:row>
      <xdr:rowOff>91622</xdr:rowOff>
    </xdr:to>
    <xdr:cxnSp macro="">
      <xdr:nvCxnSpPr>
        <xdr:cNvPr id="384" name="直線コネクタ 383"/>
        <xdr:cNvCxnSpPr/>
      </xdr:nvCxnSpPr>
      <xdr:spPr>
        <a:xfrm flipV="1">
          <a:off x="1320800" y="12553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85" name="フローチャート: 判断 384"/>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170741</xdr:rowOff>
    </xdr:from>
    <xdr:ext cx="762000" cy="259045"/>
    <xdr:sp macro="" textlink="">
      <xdr:nvSpPr>
        <xdr:cNvPr id="386" name="テキスト ボックス 385"/>
        <xdr:cNvSpPr txBox="1"/>
      </xdr:nvSpPr>
      <xdr:spPr>
        <a:xfrm>
          <a:off x="1828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7" name="フローチャート: 判断 386"/>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88" name="テキスト ボックス 387"/>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114300</xdr:rowOff>
    </xdr:from>
    <xdr:to>
      <xdr:col>24</xdr:col>
      <xdr:colOff>76200</xdr:colOff>
      <xdr:row>73</xdr:row>
      <xdr:rowOff>44450</xdr:rowOff>
    </xdr:to>
    <xdr:sp macro="" textlink="">
      <xdr:nvSpPr>
        <xdr:cNvPr id="394" name="楕円 393"/>
        <xdr:cNvSpPr/>
      </xdr:nvSpPr>
      <xdr:spPr>
        <a:xfrm>
          <a:off x="47752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22877</xdr:rowOff>
    </xdr:from>
    <xdr:ext cx="762000" cy="259045"/>
    <xdr:sp macro="" textlink="">
      <xdr:nvSpPr>
        <xdr:cNvPr id="395" name="公債費該当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136072</xdr:rowOff>
    </xdr:from>
    <xdr:to>
      <xdr:col>20</xdr:col>
      <xdr:colOff>38100</xdr:colOff>
      <xdr:row>73</xdr:row>
      <xdr:rowOff>66222</xdr:rowOff>
    </xdr:to>
    <xdr:sp macro="" textlink="">
      <xdr:nvSpPr>
        <xdr:cNvPr id="396" name="楕円 395"/>
        <xdr:cNvSpPr/>
      </xdr:nvSpPr>
      <xdr:spPr>
        <a:xfrm>
          <a:off x="3937000" y="124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76399</xdr:rowOff>
    </xdr:from>
    <xdr:ext cx="736600" cy="259045"/>
    <xdr:sp macro="" textlink="">
      <xdr:nvSpPr>
        <xdr:cNvPr id="397" name="テキスト ボックス 396"/>
        <xdr:cNvSpPr txBox="1"/>
      </xdr:nvSpPr>
      <xdr:spPr>
        <a:xfrm>
          <a:off x="3606800" y="1224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114300</xdr:rowOff>
    </xdr:from>
    <xdr:to>
      <xdr:col>15</xdr:col>
      <xdr:colOff>149225</xdr:colOff>
      <xdr:row>73</xdr:row>
      <xdr:rowOff>44450</xdr:rowOff>
    </xdr:to>
    <xdr:sp macro="" textlink="">
      <xdr:nvSpPr>
        <xdr:cNvPr id="398" name="楕円 397"/>
        <xdr:cNvSpPr/>
      </xdr:nvSpPr>
      <xdr:spPr>
        <a:xfrm>
          <a:off x="3048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54627</xdr:rowOff>
    </xdr:from>
    <xdr:ext cx="762000" cy="259045"/>
    <xdr:sp macro="" textlink="">
      <xdr:nvSpPr>
        <xdr:cNvPr id="399" name="テキスト ボックス 398"/>
        <xdr:cNvSpPr txBox="1"/>
      </xdr:nvSpPr>
      <xdr:spPr>
        <a:xfrm>
          <a:off x="2717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157843</xdr:rowOff>
    </xdr:from>
    <xdr:to>
      <xdr:col>11</xdr:col>
      <xdr:colOff>60325</xdr:colOff>
      <xdr:row>73</xdr:row>
      <xdr:rowOff>87993</xdr:rowOff>
    </xdr:to>
    <xdr:sp macro="" textlink="">
      <xdr:nvSpPr>
        <xdr:cNvPr id="400" name="楕円 399"/>
        <xdr:cNvSpPr/>
      </xdr:nvSpPr>
      <xdr:spPr>
        <a:xfrm>
          <a:off x="2159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98170</xdr:rowOff>
    </xdr:from>
    <xdr:ext cx="762000" cy="259045"/>
    <xdr:sp macro="" textlink="">
      <xdr:nvSpPr>
        <xdr:cNvPr id="401" name="テキスト ボックス 400"/>
        <xdr:cNvSpPr txBox="1"/>
      </xdr:nvSpPr>
      <xdr:spPr>
        <a:xfrm>
          <a:off x="1828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40822</xdr:rowOff>
    </xdr:from>
    <xdr:to>
      <xdr:col>6</xdr:col>
      <xdr:colOff>171450</xdr:colOff>
      <xdr:row>73</xdr:row>
      <xdr:rowOff>142422</xdr:rowOff>
    </xdr:to>
    <xdr:sp macro="" textlink="">
      <xdr:nvSpPr>
        <xdr:cNvPr id="402" name="楕円 401"/>
        <xdr:cNvSpPr/>
      </xdr:nvSpPr>
      <xdr:spPr>
        <a:xfrm>
          <a:off x="1270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152599</xdr:rowOff>
    </xdr:from>
    <xdr:ext cx="762000" cy="259045"/>
    <xdr:sp macro="" textlink="">
      <xdr:nvSpPr>
        <xdr:cNvPr id="403" name="テキスト ボックス 402"/>
        <xdr:cNvSpPr txBox="1"/>
      </xdr:nvSpPr>
      <xdr:spPr>
        <a:xfrm>
          <a:off x="939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経常収支比率は、全国平均、県平均、類似団体平均をいずれも下回っている。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今後も、財政の硬直化を招かないよう効果的・効率的な財政運営に努めていく。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81</xdr:row>
      <xdr:rowOff>30662</xdr:rowOff>
    </xdr:to>
    <xdr:cxnSp macro="">
      <xdr:nvCxnSpPr>
        <xdr:cNvPr id="433" name="直線コネクタ 432"/>
        <xdr:cNvCxnSpPr/>
      </xdr:nvCxnSpPr>
      <xdr:spPr>
        <a:xfrm flipV="1">
          <a:off x="16510000" y="1265754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34" name="公債費以外最小値テキスト"/>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35" name="直線コネクタ 434"/>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3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37" name="直線コネクタ 43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136798</xdr:rowOff>
    </xdr:from>
    <xdr:to>
      <xdr:col>82</xdr:col>
      <xdr:colOff>107950</xdr:colOff>
      <xdr:row>76</xdr:row>
      <xdr:rowOff>149861</xdr:rowOff>
    </xdr:to>
    <xdr:cxnSp macro="">
      <xdr:nvCxnSpPr>
        <xdr:cNvPr id="438" name="直線コネクタ 437"/>
        <xdr:cNvCxnSpPr/>
      </xdr:nvCxnSpPr>
      <xdr:spPr>
        <a:xfrm>
          <a:off x="15671800" y="131669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77669</xdr:rowOff>
    </xdr:from>
    <xdr:ext cx="762000" cy="259045"/>
    <xdr:sp macro="" textlink="">
      <xdr:nvSpPr>
        <xdr:cNvPr id="439" name="公債費以外平均値テキスト"/>
        <xdr:cNvSpPr txBox="1"/>
      </xdr:nvSpPr>
      <xdr:spPr>
        <a:xfrm>
          <a:off x="16598900" y="1310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0" name="フローチャート: 判断 439"/>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123734</xdr:rowOff>
    </xdr:from>
    <xdr:to>
      <xdr:col>78</xdr:col>
      <xdr:colOff>69850</xdr:colOff>
      <xdr:row>76</xdr:row>
      <xdr:rowOff>136798</xdr:rowOff>
    </xdr:to>
    <xdr:cxnSp macro="">
      <xdr:nvCxnSpPr>
        <xdr:cNvPr id="441" name="直線コネクタ 440"/>
        <xdr:cNvCxnSpPr/>
      </xdr:nvCxnSpPr>
      <xdr:spPr>
        <a:xfrm>
          <a:off x="14782800" y="131539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118655</xdr:rowOff>
    </xdr:from>
    <xdr:to>
      <xdr:col>78</xdr:col>
      <xdr:colOff>120650</xdr:colOff>
      <xdr:row>77</xdr:row>
      <xdr:rowOff>48805</xdr:rowOff>
    </xdr:to>
    <xdr:sp macro="" textlink="">
      <xdr:nvSpPr>
        <xdr:cNvPr id="442" name="フローチャート: 判断 441"/>
        <xdr:cNvSpPr/>
      </xdr:nvSpPr>
      <xdr:spPr>
        <a:xfrm>
          <a:off x="15621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33582</xdr:rowOff>
    </xdr:from>
    <xdr:ext cx="736600" cy="259045"/>
    <xdr:sp macro="" textlink="">
      <xdr:nvSpPr>
        <xdr:cNvPr id="443" name="テキスト ボックス 442"/>
        <xdr:cNvSpPr txBox="1"/>
      </xdr:nvSpPr>
      <xdr:spPr>
        <a:xfrm>
          <a:off x="15290800" y="132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71482</xdr:rowOff>
    </xdr:from>
    <xdr:to>
      <xdr:col>73</xdr:col>
      <xdr:colOff>180975</xdr:colOff>
      <xdr:row>76</xdr:row>
      <xdr:rowOff>123734</xdr:rowOff>
    </xdr:to>
    <xdr:cxnSp macro="">
      <xdr:nvCxnSpPr>
        <xdr:cNvPr id="444" name="直線コネクタ 443"/>
        <xdr:cNvCxnSpPr/>
      </xdr:nvCxnSpPr>
      <xdr:spPr>
        <a:xfrm>
          <a:off x="13893800" y="131016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5" name="フローチャート: 判断 444"/>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6" name="テキスト ボックス 445"/>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171087</xdr:rowOff>
    </xdr:from>
    <xdr:to>
      <xdr:col>69</xdr:col>
      <xdr:colOff>92075</xdr:colOff>
      <xdr:row>76</xdr:row>
      <xdr:rowOff>71482</xdr:rowOff>
    </xdr:to>
    <xdr:cxnSp macro="">
      <xdr:nvCxnSpPr>
        <xdr:cNvPr id="447" name="直線コネクタ 446"/>
        <xdr:cNvCxnSpPr/>
      </xdr:nvCxnSpPr>
      <xdr:spPr>
        <a:xfrm>
          <a:off x="13004800" y="1302983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113756</xdr:rowOff>
    </xdr:from>
    <xdr:to>
      <xdr:col>69</xdr:col>
      <xdr:colOff>142875</xdr:colOff>
      <xdr:row>76</xdr:row>
      <xdr:rowOff>43906</xdr:rowOff>
    </xdr:to>
    <xdr:sp macro="" textlink="">
      <xdr:nvSpPr>
        <xdr:cNvPr id="448" name="フローチャート: 判断 447"/>
        <xdr:cNvSpPr/>
      </xdr:nvSpPr>
      <xdr:spPr>
        <a:xfrm>
          <a:off x="13843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54083</xdr:rowOff>
    </xdr:from>
    <xdr:ext cx="762000" cy="259045"/>
    <xdr:sp macro="" textlink="">
      <xdr:nvSpPr>
        <xdr:cNvPr id="449" name="テキスト ボックス 448"/>
        <xdr:cNvSpPr txBox="1"/>
      </xdr:nvSpPr>
      <xdr:spPr>
        <a:xfrm>
          <a:off x="13512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0" name="フローチャート: 判断 44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1" name="テキスト ボックス 450"/>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57" name="楕円 456"/>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58"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85998</xdr:rowOff>
    </xdr:from>
    <xdr:to>
      <xdr:col>78</xdr:col>
      <xdr:colOff>120650</xdr:colOff>
      <xdr:row>77</xdr:row>
      <xdr:rowOff>16148</xdr:rowOff>
    </xdr:to>
    <xdr:sp macro="" textlink="">
      <xdr:nvSpPr>
        <xdr:cNvPr id="459" name="楕円 458"/>
        <xdr:cNvSpPr/>
      </xdr:nvSpPr>
      <xdr:spPr>
        <a:xfrm>
          <a:off x="15621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26324</xdr:rowOff>
    </xdr:from>
    <xdr:ext cx="736600" cy="259045"/>
    <xdr:sp macro="" textlink="">
      <xdr:nvSpPr>
        <xdr:cNvPr id="460" name="テキスト ボックス 459"/>
        <xdr:cNvSpPr txBox="1"/>
      </xdr:nvSpPr>
      <xdr:spPr>
        <a:xfrm>
          <a:off x="15290800" y="1288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72934</xdr:rowOff>
    </xdr:from>
    <xdr:to>
      <xdr:col>74</xdr:col>
      <xdr:colOff>31750</xdr:colOff>
      <xdr:row>77</xdr:row>
      <xdr:rowOff>3084</xdr:rowOff>
    </xdr:to>
    <xdr:sp macro="" textlink="">
      <xdr:nvSpPr>
        <xdr:cNvPr id="461" name="楕円 460"/>
        <xdr:cNvSpPr/>
      </xdr:nvSpPr>
      <xdr:spPr>
        <a:xfrm>
          <a:off x="14732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159311</xdr:rowOff>
    </xdr:from>
    <xdr:ext cx="762000" cy="259045"/>
    <xdr:sp macro="" textlink="">
      <xdr:nvSpPr>
        <xdr:cNvPr id="462" name="テキスト ボックス 461"/>
        <xdr:cNvSpPr txBox="1"/>
      </xdr:nvSpPr>
      <xdr:spPr>
        <a:xfrm>
          <a:off x="144018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20682</xdr:rowOff>
    </xdr:from>
    <xdr:to>
      <xdr:col>69</xdr:col>
      <xdr:colOff>142875</xdr:colOff>
      <xdr:row>76</xdr:row>
      <xdr:rowOff>122282</xdr:rowOff>
    </xdr:to>
    <xdr:sp macro="" textlink="">
      <xdr:nvSpPr>
        <xdr:cNvPr id="463" name="楕円 462"/>
        <xdr:cNvSpPr/>
      </xdr:nvSpPr>
      <xdr:spPr>
        <a:xfrm>
          <a:off x="13843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107059</xdr:rowOff>
    </xdr:from>
    <xdr:ext cx="762000" cy="259045"/>
    <xdr:sp macro="" textlink="">
      <xdr:nvSpPr>
        <xdr:cNvPr id="464" name="テキスト ボックス 463"/>
        <xdr:cNvSpPr txBox="1"/>
      </xdr:nvSpPr>
      <xdr:spPr>
        <a:xfrm>
          <a:off x="13512800" y="1313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120287</xdr:rowOff>
    </xdr:from>
    <xdr:to>
      <xdr:col>65</xdr:col>
      <xdr:colOff>53975</xdr:colOff>
      <xdr:row>76</xdr:row>
      <xdr:rowOff>50437</xdr:rowOff>
    </xdr:to>
    <xdr:sp macro="" textlink="">
      <xdr:nvSpPr>
        <xdr:cNvPr id="465" name="楕円 464"/>
        <xdr:cNvSpPr/>
      </xdr:nvSpPr>
      <xdr:spPr>
        <a:xfrm>
          <a:off x="12954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35214</xdr:rowOff>
    </xdr:from>
    <xdr:ext cx="762000" cy="259045"/>
    <xdr:sp macro="" textlink="">
      <xdr:nvSpPr>
        <xdr:cNvPr id="466" name="テキスト ボックス 465"/>
        <xdr:cNvSpPr txBox="1"/>
      </xdr:nvSpPr>
      <xdr:spPr>
        <a:xfrm>
          <a:off x="12623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91054</xdr:rowOff>
    </xdr:from>
    <xdr:ext cx="762000" cy="259045"/>
    <xdr:sp macro="" textlink="">
      <xdr:nvSpPr>
        <xdr:cNvPr id="48" name="人口1人当たり決算額の推移最小値テキスト130"/>
        <xdr:cNvSpPr txBox="1"/>
      </xdr:nvSpPr>
      <xdr:spPr>
        <a:xfrm>
          <a:off x="5740400" y="339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108494</xdr:rowOff>
    </xdr:from>
    <xdr:to>
      <xdr:col>29</xdr:col>
      <xdr:colOff>127000</xdr:colOff>
      <xdr:row>18</xdr:row>
      <xdr:rowOff>156664</xdr:rowOff>
    </xdr:to>
    <xdr:cxnSp macro="">
      <xdr:nvCxnSpPr>
        <xdr:cNvPr id="52" name="直線コネクタ 51"/>
        <xdr:cNvCxnSpPr/>
      </xdr:nvCxnSpPr>
      <xdr:spPr bwMode="auto">
        <a:xfrm flipV="1">
          <a:off x="5003800" y="3242219"/>
          <a:ext cx="647700" cy="48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98747</xdr:rowOff>
    </xdr:from>
    <xdr:ext cx="762000" cy="259045"/>
    <xdr:sp macro="" textlink="">
      <xdr:nvSpPr>
        <xdr:cNvPr id="53" name="人口1人当たり決算額の推移平均値テキスト130"/>
        <xdr:cNvSpPr txBox="1"/>
      </xdr:nvSpPr>
      <xdr:spPr>
        <a:xfrm>
          <a:off x="5740400" y="2546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156664</xdr:rowOff>
    </xdr:from>
    <xdr:to>
      <xdr:col>26</xdr:col>
      <xdr:colOff>50800</xdr:colOff>
      <xdr:row>19</xdr:row>
      <xdr:rowOff>13593</xdr:rowOff>
    </xdr:to>
    <xdr:cxnSp macro="">
      <xdr:nvCxnSpPr>
        <xdr:cNvPr id="55" name="直線コネクタ 54"/>
        <xdr:cNvCxnSpPr/>
      </xdr:nvCxnSpPr>
      <xdr:spPr bwMode="auto">
        <a:xfrm flipV="1">
          <a:off x="4305300" y="3290389"/>
          <a:ext cx="698500" cy="2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104688</xdr:rowOff>
    </xdr:from>
    <xdr:to>
      <xdr:col>26</xdr:col>
      <xdr:colOff>101600</xdr:colOff>
      <xdr:row>16</xdr:row>
      <xdr:rowOff>34838</xdr:rowOff>
    </xdr:to>
    <xdr:sp macro="" textlink="">
      <xdr:nvSpPr>
        <xdr:cNvPr id="56" name="フローチャート: 判断 55"/>
        <xdr:cNvSpPr/>
      </xdr:nvSpPr>
      <xdr:spPr bwMode="auto">
        <a:xfrm>
          <a:off x="49530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45015</xdr:rowOff>
    </xdr:from>
    <xdr:ext cx="736600" cy="259045"/>
    <xdr:sp macro="" textlink="">
      <xdr:nvSpPr>
        <xdr:cNvPr id="57" name="テキスト ボックス 56"/>
        <xdr:cNvSpPr txBox="1"/>
      </xdr:nvSpPr>
      <xdr:spPr>
        <a:xfrm>
          <a:off x="4622800" y="249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13593</xdr:rowOff>
    </xdr:from>
    <xdr:to>
      <xdr:col>22</xdr:col>
      <xdr:colOff>114300</xdr:colOff>
      <xdr:row>19</xdr:row>
      <xdr:rowOff>53108</xdr:rowOff>
    </xdr:to>
    <xdr:cxnSp macro="">
      <xdr:nvCxnSpPr>
        <xdr:cNvPr id="58" name="直線コネクタ 57"/>
        <xdr:cNvCxnSpPr/>
      </xdr:nvCxnSpPr>
      <xdr:spPr bwMode="auto">
        <a:xfrm flipV="1">
          <a:off x="3606800" y="3318768"/>
          <a:ext cx="698500" cy="39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156253</xdr:rowOff>
    </xdr:from>
    <xdr:to>
      <xdr:col>22</xdr:col>
      <xdr:colOff>165100</xdr:colOff>
      <xdr:row>16</xdr:row>
      <xdr:rowOff>86403</xdr:rowOff>
    </xdr:to>
    <xdr:sp macro="" textlink="">
      <xdr:nvSpPr>
        <xdr:cNvPr id="59" name="フローチャート: 判断 58"/>
        <xdr:cNvSpPr/>
      </xdr:nvSpPr>
      <xdr:spPr bwMode="auto">
        <a:xfrm>
          <a:off x="42545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96580</xdr:rowOff>
    </xdr:from>
    <xdr:ext cx="762000" cy="259045"/>
    <xdr:sp macro="" textlink="">
      <xdr:nvSpPr>
        <xdr:cNvPr id="60" name="テキスト ボックス 59"/>
        <xdr:cNvSpPr txBox="1"/>
      </xdr:nvSpPr>
      <xdr:spPr>
        <a:xfrm>
          <a:off x="3924300" y="25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53108</xdr:rowOff>
    </xdr:from>
    <xdr:to>
      <xdr:col>18</xdr:col>
      <xdr:colOff>177800</xdr:colOff>
      <xdr:row>19</xdr:row>
      <xdr:rowOff>62056</xdr:rowOff>
    </xdr:to>
    <xdr:cxnSp macro="">
      <xdr:nvCxnSpPr>
        <xdr:cNvPr id="61" name="直線コネクタ 60"/>
        <xdr:cNvCxnSpPr/>
      </xdr:nvCxnSpPr>
      <xdr:spPr bwMode="auto">
        <a:xfrm flipV="1">
          <a:off x="2908300" y="3358283"/>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16089</xdr:rowOff>
    </xdr:from>
    <xdr:to>
      <xdr:col>19</xdr:col>
      <xdr:colOff>38100</xdr:colOff>
      <xdr:row>16</xdr:row>
      <xdr:rowOff>117689</xdr:rowOff>
    </xdr:to>
    <xdr:sp macro="" textlink="">
      <xdr:nvSpPr>
        <xdr:cNvPr id="62" name="フローチャート: 判断 61"/>
        <xdr:cNvSpPr/>
      </xdr:nvSpPr>
      <xdr:spPr bwMode="auto">
        <a:xfrm>
          <a:off x="3556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127866</xdr:rowOff>
    </xdr:from>
    <xdr:ext cx="762000" cy="259045"/>
    <xdr:sp macro="" textlink="">
      <xdr:nvSpPr>
        <xdr:cNvPr id="63" name="テキスト ボックス 62"/>
        <xdr:cNvSpPr txBox="1"/>
      </xdr:nvSpPr>
      <xdr:spPr>
        <a:xfrm>
          <a:off x="32258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40517</xdr:rowOff>
    </xdr:from>
    <xdr:to>
      <xdr:col>15</xdr:col>
      <xdr:colOff>101600</xdr:colOff>
      <xdr:row>16</xdr:row>
      <xdr:rowOff>142117</xdr:rowOff>
    </xdr:to>
    <xdr:sp macro="" textlink="">
      <xdr:nvSpPr>
        <xdr:cNvPr id="64" name="フローチャート: 判断 63"/>
        <xdr:cNvSpPr/>
      </xdr:nvSpPr>
      <xdr:spPr bwMode="auto">
        <a:xfrm>
          <a:off x="2857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152294</xdr:rowOff>
    </xdr:from>
    <xdr:ext cx="762000" cy="259045"/>
    <xdr:sp macro="" textlink="">
      <xdr:nvSpPr>
        <xdr:cNvPr id="65" name="テキスト ボックス 64"/>
        <xdr:cNvSpPr txBox="1"/>
      </xdr:nvSpPr>
      <xdr:spPr>
        <a:xfrm>
          <a:off x="25273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57694</xdr:rowOff>
    </xdr:from>
    <xdr:to>
      <xdr:col>29</xdr:col>
      <xdr:colOff>177800</xdr:colOff>
      <xdr:row>18</xdr:row>
      <xdr:rowOff>159294</xdr:rowOff>
    </xdr:to>
    <xdr:sp macro="" textlink="">
      <xdr:nvSpPr>
        <xdr:cNvPr id="71" name="楕円 70"/>
        <xdr:cNvSpPr/>
      </xdr:nvSpPr>
      <xdr:spPr bwMode="auto">
        <a:xfrm>
          <a:off x="5600700" y="319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29771</xdr:rowOff>
    </xdr:from>
    <xdr:ext cx="762000" cy="259045"/>
    <xdr:sp macro="" textlink="">
      <xdr:nvSpPr>
        <xdr:cNvPr id="72" name="人口1人当たり決算額の推移該当値テキスト130"/>
        <xdr:cNvSpPr txBox="1"/>
      </xdr:nvSpPr>
      <xdr:spPr>
        <a:xfrm>
          <a:off x="5740400" y="316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105863</xdr:rowOff>
    </xdr:from>
    <xdr:to>
      <xdr:col>26</xdr:col>
      <xdr:colOff>101600</xdr:colOff>
      <xdr:row>19</xdr:row>
      <xdr:rowOff>36013</xdr:rowOff>
    </xdr:to>
    <xdr:sp macro="" textlink="">
      <xdr:nvSpPr>
        <xdr:cNvPr id="73" name="楕円 72"/>
        <xdr:cNvSpPr/>
      </xdr:nvSpPr>
      <xdr:spPr bwMode="auto">
        <a:xfrm>
          <a:off x="4953000" y="3239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20791</xdr:rowOff>
    </xdr:from>
    <xdr:ext cx="736600" cy="259045"/>
    <xdr:sp macro="" textlink="">
      <xdr:nvSpPr>
        <xdr:cNvPr id="74" name="テキスト ボックス 73"/>
        <xdr:cNvSpPr txBox="1"/>
      </xdr:nvSpPr>
      <xdr:spPr>
        <a:xfrm>
          <a:off x="4622800" y="3325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134243</xdr:rowOff>
    </xdr:from>
    <xdr:to>
      <xdr:col>22</xdr:col>
      <xdr:colOff>165100</xdr:colOff>
      <xdr:row>19</xdr:row>
      <xdr:rowOff>64393</xdr:rowOff>
    </xdr:to>
    <xdr:sp macro="" textlink="">
      <xdr:nvSpPr>
        <xdr:cNvPr id="75" name="楕円 74"/>
        <xdr:cNvSpPr/>
      </xdr:nvSpPr>
      <xdr:spPr bwMode="auto">
        <a:xfrm>
          <a:off x="4254500" y="326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49170</xdr:rowOff>
    </xdr:from>
    <xdr:ext cx="762000" cy="259045"/>
    <xdr:sp macro="" textlink="">
      <xdr:nvSpPr>
        <xdr:cNvPr id="76" name="テキスト ボックス 75"/>
        <xdr:cNvSpPr txBox="1"/>
      </xdr:nvSpPr>
      <xdr:spPr>
        <a:xfrm>
          <a:off x="3924300" y="335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2308</xdr:rowOff>
    </xdr:from>
    <xdr:to>
      <xdr:col>19</xdr:col>
      <xdr:colOff>38100</xdr:colOff>
      <xdr:row>19</xdr:row>
      <xdr:rowOff>103908</xdr:rowOff>
    </xdr:to>
    <xdr:sp macro="" textlink="">
      <xdr:nvSpPr>
        <xdr:cNvPr id="77" name="楕円 76"/>
        <xdr:cNvSpPr/>
      </xdr:nvSpPr>
      <xdr:spPr bwMode="auto">
        <a:xfrm>
          <a:off x="3556000" y="3307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88685</xdr:rowOff>
    </xdr:from>
    <xdr:ext cx="762000" cy="259045"/>
    <xdr:sp macro="" textlink="">
      <xdr:nvSpPr>
        <xdr:cNvPr id="78" name="テキスト ボックス 77"/>
        <xdr:cNvSpPr txBox="1"/>
      </xdr:nvSpPr>
      <xdr:spPr>
        <a:xfrm>
          <a:off x="3225800" y="339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11256</xdr:rowOff>
    </xdr:from>
    <xdr:to>
      <xdr:col>15</xdr:col>
      <xdr:colOff>101600</xdr:colOff>
      <xdr:row>19</xdr:row>
      <xdr:rowOff>112856</xdr:rowOff>
    </xdr:to>
    <xdr:sp macro="" textlink="">
      <xdr:nvSpPr>
        <xdr:cNvPr id="79" name="楕円 78"/>
        <xdr:cNvSpPr/>
      </xdr:nvSpPr>
      <xdr:spPr bwMode="auto">
        <a:xfrm>
          <a:off x="2857500" y="3316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97633</xdr:rowOff>
    </xdr:from>
    <xdr:ext cx="762000" cy="259045"/>
    <xdr:sp macro="" textlink="">
      <xdr:nvSpPr>
        <xdr:cNvPr id="80" name="テキスト ボックス 79"/>
        <xdr:cNvSpPr txBox="1"/>
      </xdr:nvSpPr>
      <xdr:spPr>
        <a:xfrm>
          <a:off x="2527300" y="340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236467</xdr:rowOff>
    </xdr:from>
    <xdr:to>
      <xdr:col>29</xdr:col>
      <xdr:colOff>127000</xdr:colOff>
      <xdr:row>37</xdr:row>
      <xdr:rowOff>268275</xdr:rowOff>
    </xdr:to>
    <xdr:cxnSp macro="">
      <xdr:nvCxnSpPr>
        <xdr:cNvPr id="115" name="直線コネクタ 114"/>
        <xdr:cNvCxnSpPr/>
      </xdr:nvCxnSpPr>
      <xdr:spPr bwMode="auto">
        <a:xfrm>
          <a:off x="5003800" y="7361167"/>
          <a:ext cx="647700" cy="3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310419</xdr:rowOff>
    </xdr:from>
    <xdr:ext cx="762000" cy="259045"/>
    <xdr:sp macro="" textlink="">
      <xdr:nvSpPr>
        <xdr:cNvPr id="116" name="人口1人当たり決算額の推移平均値テキスト445"/>
        <xdr:cNvSpPr txBox="1"/>
      </xdr:nvSpPr>
      <xdr:spPr>
        <a:xfrm>
          <a:off x="5740400" y="657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236467</xdr:rowOff>
    </xdr:from>
    <xdr:to>
      <xdr:col>26</xdr:col>
      <xdr:colOff>50800</xdr:colOff>
      <xdr:row>37</xdr:row>
      <xdr:rowOff>253514</xdr:rowOff>
    </xdr:to>
    <xdr:cxnSp macro="">
      <xdr:nvCxnSpPr>
        <xdr:cNvPr id="118" name="直線コネクタ 117"/>
        <xdr:cNvCxnSpPr/>
      </xdr:nvCxnSpPr>
      <xdr:spPr bwMode="auto">
        <a:xfrm flipV="1">
          <a:off x="4305300" y="7361167"/>
          <a:ext cx="698500" cy="17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99256</xdr:rowOff>
    </xdr:from>
    <xdr:to>
      <xdr:col>26</xdr:col>
      <xdr:colOff>101600</xdr:colOff>
      <xdr:row>35</xdr:row>
      <xdr:rowOff>200856</xdr:rowOff>
    </xdr:to>
    <xdr:sp macro="" textlink="">
      <xdr:nvSpPr>
        <xdr:cNvPr id="119" name="フローチャート: 判断 118"/>
        <xdr:cNvSpPr/>
      </xdr:nvSpPr>
      <xdr:spPr bwMode="auto">
        <a:xfrm>
          <a:off x="49530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211033</xdr:rowOff>
    </xdr:from>
    <xdr:ext cx="736600" cy="259045"/>
    <xdr:sp macro="" textlink="">
      <xdr:nvSpPr>
        <xdr:cNvPr id="120" name="テキスト ボックス 119"/>
        <xdr:cNvSpPr txBox="1"/>
      </xdr:nvSpPr>
      <xdr:spPr>
        <a:xfrm>
          <a:off x="4622800" y="647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169193</xdr:rowOff>
    </xdr:from>
    <xdr:to>
      <xdr:col>22</xdr:col>
      <xdr:colOff>114300</xdr:colOff>
      <xdr:row>37</xdr:row>
      <xdr:rowOff>253514</xdr:rowOff>
    </xdr:to>
    <xdr:cxnSp macro="">
      <xdr:nvCxnSpPr>
        <xdr:cNvPr id="121" name="直線コネクタ 120"/>
        <xdr:cNvCxnSpPr/>
      </xdr:nvCxnSpPr>
      <xdr:spPr bwMode="auto">
        <a:xfrm>
          <a:off x="3606800" y="7293893"/>
          <a:ext cx="698500" cy="8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101085</xdr:rowOff>
    </xdr:from>
    <xdr:to>
      <xdr:col>22</xdr:col>
      <xdr:colOff>165100</xdr:colOff>
      <xdr:row>35</xdr:row>
      <xdr:rowOff>202685</xdr:rowOff>
    </xdr:to>
    <xdr:sp macro="" textlink="">
      <xdr:nvSpPr>
        <xdr:cNvPr id="122" name="フローチャート: 判断 121"/>
        <xdr:cNvSpPr/>
      </xdr:nvSpPr>
      <xdr:spPr bwMode="auto">
        <a:xfrm>
          <a:off x="42545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212862</xdr:rowOff>
    </xdr:from>
    <xdr:ext cx="762000" cy="259045"/>
    <xdr:sp macro="" textlink="">
      <xdr:nvSpPr>
        <xdr:cNvPr id="123" name="テキスト ボックス 122"/>
        <xdr:cNvSpPr txBox="1"/>
      </xdr:nvSpPr>
      <xdr:spPr>
        <a:xfrm>
          <a:off x="3924300" y="64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169193</xdr:rowOff>
    </xdr:from>
    <xdr:to>
      <xdr:col>18</xdr:col>
      <xdr:colOff>177800</xdr:colOff>
      <xdr:row>37</xdr:row>
      <xdr:rowOff>188788</xdr:rowOff>
    </xdr:to>
    <xdr:cxnSp macro="">
      <xdr:nvCxnSpPr>
        <xdr:cNvPr id="124" name="直線コネクタ 123"/>
        <xdr:cNvCxnSpPr/>
      </xdr:nvCxnSpPr>
      <xdr:spPr bwMode="auto">
        <a:xfrm flipV="1">
          <a:off x="2908300" y="7293893"/>
          <a:ext cx="698500" cy="19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81948</xdr:rowOff>
    </xdr:from>
    <xdr:to>
      <xdr:col>19</xdr:col>
      <xdr:colOff>38100</xdr:colOff>
      <xdr:row>35</xdr:row>
      <xdr:rowOff>183548</xdr:rowOff>
    </xdr:to>
    <xdr:sp macro="" textlink="">
      <xdr:nvSpPr>
        <xdr:cNvPr id="125" name="フローチャート: 判断 124"/>
        <xdr:cNvSpPr/>
      </xdr:nvSpPr>
      <xdr:spPr bwMode="auto">
        <a:xfrm>
          <a:off x="3556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193725</xdr:rowOff>
    </xdr:from>
    <xdr:ext cx="762000" cy="259045"/>
    <xdr:sp macro="" textlink="">
      <xdr:nvSpPr>
        <xdr:cNvPr id="126" name="テキスト ボックス 125"/>
        <xdr:cNvSpPr txBox="1"/>
      </xdr:nvSpPr>
      <xdr:spPr>
        <a:xfrm>
          <a:off x="3225800" y="6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56932</xdr:rowOff>
    </xdr:from>
    <xdr:to>
      <xdr:col>15</xdr:col>
      <xdr:colOff>101600</xdr:colOff>
      <xdr:row>35</xdr:row>
      <xdr:rowOff>158532</xdr:rowOff>
    </xdr:to>
    <xdr:sp macro="" textlink="">
      <xdr:nvSpPr>
        <xdr:cNvPr id="127" name="フローチャート: 判断 126"/>
        <xdr:cNvSpPr/>
      </xdr:nvSpPr>
      <xdr:spPr bwMode="auto">
        <a:xfrm>
          <a:off x="2857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168709</xdr:rowOff>
    </xdr:from>
    <xdr:ext cx="762000" cy="259045"/>
    <xdr:sp macro="" textlink="">
      <xdr:nvSpPr>
        <xdr:cNvPr id="128" name="テキスト ボックス 127"/>
        <xdr:cNvSpPr txBox="1"/>
      </xdr:nvSpPr>
      <xdr:spPr>
        <a:xfrm>
          <a:off x="2527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217475</xdr:rowOff>
    </xdr:from>
    <xdr:to>
      <xdr:col>29</xdr:col>
      <xdr:colOff>177800</xdr:colOff>
      <xdr:row>37</xdr:row>
      <xdr:rowOff>319075</xdr:rowOff>
    </xdr:to>
    <xdr:sp macro="" textlink="">
      <xdr:nvSpPr>
        <xdr:cNvPr id="134" name="楕円 133"/>
        <xdr:cNvSpPr/>
      </xdr:nvSpPr>
      <xdr:spPr bwMode="auto">
        <a:xfrm>
          <a:off x="5600700" y="7342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126052</xdr:rowOff>
    </xdr:from>
    <xdr:ext cx="762000" cy="259045"/>
    <xdr:sp macro="" textlink="">
      <xdr:nvSpPr>
        <xdr:cNvPr id="135" name="人口1人当たり決算額の推移該当値テキスト445"/>
        <xdr:cNvSpPr txBox="1"/>
      </xdr:nvSpPr>
      <xdr:spPr>
        <a:xfrm>
          <a:off x="5740400" y="72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185667</xdr:rowOff>
    </xdr:from>
    <xdr:to>
      <xdr:col>26</xdr:col>
      <xdr:colOff>101600</xdr:colOff>
      <xdr:row>37</xdr:row>
      <xdr:rowOff>287267</xdr:rowOff>
    </xdr:to>
    <xdr:sp macro="" textlink="">
      <xdr:nvSpPr>
        <xdr:cNvPr id="136" name="楕円 135"/>
        <xdr:cNvSpPr/>
      </xdr:nvSpPr>
      <xdr:spPr bwMode="auto">
        <a:xfrm>
          <a:off x="4953000" y="7310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272044</xdr:rowOff>
    </xdr:from>
    <xdr:ext cx="736600" cy="259045"/>
    <xdr:sp macro="" textlink="">
      <xdr:nvSpPr>
        <xdr:cNvPr id="137" name="テキスト ボックス 136"/>
        <xdr:cNvSpPr txBox="1"/>
      </xdr:nvSpPr>
      <xdr:spPr>
        <a:xfrm>
          <a:off x="4622800" y="739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202714</xdr:rowOff>
    </xdr:from>
    <xdr:to>
      <xdr:col>22</xdr:col>
      <xdr:colOff>165100</xdr:colOff>
      <xdr:row>37</xdr:row>
      <xdr:rowOff>304314</xdr:rowOff>
    </xdr:to>
    <xdr:sp macro="" textlink="">
      <xdr:nvSpPr>
        <xdr:cNvPr id="138" name="楕円 137"/>
        <xdr:cNvSpPr/>
      </xdr:nvSpPr>
      <xdr:spPr bwMode="auto">
        <a:xfrm>
          <a:off x="4254500" y="732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289091</xdr:rowOff>
    </xdr:from>
    <xdr:ext cx="762000" cy="259045"/>
    <xdr:sp macro="" textlink="">
      <xdr:nvSpPr>
        <xdr:cNvPr id="139" name="テキスト ボックス 138"/>
        <xdr:cNvSpPr txBox="1"/>
      </xdr:nvSpPr>
      <xdr:spPr>
        <a:xfrm>
          <a:off x="3924300" y="741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118393</xdr:rowOff>
    </xdr:from>
    <xdr:to>
      <xdr:col>19</xdr:col>
      <xdr:colOff>38100</xdr:colOff>
      <xdr:row>37</xdr:row>
      <xdr:rowOff>219993</xdr:rowOff>
    </xdr:to>
    <xdr:sp macro="" textlink="">
      <xdr:nvSpPr>
        <xdr:cNvPr id="140" name="楕円 139"/>
        <xdr:cNvSpPr/>
      </xdr:nvSpPr>
      <xdr:spPr bwMode="auto">
        <a:xfrm>
          <a:off x="3556000" y="724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204770</xdr:rowOff>
    </xdr:from>
    <xdr:ext cx="762000" cy="259045"/>
    <xdr:sp macro="" textlink="">
      <xdr:nvSpPr>
        <xdr:cNvPr id="141" name="テキスト ボックス 140"/>
        <xdr:cNvSpPr txBox="1"/>
      </xdr:nvSpPr>
      <xdr:spPr>
        <a:xfrm>
          <a:off x="3225800" y="732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137988</xdr:rowOff>
    </xdr:from>
    <xdr:to>
      <xdr:col>15</xdr:col>
      <xdr:colOff>101600</xdr:colOff>
      <xdr:row>37</xdr:row>
      <xdr:rowOff>239588</xdr:rowOff>
    </xdr:to>
    <xdr:sp macro="" textlink="">
      <xdr:nvSpPr>
        <xdr:cNvPr id="142" name="楕円 141"/>
        <xdr:cNvSpPr/>
      </xdr:nvSpPr>
      <xdr:spPr bwMode="auto">
        <a:xfrm>
          <a:off x="2857500" y="726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224365</xdr:rowOff>
    </xdr:from>
    <xdr:ext cx="762000" cy="259045"/>
    <xdr:sp macro="" textlink="">
      <xdr:nvSpPr>
        <xdr:cNvPr id="143" name="テキスト ボックス 142"/>
        <xdr:cNvSpPr txBox="1"/>
      </xdr:nvSpPr>
      <xdr:spPr>
        <a:xfrm>
          <a:off x="2527300" y="734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142,803
139,702
138.37
74,929,202
70,203,414
3,008,366
30,550,324
46,945,606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115857</xdr:rowOff>
    </xdr:from>
    <xdr:to>
      <xdr:col>24</xdr:col>
      <xdr:colOff>63500</xdr:colOff>
      <xdr:row>36</xdr:row>
      <xdr:rowOff>67463</xdr:rowOff>
    </xdr:to>
    <xdr:cxnSp macro="">
      <xdr:nvCxnSpPr>
        <xdr:cNvPr id="59" name="直線コネクタ 58"/>
        <xdr:cNvCxnSpPr/>
      </xdr:nvCxnSpPr>
      <xdr:spPr>
        <a:xfrm flipV="1">
          <a:off x="3797300" y="6116607"/>
          <a:ext cx="838200" cy="1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130796</xdr:rowOff>
    </xdr:from>
    <xdr:ext cx="534377" cy="259045"/>
    <xdr:sp macro="" textlink="">
      <xdr:nvSpPr>
        <xdr:cNvPr id="60" name="人件費平均値テキスト"/>
        <xdr:cNvSpPr txBox="1"/>
      </xdr:nvSpPr>
      <xdr:spPr>
        <a:xfrm>
          <a:off x="4686300" y="5788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67463</xdr:rowOff>
    </xdr:from>
    <xdr:to>
      <xdr:col>19</xdr:col>
      <xdr:colOff>177800</xdr:colOff>
      <xdr:row>36</xdr:row>
      <xdr:rowOff>81018</xdr:rowOff>
    </xdr:to>
    <xdr:cxnSp macro="">
      <xdr:nvCxnSpPr>
        <xdr:cNvPr id="62" name="直線コネクタ 61"/>
        <xdr:cNvCxnSpPr/>
      </xdr:nvCxnSpPr>
      <xdr:spPr>
        <a:xfrm flipV="1">
          <a:off x="2908300" y="6239663"/>
          <a:ext cx="889000" cy="1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58268</xdr:rowOff>
    </xdr:from>
    <xdr:to>
      <xdr:col>20</xdr:col>
      <xdr:colOff>38100</xdr:colOff>
      <xdr:row>35</xdr:row>
      <xdr:rowOff>159868</xdr:rowOff>
    </xdr:to>
    <xdr:sp macro="" textlink="">
      <xdr:nvSpPr>
        <xdr:cNvPr id="63" name="フローチャート: 判断 62"/>
        <xdr:cNvSpPr/>
      </xdr:nvSpPr>
      <xdr:spPr>
        <a:xfrm>
          <a:off x="3746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4945</xdr:rowOff>
    </xdr:from>
    <xdr:ext cx="534377" cy="259045"/>
    <xdr:sp macro="" textlink="">
      <xdr:nvSpPr>
        <xdr:cNvPr id="64" name="テキスト ボックス 63"/>
        <xdr:cNvSpPr txBox="1"/>
      </xdr:nvSpPr>
      <xdr:spPr>
        <a:xfrm>
          <a:off x="3530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81018</xdr:rowOff>
    </xdr:from>
    <xdr:to>
      <xdr:col>15</xdr:col>
      <xdr:colOff>50800</xdr:colOff>
      <xdr:row>36</xdr:row>
      <xdr:rowOff>95695</xdr:rowOff>
    </xdr:to>
    <xdr:cxnSp macro="">
      <xdr:nvCxnSpPr>
        <xdr:cNvPr id="65" name="直線コネクタ 64"/>
        <xdr:cNvCxnSpPr/>
      </xdr:nvCxnSpPr>
      <xdr:spPr>
        <a:xfrm flipV="1">
          <a:off x="2019300" y="6253218"/>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69721</xdr:rowOff>
    </xdr:from>
    <xdr:to>
      <xdr:col>15</xdr:col>
      <xdr:colOff>101600</xdr:colOff>
      <xdr:row>35</xdr:row>
      <xdr:rowOff>171321</xdr:rowOff>
    </xdr:to>
    <xdr:sp macro="" textlink="">
      <xdr:nvSpPr>
        <xdr:cNvPr id="66" name="フローチャート: 判断 65"/>
        <xdr:cNvSpPr/>
      </xdr:nvSpPr>
      <xdr:spPr>
        <a:xfrm>
          <a:off x="2857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16398</xdr:rowOff>
    </xdr:from>
    <xdr:ext cx="534377" cy="259045"/>
    <xdr:sp macro="" textlink="">
      <xdr:nvSpPr>
        <xdr:cNvPr id="67" name="テキスト ボックス 66"/>
        <xdr:cNvSpPr txBox="1"/>
      </xdr:nvSpPr>
      <xdr:spPr>
        <a:xfrm>
          <a:off x="2641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95695</xdr:rowOff>
    </xdr:from>
    <xdr:to>
      <xdr:col>10</xdr:col>
      <xdr:colOff>114300</xdr:colOff>
      <xdr:row>36</xdr:row>
      <xdr:rowOff>105433</xdr:rowOff>
    </xdr:to>
    <xdr:cxnSp macro="">
      <xdr:nvCxnSpPr>
        <xdr:cNvPr id="68" name="直線コネクタ 67"/>
        <xdr:cNvCxnSpPr/>
      </xdr:nvCxnSpPr>
      <xdr:spPr>
        <a:xfrm flipV="1">
          <a:off x="1130300" y="6267895"/>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100581</xdr:rowOff>
    </xdr:from>
    <xdr:to>
      <xdr:col>10</xdr:col>
      <xdr:colOff>165100</xdr:colOff>
      <xdr:row>36</xdr:row>
      <xdr:rowOff>30731</xdr:rowOff>
    </xdr:to>
    <xdr:sp macro="" textlink="">
      <xdr:nvSpPr>
        <xdr:cNvPr id="69" name="フローチャート: 判断 68"/>
        <xdr:cNvSpPr/>
      </xdr:nvSpPr>
      <xdr:spPr>
        <a:xfrm>
          <a:off x="1968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47258</xdr:rowOff>
    </xdr:from>
    <xdr:ext cx="534377" cy="259045"/>
    <xdr:sp macro="" textlink="">
      <xdr:nvSpPr>
        <xdr:cNvPr id="70" name="テキスト ボックス 69"/>
        <xdr:cNvSpPr txBox="1"/>
      </xdr:nvSpPr>
      <xdr:spPr>
        <a:xfrm>
          <a:off x="1752111" y="58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98844</xdr:rowOff>
    </xdr:from>
    <xdr:to>
      <xdr:col>6</xdr:col>
      <xdr:colOff>38100</xdr:colOff>
      <xdr:row>36</xdr:row>
      <xdr:rowOff>28994</xdr:rowOff>
    </xdr:to>
    <xdr:sp macro="" textlink="">
      <xdr:nvSpPr>
        <xdr:cNvPr id="71" name="フローチャート: 判断 70"/>
        <xdr:cNvSpPr/>
      </xdr:nvSpPr>
      <xdr:spPr>
        <a:xfrm>
          <a:off x="1079500" y="60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45521</xdr:rowOff>
    </xdr:from>
    <xdr:ext cx="534377" cy="259045"/>
    <xdr:sp macro="" textlink="">
      <xdr:nvSpPr>
        <xdr:cNvPr id="72" name="テキスト ボックス 71"/>
        <xdr:cNvSpPr txBox="1"/>
      </xdr:nvSpPr>
      <xdr:spPr>
        <a:xfrm>
          <a:off x="863111" y="587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65057</xdr:rowOff>
    </xdr:from>
    <xdr:to>
      <xdr:col>24</xdr:col>
      <xdr:colOff>114300</xdr:colOff>
      <xdr:row>35</xdr:row>
      <xdr:rowOff>166657</xdr:rowOff>
    </xdr:to>
    <xdr:sp macro="" textlink="">
      <xdr:nvSpPr>
        <xdr:cNvPr id="78" name="楕円 77"/>
        <xdr:cNvSpPr/>
      </xdr:nvSpPr>
      <xdr:spPr>
        <a:xfrm>
          <a:off x="4584700" y="606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43484</xdr:rowOff>
    </xdr:from>
    <xdr:ext cx="534377" cy="259045"/>
    <xdr:sp macro="" textlink="">
      <xdr:nvSpPr>
        <xdr:cNvPr id="79" name="人件費該当値テキスト"/>
        <xdr:cNvSpPr txBox="1"/>
      </xdr:nvSpPr>
      <xdr:spPr>
        <a:xfrm>
          <a:off x="4686300" y="604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16663</xdr:rowOff>
    </xdr:from>
    <xdr:to>
      <xdr:col>20</xdr:col>
      <xdr:colOff>38100</xdr:colOff>
      <xdr:row>36</xdr:row>
      <xdr:rowOff>118263</xdr:rowOff>
    </xdr:to>
    <xdr:sp macro="" textlink="">
      <xdr:nvSpPr>
        <xdr:cNvPr id="80" name="楕円 79"/>
        <xdr:cNvSpPr/>
      </xdr:nvSpPr>
      <xdr:spPr>
        <a:xfrm>
          <a:off x="3746500" y="61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109390</xdr:rowOff>
    </xdr:from>
    <xdr:ext cx="534377" cy="259045"/>
    <xdr:sp macro="" textlink="">
      <xdr:nvSpPr>
        <xdr:cNvPr id="81" name="テキスト ボックス 80"/>
        <xdr:cNvSpPr txBox="1"/>
      </xdr:nvSpPr>
      <xdr:spPr>
        <a:xfrm>
          <a:off x="3530111" y="62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30218</xdr:rowOff>
    </xdr:from>
    <xdr:to>
      <xdr:col>15</xdr:col>
      <xdr:colOff>101600</xdr:colOff>
      <xdr:row>36</xdr:row>
      <xdr:rowOff>131818</xdr:rowOff>
    </xdr:to>
    <xdr:sp macro="" textlink="">
      <xdr:nvSpPr>
        <xdr:cNvPr id="82" name="楕円 81"/>
        <xdr:cNvSpPr/>
      </xdr:nvSpPr>
      <xdr:spPr>
        <a:xfrm>
          <a:off x="2857500" y="62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122945</xdr:rowOff>
    </xdr:from>
    <xdr:ext cx="534377" cy="259045"/>
    <xdr:sp macro="" textlink="">
      <xdr:nvSpPr>
        <xdr:cNvPr id="83" name="テキスト ボックス 82"/>
        <xdr:cNvSpPr txBox="1"/>
      </xdr:nvSpPr>
      <xdr:spPr>
        <a:xfrm>
          <a:off x="2641111" y="62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44895</xdr:rowOff>
    </xdr:from>
    <xdr:to>
      <xdr:col>10</xdr:col>
      <xdr:colOff>165100</xdr:colOff>
      <xdr:row>36</xdr:row>
      <xdr:rowOff>146495</xdr:rowOff>
    </xdr:to>
    <xdr:sp macro="" textlink="">
      <xdr:nvSpPr>
        <xdr:cNvPr id="84" name="楕円 83"/>
        <xdr:cNvSpPr/>
      </xdr:nvSpPr>
      <xdr:spPr>
        <a:xfrm>
          <a:off x="1968500" y="621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137622</xdr:rowOff>
    </xdr:from>
    <xdr:ext cx="534377" cy="259045"/>
    <xdr:sp macro="" textlink="">
      <xdr:nvSpPr>
        <xdr:cNvPr id="85" name="テキスト ボックス 84"/>
        <xdr:cNvSpPr txBox="1"/>
      </xdr:nvSpPr>
      <xdr:spPr>
        <a:xfrm>
          <a:off x="1752111" y="630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54633</xdr:rowOff>
    </xdr:from>
    <xdr:to>
      <xdr:col>6</xdr:col>
      <xdr:colOff>38100</xdr:colOff>
      <xdr:row>36</xdr:row>
      <xdr:rowOff>156233</xdr:rowOff>
    </xdr:to>
    <xdr:sp macro="" textlink="">
      <xdr:nvSpPr>
        <xdr:cNvPr id="86" name="楕円 85"/>
        <xdr:cNvSpPr/>
      </xdr:nvSpPr>
      <xdr:spPr>
        <a:xfrm>
          <a:off x="1079500" y="62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147360</xdr:rowOff>
    </xdr:from>
    <xdr:ext cx="534377" cy="259045"/>
    <xdr:sp macro="" textlink="">
      <xdr:nvSpPr>
        <xdr:cNvPr id="87" name="テキスト ボックス 86"/>
        <xdr:cNvSpPr txBox="1"/>
      </xdr:nvSpPr>
      <xdr:spPr>
        <a:xfrm>
          <a:off x="863111" y="631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58982</xdr:rowOff>
    </xdr:from>
    <xdr:to>
      <xdr:col>24</xdr:col>
      <xdr:colOff>62865</xdr:colOff>
      <xdr:row>57</xdr:row>
      <xdr:rowOff>109045</xdr:rowOff>
    </xdr:to>
    <xdr:cxnSp macro="">
      <xdr:nvCxnSpPr>
        <xdr:cNvPr id="110" name="直線コネクタ 109"/>
        <xdr:cNvCxnSpPr/>
      </xdr:nvCxnSpPr>
      <xdr:spPr>
        <a:xfrm flipV="1">
          <a:off x="4633595" y="8802932"/>
          <a:ext cx="1270" cy="1078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112872</xdr:rowOff>
    </xdr:from>
    <xdr:ext cx="534377" cy="259045"/>
    <xdr:sp macro="" textlink="">
      <xdr:nvSpPr>
        <xdr:cNvPr id="111" name="物件費最小値テキスト"/>
        <xdr:cNvSpPr txBox="1"/>
      </xdr:nvSpPr>
      <xdr:spPr>
        <a:xfrm>
          <a:off x="4686300" y="988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109045</xdr:rowOff>
    </xdr:from>
    <xdr:to>
      <xdr:col>24</xdr:col>
      <xdr:colOff>152400</xdr:colOff>
      <xdr:row>57</xdr:row>
      <xdr:rowOff>109045</xdr:rowOff>
    </xdr:to>
    <xdr:cxnSp macro="">
      <xdr:nvCxnSpPr>
        <xdr:cNvPr id="112" name="直線コネクタ 111"/>
        <xdr:cNvCxnSpPr/>
      </xdr:nvCxnSpPr>
      <xdr:spPr>
        <a:xfrm>
          <a:off x="4546600" y="988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5659</xdr:rowOff>
    </xdr:from>
    <xdr:ext cx="534377" cy="259045"/>
    <xdr:sp macro="" textlink="">
      <xdr:nvSpPr>
        <xdr:cNvPr id="113" name="物件費最大値テキスト"/>
        <xdr:cNvSpPr txBox="1"/>
      </xdr:nvSpPr>
      <xdr:spPr>
        <a:xfrm>
          <a:off x="4686300" y="85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58982</xdr:rowOff>
    </xdr:from>
    <xdr:to>
      <xdr:col>24</xdr:col>
      <xdr:colOff>152400</xdr:colOff>
      <xdr:row>51</xdr:row>
      <xdr:rowOff>58982</xdr:rowOff>
    </xdr:to>
    <xdr:cxnSp macro="">
      <xdr:nvCxnSpPr>
        <xdr:cNvPr id="114" name="直線コネクタ 113"/>
        <xdr:cNvCxnSpPr/>
      </xdr:nvCxnSpPr>
      <xdr:spPr>
        <a:xfrm>
          <a:off x="4546600" y="880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56947</xdr:rowOff>
    </xdr:from>
    <xdr:to>
      <xdr:col>24</xdr:col>
      <xdr:colOff>63500</xdr:colOff>
      <xdr:row>57</xdr:row>
      <xdr:rowOff>119972</xdr:rowOff>
    </xdr:to>
    <xdr:cxnSp macro="">
      <xdr:nvCxnSpPr>
        <xdr:cNvPr id="115" name="直線コネクタ 114"/>
        <xdr:cNvCxnSpPr/>
      </xdr:nvCxnSpPr>
      <xdr:spPr>
        <a:xfrm flipV="1">
          <a:off x="3797300" y="9658147"/>
          <a:ext cx="838200" cy="23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162183</xdr:rowOff>
    </xdr:from>
    <xdr:ext cx="534377" cy="259045"/>
    <xdr:sp macro="" textlink="">
      <xdr:nvSpPr>
        <xdr:cNvPr id="116" name="物件費平均値テキスト"/>
        <xdr:cNvSpPr txBox="1"/>
      </xdr:nvSpPr>
      <xdr:spPr>
        <a:xfrm>
          <a:off x="4686300" y="9249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139306</xdr:rowOff>
    </xdr:from>
    <xdr:to>
      <xdr:col>24</xdr:col>
      <xdr:colOff>114300</xdr:colOff>
      <xdr:row>55</xdr:row>
      <xdr:rowOff>69456</xdr:rowOff>
    </xdr:to>
    <xdr:sp macro="" textlink="">
      <xdr:nvSpPr>
        <xdr:cNvPr id="117" name="フローチャート: 判断 116"/>
        <xdr:cNvSpPr/>
      </xdr:nvSpPr>
      <xdr:spPr>
        <a:xfrm>
          <a:off x="4584700" y="939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119972</xdr:rowOff>
    </xdr:from>
    <xdr:to>
      <xdr:col>19</xdr:col>
      <xdr:colOff>177800</xdr:colOff>
      <xdr:row>58</xdr:row>
      <xdr:rowOff>105387</xdr:rowOff>
    </xdr:to>
    <xdr:cxnSp macro="">
      <xdr:nvCxnSpPr>
        <xdr:cNvPr id="118" name="直線コネクタ 117"/>
        <xdr:cNvCxnSpPr/>
      </xdr:nvCxnSpPr>
      <xdr:spPr>
        <a:xfrm flipV="1">
          <a:off x="2908300" y="9892622"/>
          <a:ext cx="889000" cy="15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85494</xdr:rowOff>
    </xdr:from>
    <xdr:to>
      <xdr:col>20</xdr:col>
      <xdr:colOff>38100</xdr:colOff>
      <xdr:row>56</xdr:row>
      <xdr:rowOff>15644</xdr:rowOff>
    </xdr:to>
    <xdr:sp macro="" textlink="">
      <xdr:nvSpPr>
        <xdr:cNvPr id="119" name="フローチャート: 判断 118"/>
        <xdr:cNvSpPr/>
      </xdr:nvSpPr>
      <xdr:spPr>
        <a:xfrm>
          <a:off x="3746500" y="95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32171</xdr:rowOff>
    </xdr:from>
    <xdr:ext cx="534377" cy="259045"/>
    <xdr:sp macro="" textlink="">
      <xdr:nvSpPr>
        <xdr:cNvPr id="120" name="テキスト ボックス 119"/>
        <xdr:cNvSpPr txBox="1"/>
      </xdr:nvSpPr>
      <xdr:spPr>
        <a:xfrm>
          <a:off x="3530111" y="92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96609</xdr:rowOff>
    </xdr:from>
    <xdr:to>
      <xdr:col>15</xdr:col>
      <xdr:colOff>50800</xdr:colOff>
      <xdr:row>58</xdr:row>
      <xdr:rowOff>105387</xdr:rowOff>
    </xdr:to>
    <xdr:cxnSp macro="">
      <xdr:nvCxnSpPr>
        <xdr:cNvPr id="121" name="直線コネクタ 120"/>
        <xdr:cNvCxnSpPr/>
      </xdr:nvCxnSpPr>
      <xdr:spPr>
        <a:xfrm>
          <a:off x="2019300" y="10040709"/>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166853</xdr:rowOff>
    </xdr:from>
    <xdr:to>
      <xdr:col>15</xdr:col>
      <xdr:colOff>101600</xdr:colOff>
      <xdr:row>56</xdr:row>
      <xdr:rowOff>97003</xdr:rowOff>
    </xdr:to>
    <xdr:sp macro="" textlink="">
      <xdr:nvSpPr>
        <xdr:cNvPr id="122" name="フローチャート: 判断 121"/>
        <xdr:cNvSpPr/>
      </xdr:nvSpPr>
      <xdr:spPr>
        <a:xfrm>
          <a:off x="2857500" y="959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113530</xdr:rowOff>
    </xdr:from>
    <xdr:ext cx="534377" cy="259045"/>
    <xdr:sp macro="" textlink="">
      <xdr:nvSpPr>
        <xdr:cNvPr id="123" name="テキスト ボックス 122"/>
        <xdr:cNvSpPr txBox="1"/>
      </xdr:nvSpPr>
      <xdr:spPr>
        <a:xfrm>
          <a:off x="2641111" y="93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96609</xdr:rowOff>
    </xdr:from>
    <xdr:to>
      <xdr:col>10</xdr:col>
      <xdr:colOff>114300</xdr:colOff>
      <xdr:row>58</xdr:row>
      <xdr:rowOff>136568</xdr:rowOff>
    </xdr:to>
    <xdr:cxnSp macro="">
      <xdr:nvCxnSpPr>
        <xdr:cNvPr id="124" name="直線コネクタ 123"/>
        <xdr:cNvCxnSpPr/>
      </xdr:nvCxnSpPr>
      <xdr:spPr>
        <a:xfrm flipV="1">
          <a:off x="1130300" y="10040709"/>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6284</xdr:rowOff>
    </xdr:from>
    <xdr:to>
      <xdr:col>10</xdr:col>
      <xdr:colOff>165100</xdr:colOff>
      <xdr:row>56</xdr:row>
      <xdr:rowOff>107884</xdr:rowOff>
    </xdr:to>
    <xdr:sp macro="" textlink="">
      <xdr:nvSpPr>
        <xdr:cNvPr id="125" name="フローチャート: 判断 124"/>
        <xdr:cNvSpPr/>
      </xdr:nvSpPr>
      <xdr:spPr>
        <a:xfrm>
          <a:off x="1968500" y="960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124411</xdr:rowOff>
    </xdr:from>
    <xdr:ext cx="534377" cy="259045"/>
    <xdr:sp macro="" textlink="">
      <xdr:nvSpPr>
        <xdr:cNvPr id="126" name="テキスト ボックス 125"/>
        <xdr:cNvSpPr txBox="1"/>
      </xdr:nvSpPr>
      <xdr:spPr>
        <a:xfrm>
          <a:off x="1752111" y="93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40437</xdr:rowOff>
    </xdr:from>
    <xdr:to>
      <xdr:col>6</xdr:col>
      <xdr:colOff>38100</xdr:colOff>
      <xdr:row>56</xdr:row>
      <xdr:rowOff>142037</xdr:rowOff>
    </xdr:to>
    <xdr:sp macro="" textlink="">
      <xdr:nvSpPr>
        <xdr:cNvPr id="127" name="フローチャート: 判断 126"/>
        <xdr:cNvSpPr/>
      </xdr:nvSpPr>
      <xdr:spPr>
        <a:xfrm>
          <a:off x="1079500" y="964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158564</xdr:rowOff>
    </xdr:from>
    <xdr:ext cx="534377" cy="259045"/>
    <xdr:sp macro="" textlink="">
      <xdr:nvSpPr>
        <xdr:cNvPr id="128" name="テキスト ボックス 127"/>
        <xdr:cNvSpPr txBox="1"/>
      </xdr:nvSpPr>
      <xdr:spPr>
        <a:xfrm>
          <a:off x="863111"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6147</xdr:rowOff>
    </xdr:from>
    <xdr:to>
      <xdr:col>24</xdr:col>
      <xdr:colOff>114300</xdr:colOff>
      <xdr:row>56</xdr:row>
      <xdr:rowOff>107747</xdr:rowOff>
    </xdr:to>
    <xdr:sp macro="" textlink="">
      <xdr:nvSpPr>
        <xdr:cNvPr id="134" name="楕円 133"/>
        <xdr:cNvSpPr/>
      </xdr:nvSpPr>
      <xdr:spPr>
        <a:xfrm>
          <a:off x="4584700" y="96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156024</xdr:rowOff>
    </xdr:from>
    <xdr:ext cx="534377" cy="259045"/>
    <xdr:sp macro="" textlink="">
      <xdr:nvSpPr>
        <xdr:cNvPr id="135" name="物件費該当値テキスト"/>
        <xdr:cNvSpPr txBox="1"/>
      </xdr:nvSpPr>
      <xdr:spPr>
        <a:xfrm>
          <a:off x="4686300" y="958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69172</xdr:rowOff>
    </xdr:from>
    <xdr:to>
      <xdr:col>20</xdr:col>
      <xdr:colOff>38100</xdr:colOff>
      <xdr:row>57</xdr:row>
      <xdr:rowOff>170772</xdr:rowOff>
    </xdr:to>
    <xdr:sp macro="" textlink="">
      <xdr:nvSpPr>
        <xdr:cNvPr id="136" name="楕円 135"/>
        <xdr:cNvSpPr/>
      </xdr:nvSpPr>
      <xdr:spPr>
        <a:xfrm>
          <a:off x="3746500" y="984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161899</xdr:rowOff>
    </xdr:from>
    <xdr:ext cx="534377" cy="259045"/>
    <xdr:sp macro="" textlink="">
      <xdr:nvSpPr>
        <xdr:cNvPr id="137" name="テキスト ボックス 136"/>
        <xdr:cNvSpPr txBox="1"/>
      </xdr:nvSpPr>
      <xdr:spPr>
        <a:xfrm>
          <a:off x="3530111" y="993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54587</xdr:rowOff>
    </xdr:from>
    <xdr:to>
      <xdr:col>15</xdr:col>
      <xdr:colOff>101600</xdr:colOff>
      <xdr:row>58</xdr:row>
      <xdr:rowOff>156187</xdr:rowOff>
    </xdr:to>
    <xdr:sp macro="" textlink="">
      <xdr:nvSpPr>
        <xdr:cNvPr id="138" name="楕円 137"/>
        <xdr:cNvSpPr/>
      </xdr:nvSpPr>
      <xdr:spPr>
        <a:xfrm>
          <a:off x="2857500" y="99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147314</xdr:rowOff>
    </xdr:from>
    <xdr:ext cx="534377" cy="259045"/>
    <xdr:sp macro="" textlink="">
      <xdr:nvSpPr>
        <xdr:cNvPr id="139" name="テキスト ボックス 138"/>
        <xdr:cNvSpPr txBox="1"/>
      </xdr:nvSpPr>
      <xdr:spPr>
        <a:xfrm>
          <a:off x="2641111" y="1009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45809</xdr:rowOff>
    </xdr:from>
    <xdr:to>
      <xdr:col>10</xdr:col>
      <xdr:colOff>165100</xdr:colOff>
      <xdr:row>58</xdr:row>
      <xdr:rowOff>147409</xdr:rowOff>
    </xdr:to>
    <xdr:sp macro="" textlink="">
      <xdr:nvSpPr>
        <xdr:cNvPr id="140" name="楕円 139"/>
        <xdr:cNvSpPr/>
      </xdr:nvSpPr>
      <xdr:spPr>
        <a:xfrm>
          <a:off x="1968500" y="99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138536</xdr:rowOff>
    </xdr:from>
    <xdr:ext cx="534377" cy="259045"/>
    <xdr:sp macro="" textlink="">
      <xdr:nvSpPr>
        <xdr:cNvPr id="141" name="テキスト ボックス 140"/>
        <xdr:cNvSpPr txBox="1"/>
      </xdr:nvSpPr>
      <xdr:spPr>
        <a:xfrm>
          <a:off x="1752111" y="1008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85768</xdr:rowOff>
    </xdr:from>
    <xdr:to>
      <xdr:col>6</xdr:col>
      <xdr:colOff>38100</xdr:colOff>
      <xdr:row>59</xdr:row>
      <xdr:rowOff>15918</xdr:rowOff>
    </xdr:to>
    <xdr:sp macro="" textlink="">
      <xdr:nvSpPr>
        <xdr:cNvPr id="142" name="楕円 141"/>
        <xdr:cNvSpPr/>
      </xdr:nvSpPr>
      <xdr:spPr>
        <a:xfrm>
          <a:off x="1079500" y="100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7045</xdr:rowOff>
    </xdr:from>
    <xdr:ext cx="534377" cy="259045"/>
    <xdr:sp macro="" textlink="">
      <xdr:nvSpPr>
        <xdr:cNvPr id="143" name="テキスト ボックス 142"/>
        <xdr:cNvSpPr txBox="1"/>
      </xdr:nvSpPr>
      <xdr:spPr>
        <a:xfrm>
          <a:off x="863111" y="1012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4" name="直線コネクタ 153"/>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5" name="テキスト ボックス 154"/>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8" name="直線コネクタ 15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59" name="テキスト ボックス 158"/>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1" name="テキスト ボックス 16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3" name="直線コネクタ 162"/>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4" name="維持補修費最小値テキスト"/>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5" name="直線コネクタ 164"/>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66" name="維持補修費最大値テキスト"/>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67" name="直線コネクタ 166"/>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151816</xdr:rowOff>
    </xdr:from>
    <xdr:to>
      <xdr:col>24</xdr:col>
      <xdr:colOff>63500</xdr:colOff>
      <xdr:row>77</xdr:row>
      <xdr:rowOff>152158</xdr:rowOff>
    </xdr:to>
    <xdr:cxnSp macro="">
      <xdr:nvCxnSpPr>
        <xdr:cNvPr id="168" name="直線コネクタ 167"/>
        <xdr:cNvCxnSpPr/>
      </xdr:nvCxnSpPr>
      <xdr:spPr>
        <a:xfrm flipV="1">
          <a:off x="3797300" y="13353466"/>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132351</xdr:rowOff>
    </xdr:from>
    <xdr:ext cx="469744" cy="259045"/>
    <xdr:sp macro="" textlink="">
      <xdr:nvSpPr>
        <xdr:cNvPr id="169" name="維持補修費平均値テキスト"/>
        <xdr:cNvSpPr txBox="1"/>
      </xdr:nvSpPr>
      <xdr:spPr>
        <a:xfrm>
          <a:off x="4686300" y="1281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0" name="フローチャート: 判断 169"/>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152158</xdr:rowOff>
    </xdr:from>
    <xdr:to>
      <xdr:col>19</xdr:col>
      <xdr:colOff>177800</xdr:colOff>
      <xdr:row>77</xdr:row>
      <xdr:rowOff>157187</xdr:rowOff>
    </xdr:to>
    <xdr:cxnSp macro="">
      <xdr:nvCxnSpPr>
        <xdr:cNvPr id="171" name="直線コネクタ 170"/>
        <xdr:cNvCxnSpPr/>
      </xdr:nvCxnSpPr>
      <xdr:spPr>
        <a:xfrm flipV="1">
          <a:off x="2908300" y="1335380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28493</xdr:rowOff>
    </xdr:from>
    <xdr:to>
      <xdr:col>20</xdr:col>
      <xdr:colOff>38100</xdr:colOff>
      <xdr:row>76</xdr:row>
      <xdr:rowOff>130093</xdr:rowOff>
    </xdr:to>
    <xdr:sp macro="" textlink="">
      <xdr:nvSpPr>
        <xdr:cNvPr id="172" name="フローチャート: 判断 171"/>
        <xdr:cNvSpPr/>
      </xdr:nvSpPr>
      <xdr:spPr>
        <a:xfrm>
          <a:off x="3746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146620</xdr:rowOff>
    </xdr:from>
    <xdr:ext cx="469744" cy="259045"/>
    <xdr:sp macro="" textlink="">
      <xdr:nvSpPr>
        <xdr:cNvPr id="173" name="テキスト ボックス 172"/>
        <xdr:cNvSpPr txBox="1"/>
      </xdr:nvSpPr>
      <xdr:spPr>
        <a:xfrm>
          <a:off x="3562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139585</xdr:rowOff>
    </xdr:from>
    <xdr:to>
      <xdr:col>15</xdr:col>
      <xdr:colOff>50800</xdr:colOff>
      <xdr:row>77</xdr:row>
      <xdr:rowOff>157187</xdr:rowOff>
    </xdr:to>
    <xdr:cxnSp macro="">
      <xdr:nvCxnSpPr>
        <xdr:cNvPr id="174" name="直線コネクタ 173"/>
        <xdr:cNvCxnSpPr/>
      </xdr:nvCxnSpPr>
      <xdr:spPr>
        <a:xfrm>
          <a:off x="2019300" y="1334123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7519</xdr:rowOff>
    </xdr:from>
    <xdr:to>
      <xdr:col>15</xdr:col>
      <xdr:colOff>101600</xdr:colOff>
      <xdr:row>76</xdr:row>
      <xdr:rowOff>109119</xdr:rowOff>
    </xdr:to>
    <xdr:sp macro="" textlink="">
      <xdr:nvSpPr>
        <xdr:cNvPr id="175" name="フローチャート: 判断 174"/>
        <xdr:cNvSpPr/>
      </xdr:nvSpPr>
      <xdr:spPr>
        <a:xfrm>
          <a:off x="2857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125645</xdr:rowOff>
    </xdr:from>
    <xdr:ext cx="469744" cy="259045"/>
    <xdr:sp macro="" textlink="">
      <xdr:nvSpPr>
        <xdr:cNvPr id="176" name="テキスト ボックス 175"/>
        <xdr:cNvSpPr txBox="1"/>
      </xdr:nvSpPr>
      <xdr:spPr>
        <a:xfrm>
          <a:off x="2673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131699</xdr:rowOff>
    </xdr:from>
    <xdr:to>
      <xdr:col>10</xdr:col>
      <xdr:colOff>114300</xdr:colOff>
      <xdr:row>77</xdr:row>
      <xdr:rowOff>139585</xdr:rowOff>
    </xdr:to>
    <xdr:cxnSp macro="">
      <xdr:nvCxnSpPr>
        <xdr:cNvPr id="177" name="直線コネクタ 176"/>
        <xdr:cNvCxnSpPr/>
      </xdr:nvCxnSpPr>
      <xdr:spPr>
        <a:xfrm>
          <a:off x="1130300" y="13333349"/>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160565</xdr:rowOff>
    </xdr:from>
    <xdr:to>
      <xdr:col>10</xdr:col>
      <xdr:colOff>165100</xdr:colOff>
      <xdr:row>76</xdr:row>
      <xdr:rowOff>90715</xdr:rowOff>
    </xdr:to>
    <xdr:sp macro="" textlink="">
      <xdr:nvSpPr>
        <xdr:cNvPr id="178" name="フローチャート: 判断 177"/>
        <xdr:cNvSpPr/>
      </xdr:nvSpPr>
      <xdr:spPr>
        <a:xfrm>
          <a:off x="1968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107243</xdr:rowOff>
    </xdr:from>
    <xdr:ext cx="469744" cy="259045"/>
    <xdr:sp macro="" textlink="">
      <xdr:nvSpPr>
        <xdr:cNvPr id="179" name="テキスト ボックス 178"/>
        <xdr:cNvSpPr txBox="1"/>
      </xdr:nvSpPr>
      <xdr:spPr>
        <a:xfrm>
          <a:off x="1784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26836</xdr:rowOff>
    </xdr:from>
    <xdr:to>
      <xdr:col>6</xdr:col>
      <xdr:colOff>38100</xdr:colOff>
      <xdr:row>76</xdr:row>
      <xdr:rowOff>128436</xdr:rowOff>
    </xdr:to>
    <xdr:sp macro="" textlink="">
      <xdr:nvSpPr>
        <xdr:cNvPr id="180" name="フローチャート: 判断 179"/>
        <xdr:cNvSpPr/>
      </xdr:nvSpPr>
      <xdr:spPr>
        <a:xfrm>
          <a:off x="1079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144962</xdr:rowOff>
    </xdr:from>
    <xdr:ext cx="469744" cy="259045"/>
    <xdr:sp macro="" textlink="">
      <xdr:nvSpPr>
        <xdr:cNvPr id="181" name="テキスト ボックス 180"/>
        <xdr:cNvSpPr txBox="1"/>
      </xdr:nvSpPr>
      <xdr:spPr>
        <a:xfrm>
          <a:off x="895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101016</xdr:rowOff>
    </xdr:from>
    <xdr:to>
      <xdr:col>24</xdr:col>
      <xdr:colOff>114300</xdr:colOff>
      <xdr:row>78</xdr:row>
      <xdr:rowOff>31166</xdr:rowOff>
    </xdr:to>
    <xdr:sp macro="" textlink="">
      <xdr:nvSpPr>
        <xdr:cNvPr id="187" name="楕円 186"/>
        <xdr:cNvSpPr/>
      </xdr:nvSpPr>
      <xdr:spPr>
        <a:xfrm>
          <a:off x="4584700" y="133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15943</xdr:rowOff>
    </xdr:from>
    <xdr:ext cx="378565" cy="259045"/>
    <xdr:sp macro="" textlink="">
      <xdr:nvSpPr>
        <xdr:cNvPr id="188" name="維持補修費該当値テキスト"/>
        <xdr:cNvSpPr txBox="1"/>
      </xdr:nvSpPr>
      <xdr:spPr>
        <a:xfrm>
          <a:off x="4686300" y="1321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101358</xdr:rowOff>
    </xdr:from>
    <xdr:to>
      <xdr:col>20</xdr:col>
      <xdr:colOff>38100</xdr:colOff>
      <xdr:row>78</xdr:row>
      <xdr:rowOff>31508</xdr:rowOff>
    </xdr:to>
    <xdr:sp macro="" textlink="">
      <xdr:nvSpPr>
        <xdr:cNvPr id="189" name="楕円 188"/>
        <xdr:cNvSpPr/>
      </xdr:nvSpPr>
      <xdr:spPr>
        <a:xfrm>
          <a:off x="3746500" y="133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22635</xdr:rowOff>
    </xdr:from>
    <xdr:ext cx="378565" cy="259045"/>
    <xdr:sp macro="" textlink="">
      <xdr:nvSpPr>
        <xdr:cNvPr id="190" name="テキスト ボックス 189"/>
        <xdr:cNvSpPr txBox="1"/>
      </xdr:nvSpPr>
      <xdr:spPr>
        <a:xfrm>
          <a:off x="3608017" y="13395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106387</xdr:rowOff>
    </xdr:from>
    <xdr:to>
      <xdr:col>15</xdr:col>
      <xdr:colOff>101600</xdr:colOff>
      <xdr:row>78</xdr:row>
      <xdr:rowOff>36537</xdr:rowOff>
    </xdr:to>
    <xdr:sp macro="" textlink="">
      <xdr:nvSpPr>
        <xdr:cNvPr id="191" name="楕円 190"/>
        <xdr:cNvSpPr/>
      </xdr:nvSpPr>
      <xdr:spPr>
        <a:xfrm>
          <a:off x="2857500" y="133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27664</xdr:rowOff>
    </xdr:from>
    <xdr:ext cx="378565" cy="259045"/>
    <xdr:sp macro="" textlink="">
      <xdr:nvSpPr>
        <xdr:cNvPr id="192" name="テキスト ボックス 191"/>
        <xdr:cNvSpPr txBox="1"/>
      </xdr:nvSpPr>
      <xdr:spPr>
        <a:xfrm>
          <a:off x="2719017" y="1340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88785</xdr:rowOff>
    </xdr:from>
    <xdr:to>
      <xdr:col>10</xdr:col>
      <xdr:colOff>165100</xdr:colOff>
      <xdr:row>78</xdr:row>
      <xdr:rowOff>18935</xdr:rowOff>
    </xdr:to>
    <xdr:sp macro="" textlink="">
      <xdr:nvSpPr>
        <xdr:cNvPr id="193" name="楕円 192"/>
        <xdr:cNvSpPr/>
      </xdr:nvSpPr>
      <xdr:spPr>
        <a:xfrm>
          <a:off x="1968500" y="13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10062</xdr:rowOff>
    </xdr:from>
    <xdr:ext cx="469744" cy="259045"/>
    <xdr:sp macro="" textlink="">
      <xdr:nvSpPr>
        <xdr:cNvPr id="194" name="テキスト ボックス 193"/>
        <xdr:cNvSpPr txBox="1"/>
      </xdr:nvSpPr>
      <xdr:spPr>
        <a:xfrm>
          <a:off x="1784428" y="1338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80899</xdr:rowOff>
    </xdr:from>
    <xdr:to>
      <xdr:col>6</xdr:col>
      <xdr:colOff>38100</xdr:colOff>
      <xdr:row>78</xdr:row>
      <xdr:rowOff>11049</xdr:rowOff>
    </xdr:to>
    <xdr:sp macro="" textlink="">
      <xdr:nvSpPr>
        <xdr:cNvPr id="195" name="楕円 194"/>
        <xdr:cNvSpPr/>
      </xdr:nvSpPr>
      <xdr:spPr>
        <a:xfrm>
          <a:off x="1079500" y="132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2176</xdr:rowOff>
    </xdr:from>
    <xdr:ext cx="469744" cy="259045"/>
    <xdr:sp macro="" textlink="">
      <xdr:nvSpPr>
        <xdr:cNvPr id="196" name="テキスト ボックス 195"/>
        <xdr:cNvSpPr txBox="1"/>
      </xdr:nvSpPr>
      <xdr:spPr>
        <a:xfrm>
          <a:off x="895428" y="1337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8" name="正方形/長方形 19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9" name="正方形/長方形 19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0" name="正方形/長方形 19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1" name="正方形/長方形 20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2" name="正方形/長方形 20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3" name="正方形/長方形 20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7" name="テキスト ボックス 20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9" name="テキスト ボックス 20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1" name="テキスト ボックス 21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3" name="テキスト ボックス 21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5" name="テキスト ボックス 21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7" name="テキスト ボックス 21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100761</xdr:rowOff>
    </xdr:from>
    <xdr:to>
      <xdr:col>24</xdr:col>
      <xdr:colOff>62865</xdr:colOff>
      <xdr:row>99</xdr:row>
      <xdr:rowOff>36361</xdr:rowOff>
    </xdr:to>
    <xdr:cxnSp macro="">
      <xdr:nvCxnSpPr>
        <xdr:cNvPr id="221" name="直線コネクタ 220"/>
        <xdr:cNvCxnSpPr/>
      </xdr:nvCxnSpPr>
      <xdr:spPr>
        <a:xfrm flipV="1">
          <a:off x="4633595" y="15531261"/>
          <a:ext cx="1270" cy="147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40188</xdr:rowOff>
    </xdr:from>
    <xdr:ext cx="534377" cy="259045"/>
    <xdr:sp macro="" textlink="">
      <xdr:nvSpPr>
        <xdr:cNvPr id="222" name="扶助費最小値テキスト"/>
        <xdr:cNvSpPr txBox="1"/>
      </xdr:nvSpPr>
      <xdr:spPr>
        <a:xfrm>
          <a:off x="4686300" y="170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36361</xdr:rowOff>
    </xdr:from>
    <xdr:to>
      <xdr:col>24</xdr:col>
      <xdr:colOff>152400</xdr:colOff>
      <xdr:row>99</xdr:row>
      <xdr:rowOff>36361</xdr:rowOff>
    </xdr:to>
    <xdr:cxnSp macro="">
      <xdr:nvCxnSpPr>
        <xdr:cNvPr id="223" name="直線コネクタ 222"/>
        <xdr:cNvCxnSpPr/>
      </xdr:nvCxnSpPr>
      <xdr:spPr>
        <a:xfrm>
          <a:off x="4546600" y="1700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47438</xdr:rowOff>
    </xdr:from>
    <xdr:ext cx="599010" cy="259045"/>
    <xdr:sp macro="" textlink="">
      <xdr:nvSpPr>
        <xdr:cNvPr id="224" name="扶助費最大値テキスト"/>
        <xdr:cNvSpPr txBox="1"/>
      </xdr:nvSpPr>
      <xdr:spPr>
        <a:xfrm>
          <a:off x="4686300" y="153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100761</xdr:rowOff>
    </xdr:from>
    <xdr:to>
      <xdr:col>24</xdr:col>
      <xdr:colOff>152400</xdr:colOff>
      <xdr:row>90</xdr:row>
      <xdr:rowOff>100761</xdr:rowOff>
    </xdr:to>
    <xdr:cxnSp macro="">
      <xdr:nvCxnSpPr>
        <xdr:cNvPr id="225" name="直線コネクタ 224"/>
        <xdr:cNvCxnSpPr/>
      </xdr:nvCxnSpPr>
      <xdr:spPr>
        <a:xfrm>
          <a:off x="4546600" y="1553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68402</xdr:rowOff>
    </xdr:from>
    <xdr:to>
      <xdr:col>24</xdr:col>
      <xdr:colOff>63500</xdr:colOff>
      <xdr:row>98</xdr:row>
      <xdr:rowOff>119101</xdr:rowOff>
    </xdr:to>
    <xdr:cxnSp macro="">
      <xdr:nvCxnSpPr>
        <xdr:cNvPr id="226" name="直線コネクタ 225"/>
        <xdr:cNvCxnSpPr/>
      </xdr:nvCxnSpPr>
      <xdr:spPr>
        <a:xfrm flipV="1">
          <a:off x="3797300" y="16870502"/>
          <a:ext cx="838200" cy="5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94963</xdr:rowOff>
    </xdr:from>
    <xdr:ext cx="599010" cy="259045"/>
    <xdr:sp macro="" textlink="">
      <xdr:nvSpPr>
        <xdr:cNvPr id="227" name="扶助費平均値テキスト"/>
        <xdr:cNvSpPr txBox="1"/>
      </xdr:nvSpPr>
      <xdr:spPr>
        <a:xfrm>
          <a:off x="4686300" y="16382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72086</xdr:rowOff>
    </xdr:from>
    <xdr:to>
      <xdr:col>24</xdr:col>
      <xdr:colOff>114300</xdr:colOff>
      <xdr:row>97</xdr:row>
      <xdr:rowOff>2236</xdr:rowOff>
    </xdr:to>
    <xdr:sp macro="" textlink="">
      <xdr:nvSpPr>
        <xdr:cNvPr id="228" name="フローチャート: 判断 227"/>
        <xdr:cNvSpPr/>
      </xdr:nvSpPr>
      <xdr:spPr>
        <a:xfrm>
          <a:off x="4584700" y="165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119101</xdr:rowOff>
    </xdr:from>
    <xdr:to>
      <xdr:col>19</xdr:col>
      <xdr:colOff>177800</xdr:colOff>
      <xdr:row>98</xdr:row>
      <xdr:rowOff>171438</xdr:rowOff>
    </xdr:to>
    <xdr:cxnSp macro="">
      <xdr:nvCxnSpPr>
        <xdr:cNvPr id="229" name="直線コネクタ 228"/>
        <xdr:cNvCxnSpPr/>
      </xdr:nvCxnSpPr>
      <xdr:spPr>
        <a:xfrm flipV="1">
          <a:off x="2908300" y="16921201"/>
          <a:ext cx="889000" cy="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163627</xdr:rowOff>
    </xdr:from>
    <xdr:to>
      <xdr:col>20</xdr:col>
      <xdr:colOff>38100</xdr:colOff>
      <xdr:row>97</xdr:row>
      <xdr:rowOff>93777</xdr:rowOff>
    </xdr:to>
    <xdr:sp macro="" textlink="">
      <xdr:nvSpPr>
        <xdr:cNvPr id="230" name="フローチャート: 判断 229"/>
        <xdr:cNvSpPr/>
      </xdr:nvSpPr>
      <xdr:spPr>
        <a:xfrm>
          <a:off x="37465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110304</xdr:rowOff>
    </xdr:from>
    <xdr:ext cx="599010" cy="259045"/>
    <xdr:sp macro="" textlink="">
      <xdr:nvSpPr>
        <xdr:cNvPr id="231" name="テキスト ボックス 230"/>
        <xdr:cNvSpPr txBox="1"/>
      </xdr:nvSpPr>
      <xdr:spPr>
        <a:xfrm>
          <a:off x="3497795" y="1639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171438</xdr:rowOff>
    </xdr:from>
    <xdr:to>
      <xdr:col>15</xdr:col>
      <xdr:colOff>50800</xdr:colOff>
      <xdr:row>99</xdr:row>
      <xdr:rowOff>10961</xdr:rowOff>
    </xdr:to>
    <xdr:cxnSp macro="">
      <xdr:nvCxnSpPr>
        <xdr:cNvPr id="232" name="直線コネクタ 231"/>
        <xdr:cNvCxnSpPr/>
      </xdr:nvCxnSpPr>
      <xdr:spPr>
        <a:xfrm flipV="1">
          <a:off x="2019300" y="1697353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65697</xdr:rowOff>
    </xdr:from>
    <xdr:to>
      <xdr:col>15</xdr:col>
      <xdr:colOff>101600</xdr:colOff>
      <xdr:row>97</xdr:row>
      <xdr:rowOff>167297</xdr:rowOff>
    </xdr:to>
    <xdr:sp macro="" textlink="">
      <xdr:nvSpPr>
        <xdr:cNvPr id="233" name="フローチャート: 判断 232"/>
        <xdr:cNvSpPr/>
      </xdr:nvSpPr>
      <xdr:spPr>
        <a:xfrm>
          <a:off x="2857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12374</xdr:rowOff>
    </xdr:from>
    <xdr:ext cx="599010" cy="259045"/>
    <xdr:sp macro="" textlink="">
      <xdr:nvSpPr>
        <xdr:cNvPr id="234" name="テキスト ボックス 233"/>
        <xdr:cNvSpPr txBox="1"/>
      </xdr:nvSpPr>
      <xdr:spPr>
        <a:xfrm>
          <a:off x="2608795" y="164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10961</xdr:rowOff>
    </xdr:from>
    <xdr:to>
      <xdr:col>10</xdr:col>
      <xdr:colOff>114300</xdr:colOff>
      <xdr:row>99</xdr:row>
      <xdr:rowOff>36373</xdr:rowOff>
    </xdr:to>
    <xdr:cxnSp macro="">
      <xdr:nvCxnSpPr>
        <xdr:cNvPr id="235" name="直線コネクタ 234"/>
        <xdr:cNvCxnSpPr/>
      </xdr:nvCxnSpPr>
      <xdr:spPr>
        <a:xfrm flipV="1">
          <a:off x="1130300" y="16984511"/>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87148</xdr:rowOff>
    </xdr:from>
    <xdr:to>
      <xdr:col>10</xdr:col>
      <xdr:colOff>165100</xdr:colOff>
      <xdr:row>98</xdr:row>
      <xdr:rowOff>17298</xdr:rowOff>
    </xdr:to>
    <xdr:sp macro="" textlink="">
      <xdr:nvSpPr>
        <xdr:cNvPr id="236" name="フローチャート: 判断 235"/>
        <xdr:cNvSpPr/>
      </xdr:nvSpPr>
      <xdr:spPr>
        <a:xfrm>
          <a:off x="1968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33825</xdr:rowOff>
    </xdr:from>
    <xdr:ext cx="599010" cy="259045"/>
    <xdr:sp macro="" textlink="">
      <xdr:nvSpPr>
        <xdr:cNvPr id="237" name="テキスト ボックス 236"/>
        <xdr:cNvSpPr txBox="1"/>
      </xdr:nvSpPr>
      <xdr:spPr>
        <a:xfrm>
          <a:off x="1719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116167</xdr:rowOff>
    </xdr:from>
    <xdr:to>
      <xdr:col>6</xdr:col>
      <xdr:colOff>38100</xdr:colOff>
      <xdr:row>98</xdr:row>
      <xdr:rowOff>46317</xdr:rowOff>
    </xdr:to>
    <xdr:sp macro="" textlink="">
      <xdr:nvSpPr>
        <xdr:cNvPr id="238" name="フローチャート: 判断 237"/>
        <xdr:cNvSpPr/>
      </xdr:nvSpPr>
      <xdr:spPr>
        <a:xfrm>
          <a:off x="1079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62844</xdr:rowOff>
    </xdr:from>
    <xdr:ext cx="599010" cy="259045"/>
    <xdr:sp macro="" textlink="">
      <xdr:nvSpPr>
        <xdr:cNvPr id="239" name="テキスト ボックス 238"/>
        <xdr:cNvSpPr txBox="1"/>
      </xdr:nvSpPr>
      <xdr:spPr>
        <a:xfrm>
          <a:off x="830795" y="1652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17602</xdr:rowOff>
    </xdr:from>
    <xdr:to>
      <xdr:col>24</xdr:col>
      <xdr:colOff>114300</xdr:colOff>
      <xdr:row>98</xdr:row>
      <xdr:rowOff>119202</xdr:rowOff>
    </xdr:to>
    <xdr:sp macro="" textlink="">
      <xdr:nvSpPr>
        <xdr:cNvPr id="245" name="楕円 244"/>
        <xdr:cNvSpPr/>
      </xdr:nvSpPr>
      <xdr:spPr>
        <a:xfrm>
          <a:off x="4584700" y="168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167479</xdr:rowOff>
    </xdr:from>
    <xdr:ext cx="599010" cy="259045"/>
    <xdr:sp macro="" textlink="">
      <xdr:nvSpPr>
        <xdr:cNvPr id="246" name="扶助費該当値テキスト"/>
        <xdr:cNvSpPr txBox="1"/>
      </xdr:nvSpPr>
      <xdr:spPr>
        <a:xfrm>
          <a:off x="4686300" y="1679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68301</xdr:rowOff>
    </xdr:from>
    <xdr:to>
      <xdr:col>20</xdr:col>
      <xdr:colOff>38100</xdr:colOff>
      <xdr:row>98</xdr:row>
      <xdr:rowOff>169901</xdr:rowOff>
    </xdr:to>
    <xdr:sp macro="" textlink="">
      <xdr:nvSpPr>
        <xdr:cNvPr id="247" name="楕円 246"/>
        <xdr:cNvSpPr/>
      </xdr:nvSpPr>
      <xdr:spPr>
        <a:xfrm>
          <a:off x="3746500" y="168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161028</xdr:rowOff>
    </xdr:from>
    <xdr:ext cx="534377" cy="259045"/>
    <xdr:sp macro="" textlink="">
      <xdr:nvSpPr>
        <xdr:cNvPr id="248" name="テキスト ボックス 247"/>
        <xdr:cNvSpPr txBox="1"/>
      </xdr:nvSpPr>
      <xdr:spPr>
        <a:xfrm>
          <a:off x="3530111" y="169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120638</xdr:rowOff>
    </xdr:from>
    <xdr:to>
      <xdr:col>15</xdr:col>
      <xdr:colOff>101600</xdr:colOff>
      <xdr:row>99</xdr:row>
      <xdr:rowOff>50788</xdr:rowOff>
    </xdr:to>
    <xdr:sp macro="" textlink="">
      <xdr:nvSpPr>
        <xdr:cNvPr id="249" name="楕円 248"/>
        <xdr:cNvSpPr/>
      </xdr:nvSpPr>
      <xdr:spPr>
        <a:xfrm>
          <a:off x="2857500" y="1692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41915</xdr:rowOff>
    </xdr:from>
    <xdr:ext cx="534377" cy="259045"/>
    <xdr:sp macro="" textlink="">
      <xdr:nvSpPr>
        <xdr:cNvPr id="250" name="テキスト ボックス 249"/>
        <xdr:cNvSpPr txBox="1"/>
      </xdr:nvSpPr>
      <xdr:spPr>
        <a:xfrm>
          <a:off x="2641111" y="1701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131611</xdr:rowOff>
    </xdr:from>
    <xdr:to>
      <xdr:col>10</xdr:col>
      <xdr:colOff>165100</xdr:colOff>
      <xdr:row>99</xdr:row>
      <xdr:rowOff>61761</xdr:rowOff>
    </xdr:to>
    <xdr:sp macro="" textlink="">
      <xdr:nvSpPr>
        <xdr:cNvPr id="251" name="楕円 250"/>
        <xdr:cNvSpPr/>
      </xdr:nvSpPr>
      <xdr:spPr>
        <a:xfrm>
          <a:off x="1968500" y="169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52888</xdr:rowOff>
    </xdr:from>
    <xdr:ext cx="534377" cy="259045"/>
    <xdr:sp macro="" textlink="">
      <xdr:nvSpPr>
        <xdr:cNvPr id="252" name="テキスト ボックス 251"/>
        <xdr:cNvSpPr txBox="1"/>
      </xdr:nvSpPr>
      <xdr:spPr>
        <a:xfrm>
          <a:off x="1752111" y="1702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157023</xdr:rowOff>
    </xdr:from>
    <xdr:to>
      <xdr:col>6</xdr:col>
      <xdr:colOff>38100</xdr:colOff>
      <xdr:row>99</xdr:row>
      <xdr:rowOff>87173</xdr:rowOff>
    </xdr:to>
    <xdr:sp macro="" textlink="">
      <xdr:nvSpPr>
        <xdr:cNvPr id="253" name="楕円 252"/>
        <xdr:cNvSpPr/>
      </xdr:nvSpPr>
      <xdr:spPr>
        <a:xfrm>
          <a:off x="1079500" y="169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78300</xdr:rowOff>
    </xdr:from>
    <xdr:ext cx="534377" cy="259045"/>
    <xdr:sp macro="" textlink="">
      <xdr:nvSpPr>
        <xdr:cNvPr id="254" name="テキスト ボックス 253"/>
        <xdr:cNvSpPr txBox="1"/>
      </xdr:nvSpPr>
      <xdr:spPr>
        <a:xfrm>
          <a:off x="863111" y="17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33388</xdr:rowOff>
    </xdr:from>
    <xdr:to>
      <xdr:col>54</xdr:col>
      <xdr:colOff>189865</xdr:colOff>
      <xdr:row>34</xdr:row>
      <xdr:rowOff>140288</xdr:rowOff>
    </xdr:to>
    <xdr:cxnSp macro="">
      <xdr:nvCxnSpPr>
        <xdr:cNvPr id="280" name="直線コネクタ 279"/>
        <xdr:cNvCxnSpPr/>
      </xdr:nvCxnSpPr>
      <xdr:spPr>
        <a:xfrm flipV="1">
          <a:off x="10475595" y="5348338"/>
          <a:ext cx="1270" cy="621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144115</xdr:rowOff>
    </xdr:from>
    <xdr:ext cx="599010" cy="259045"/>
    <xdr:sp macro="" textlink="">
      <xdr:nvSpPr>
        <xdr:cNvPr id="281" name="補助費等最小値テキスト"/>
        <xdr:cNvSpPr txBox="1"/>
      </xdr:nvSpPr>
      <xdr:spPr>
        <a:xfrm>
          <a:off x="10528300" y="597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140288</xdr:rowOff>
    </xdr:from>
    <xdr:to>
      <xdr:col>55</xdr:col>
      <xdr:colOff>88900</xdr:colOff>
      <xdr:row>34</xdr:row>
      <xdr:rowOff>140288</xdr:rowOff>
    </xdr:to>
    <xdr:cxnSp macro="">
      <xdr:nvCxnSpPr>
        <xdr:cNvPr id="282" name="直線コネクタ 281"/>
        <xdr:cNvCxnSpPr/>
      </xdr:nvCxnSpPr>
      <xdr:spPr>
        <a:xfrm>
          <a:off x="10388600" y="59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151515</xdr:rowOff>
    </xdr:from>
    <xdr:ext cx="599010" cy="259045"/>
    <xdr:sp macro="" textlink="">
      <xdr:nvSpPr>
        <xdr:cNvPr id="283" name="補助費等最大値テキスト"/>
        <xdr:cNvSpPr txBox="1"/>
      </xdr:nvSpPr>
      <xdr:spPr>
        <a:xfrm>
          <a:off x="10528300" y="51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33388</xdr:rowOff>
    </xdr:from>
    <xdr:to>
      <xdr:col>55</xdr:col>
      <xdr:colOff>88900</xdr:colOff>
      <xdr:row>31</xdr:row>
      <xdr:rowOff>33388</xdr:rowOff>
    </xdr:to>
    <xdr:cxnSp macro="">
      <xdr:nvCxnSpPr>
        <xdr:cNvPr id="284" name="直線コネクタ 283"/>
        <xdr:cNvCxnSpPr/>
      </xdr:nvCxnSpPr>
      <xdr:spPr>
        <a:xfrm>
          <a:off x="10388600" y="53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41618</xdr:rowOff>
    </xdr:from>
    <xdr:to>
      <xdr:col>55</xdr:col>
      <xdr:colOff>0</xdr:colOff>
      <xdr:row>38</xdr:row>
      <xdr:rowOff>60363</xdr:rowOff>
    </xdr:to>
    <xdr:cxnSp macro="">
      <xdr:nvCxnSpPr>
        <xdr:cNvPr id="285" name="直線コネクタ 284"/>
        <xdr:cNvCxnSpPr/>
      </xdr:nvCxnSpPr>
      <xdr:spPr>
        <a:xfrm flipV="1">
          <a:off x="9639300" y="5870918"/>
          <a:ext cx="838200" cy="70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31983</xdr:rowOff>
    </xdr:from>
    <xdr:ext cx="599010" cy="259045"/>
    <xdr:sp macro="" textlink="">
      <xdr:nvSpPr>
        <xdr:cNvPr id="286" name="補助費等平均値テキスト"/>
        <xdr:cNvSpPr txBox="1"/>
      </xdr:nvSpPr>
      <xdr:spPr>
        <a:xfrm>
          <a:off x="10528300" y="55183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9106</xdr:rowOff>
    </xdr:from>
    <xdr:to>
      <xdr:col>55</xdr:col>
      <xdr:colOff>50800</xdr:colOff>
      <xdr:row>33</xdr:row>
      <xdr:rowOff>110706</xdr:rowOff>
    </xdr:to>
    <xdr:sp macro="" textlink="">
      <xdr:nvSpPr>
        <xdr:cNvPr id="287" name="フローチャート: 判断 286"/>
        <xdr:cNvSpPr/>
      </xdr:nvSpPr>
      <xdr:spPr>
        <a:xfrm>
          <a:off x="10426700" y="566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60363</xdr:rowOff>
    </xdr:from>
    <xdr:to>
      <xdr:col>50</xdr:col>
      <xdr:colOff>114300</xdr:colOff>
      <xdr:row>38</xdr:row>
      <xdr:rowOff>74699</xdr:rowOff>
    </xdr:to>
    <xdr:cxnSp macro="">
      <xdr:nvCxnSpPr>
        <xdr:cNvPr id="288" name="直線コネクタ 287"/>
        <xdr:cNvCxnSpPr/>
      </xdr:nvCxnSpPr>
      <xdr:spPr>
        <a:xfrm flipV="1">
          <a:off x="8750300" y="6575463"/>
          <a:ext cx="889000" cy="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54323</xdr:rowOff>
    </xdr:from>
    <xdr:to>
      <xdr:col>50</xdr:col>
      <xdr:colOff>165100</xdr:colOff>
      <xdr:row>37</xdr:row>
      <xdr:rowOff>155923</xdr:rowOff>
    </xdr:to>
    <xdr:sp macro="" textlink="">
      <xdr:nvSpPr>
        <xdr:cNvPr id="289" name="フローチャート: 判断 288"/>
        <xdr:cNvSpPr/>
      </xdr:nvSpPr>
      <xdr:spPr>
        <a:xfrm>
          <a:off x="9588500" y="639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1000</xdr:rowOff>
    </xdr:from>
    <xdr:ext cx="534377" cy="259045"/>
    <xdr:sp macro="" textlink="">
      <xdr:nvSpPr>
        <xdr:cNvPr id="290" name="テキスト ボックス 289"/>
        <xdr:cNvSpPr txBox="1"/>
      </xdr:nvSpPr>
      <xdr:spPr>
        <a:xfrm>
          <a:off x="9372111" y="61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74699</xdr:rowOff>
    </xdr:from>
    <xdr:to>
      <xdr:col>45</xdr:col>
      <xdr:colOff>177800</xdr:colOff>
      <xdr:row>38</xdr:row>
      <xdr:rowOff>86437</xdr:rowOff>
    </xdr:to>
    <xdr:cxnSp macro="">
      <xdr:nvCxnSpPr>
        <xdr:cNvPr id="291" name="直線コネクタ 290"/>
        <xdr:cNvCxnSpPr/>
      </xdr:nvCxnSpPr>
      <xdr:spPr>
        <a:xfrm flipV="1">
          <a:off x="7861300" y="6589799"/>
          <a:ext cx="889000" cy="1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74139</xdr:rowOff>
    </xdr:from>
    <xdr:to>
      <xdr:col>46</xdr:col>
      <xdr:colOff>38100</xdr:colOff>
      <xdr:row>38</xdr:row>
      <xdr:rowOff>4289</xdr:rowOff>
    </xdr:to>
    <xdr:sp macro="" textlink="">
      <xdr:nvSpPr>
        <xdr:cNvPr id="292" name="フローチャート: 判断 291"/>
        <xdr:cNvSpPr/>
      </xdr:nvSpPr>
      <xdr:spPr>
        <a:xfrm>
          <a:off x="8699500" y="641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20816</xdr:rowOff>
    </xdr:from>
    <xdr:ext cx="534377" cy="259045"/>
    <xdr:sp macro="" textlink="">
      <xdr:nvSpPr>
        <xdr:cNvPr id="293" name="テキスト ボックス 292"/>
        <xdr:cNvSpPr txBox="1"/>
      </xdr:nvSpPr>
      <xdr:spPr>
        <a:xfrm>
          <a:off x="8483111" y="61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71329</xdr:rowOff>
    </xdr:from>
    <xdr:to>
      <xdr:col>41</xdr:col>
      <xdr:colOff>50800</xdr:colOff>
      <xdr:row>38</xdr:row>
      <xdr:rowOff>86437</xdr:rowOff>
    </xdr:to>
    <xdr:cxnSp macro="">
      <xdr:nvCxnSpPr>
        <xdr:cNvPr id="294" name="直線コネクタ 293"/>
        <xdr:cNvCxnSpPr/>
      </xdr:nvCxnSpPr>
      <xdr:spPr>
        <a:xfrm>
          <a:off x="6972300" y="6586429"/>
          <a:ext cx="8890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80520</xdr:rowOff>
    </xdr:from>
    <xdr:to>
      <xdr:col>41</xdr:col>
      <xdr:colOff>101600</xdr:colOff>
      <xdr:row>38</xdr:row>
      <xdr:rowOff>10671</xdr:rowOff>
    </xdr:to>
    <xdr:sp macro="" textlink="">
      <xdr:nvSpPr>
        <xdr:cNvPr id="295" name="フローチャート: 判断 294"/>
        <xdr:cNvSpPr/>
      </xdr:nvSpPr>
      <xdr:spPr>
        <a:xfrm>
          <a:off x="7810500" y="64241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27197</xdr:rowOff>
    </xdr:from>
    <xdr:ext cx="534377" cy="259045"/>
    <xdr:sp macro="" textlink="">
      <xdr:nvSpPr>
        <xdr:cNvPr id="296" name="テキスト ボックス 295"/>
        <xdr:cNvSpPr txBox="1"/>
      </xdr:nvSpPr>
      <xdr:spPr>
        <a:xfrm>
          <a:off x="7594111" y="61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103067</xdr:rowOff>
    </xdr:from>
    <xdr:to>
      <xdr:col>36</xdr:col>
      <xdr:colOff>165100</xdr:colOff>
      <xdr:row>38</xdr:row>
      <xdr:rowOff>33217</xdr:rowOff>
    </xdr:to>
    <xdr:sp macro="" textlink="">
      <xdr:nvSpPr>
        <xdr:cNvPr id="297" name="フローチャート: 判断 296"/>
        <xdr:cNvSpPr/>
      </xdr:nvSpPr>
      <xdr:spPr>
        <a:xfrm>
          <a:off x="6921500" y="644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49744</xdr:rowOff>
    </xdr:from>
    <xdr:ext cx="534377" cy="259045"/>
    <xdr:sp macro="" textlink="">
      <xdr:nvSpPr>
        <xdr:cNvPr id="298" name="テキスト ボックス 297"/>
        <xdr:cNvSpPr txBox="1"/>
      </xdr:nvSpPr>
      <xdr:spPr>
        <a:xfrm>
          <a:off x="6705111" y="62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162268</xdr:rowOff>
    </xdr:from>
    <xdr:to>
      <xdr:col>55</xdr:col>
      <xdr:colOff>50800</xdr:colOff>
      <xdr:row>34</xdr:row>
      <xdr:rowOff>92418</xdr:rowOff>
    </xdr:to>
    <xdr:sp macro="" textlink="">
      <xdr:nvSpPr>
        <xdr:cNvPr id="304" name="楕円 303"/>
        <xdr:cNvSpPr/>
      </xdr:nvSpPr>
      <xdr:spPr>
        <a:xfrm>
          <a:off x="10426700" y="582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77195</xdr:rowOff>
    </xdr:from>
    <xdr:ext cx="599010" cy="259045"/>
    <xdr:sp macro="" textlink="">
      <xdr:nvSpPr>
        <xdr:cNvPr id="305" name="補助費等該当値テキスト"/>
        <xdr:cNvSpPr txBox="1"/>
      </xdr:nvSpPr>
      <xdr:spPr>
        <a:xfrm>
          <a:off x="10528300" y="573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9563</xdr:rowOff>
    </xdr:from>
    <xdr:to>
      <xdr:col>50</xdr:col>
      <xdr:colOff>165100</xdr:colOff>
      <xdr:row>38</xdr:row>
      <xdr:rowOff>111163</xdr:rowOff>
    </xdr:to>
    <xdr:sp macro="" textlink="">
      <xdr:nvSpPr>
        <xdr:cNvPr id="306" name="楕円 305"/>
        <xdr:cNvSpPr/>
      </xdr:nvSpPr>
      <xdr:spPr>
        <a:xfrm>
          <a:off x="9588500" y="65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102290</xdr:rowOff>
    </xdr:from>
    <xdr:ext cx="534377" cy="259045"/>
    <xdr:sp macro="" textlink="">
      <xdr:nvSpPr>
        <xdr:cNvPr id="307" name="テキスト ボックス 306"/>
        <xdr:cNvSpPr txBox="1"/>
      </xdr:nvSpPr>
      <xdr:spPr>
        <a:xfrm>
          <a:off x="9372111" y="661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23899</xdr:rowOff>
    </xdr:from>
    <xdr:to>
      <xdr:col>46</xdr:col>
      <xdr:colOff>38100</xdr:colOff>
      <xdr:row>38</xdr:row>
      <xdr:rowOff>125499</xdr:rowOff>
    </xdr:to>
    <xdr:sp macro="" textlink="">
      <xdr:nvSpPr>
        <xdr:cNvPr id="308" name="楕円 307"/>
        <xdr:cNvSpPr/>
      </xdr:nvSpPr>
      <xdr:spPr>
        <a:xfrm>
          <a:off x="8699500" y="65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116626</xdr:rowOff>
    </xdr:from>
    <xdr:ext cx="534377" cy="259045"/>
    <xdr:sp macro="" textlink="">
      <xdr:nvSpPr>
        <xdr:cNvPr id="309" name="テキスト ボックス 308"/>
        <xdr:cNvSpPr txBox="1"/>
      </xdr:nvSpPr>
      <xdr:spPr>
        <a:xfrm>
          <a:off x="8483111" y="663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35637</xdr:rowOff>
    </xdr:from>
    <xdr:to>
      <xdr:col>41</xdr:col>
      <xdr:colOff>101600</xdr:colOff>
      <xdr:row>38</xdr:row>
      <xdr:rowOff>137237</xdr:rowOff>
    </xdr:to>
    <xdr:sp macro="" textlink="">
      <xdr:nvSpPr>
        <xdr:cNvPr id="310" name="楕円 309"/>
        <xdr:cNvSpPr/>
      </xdr:nvSpPr>
      <xdr:spPr>
        <a:xfrm>
          <a:off x="78105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128364</xdr:rowOff>
    </xdr:from>
    <xdr:ext cx="534377" cy="259045"/>
    <xdr:sp macro="" textlink="">
      <xdr:nvSpPr>
        <xdr:cNvPr id="311" name="テキスト ボックス 310"/>
        <xdr:cNvSpPr txBox="1"/>
      </xdr:nvSpPr>
      <xdr:spPr>
        <a:xfrm>
          <a:off x="7594111" y="66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20529</xdr:rowOff>
    </xdr:from>
    <xdr:to>
      <xdr:col>36</xdr:col>
      <xdr:colOff>165100</xdr:colOff>
      <xdr:row>38</xdr:row>
      <xdr:rowOff>122129</xdr:rowOff>
    </xdr:to>
    <xdr:sp macro="" textlink="">
      <xdr:nvSpPr>
        <xdr:cNvPr id="312" name="楕円 311"/>
        <xdr:cNvSpPr/>
      </xdr:nvSpPr>
      <xdr:spPr>
        <a:xfrm>
          <a:off x="6921500" y="65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113256</xdr:rowOff>
    </xdr:from>
    <xdr:ext cx="534377" cy="259045"/>
    <xdr:sp macro="" textlink="">
      <xdr:nvSpPr>
        <xdr:cNvPr id="313" name="テキスト ボックス 312"/>
        <xdr:cNvSpPr txBox="1"/>
      </xdr:nvSpPr>
      <xdr:spPr>
        <a:xfrm>
          <a:off x="6705111" y="662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4" name="テキスト ボックス 32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38" name="直線コネクタ 337"/>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39" name="普通建設事業費最小値テキスト"/>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40" name="直線コネクタ 339"/>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1" name="普通建設事業費最大値テキスト"/>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2" name="直線コネクタ 341"/>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106705</xdr:rowOff>
    </xdr:from>
    <xdr:to>
      <xdr:col>55</xdr:col>
      <xdr:colOff>0</xdr:colOff>
      <xdr:row>57</xdr:row>
      <xdr:rowOff>4864</xdr:rowOff>
    </xdr:to>
    <xdr:cxnSp macro="">
      <xdr:nvCxnSpPr>
        <xdr:cNvPr id="343" name="直線コネクタ 342"/>
        <xdr:cNvCxnSpPr/>
      </xdr:nvCxnSpPr>
      <xdr:spPr>
        <a:xfrm>
          <a:off x="9639300" y="9536455"/>
          <a:ext cx="838200" cy="24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159326</xdr:rowOff>
    </xdr:from>
    <xdr:ext cx="534377" cy="259045"/>
    <xdr:sp macro="" textlink="">
      <xdr:nvSpPr>
        <xdr:cNvPr id="344" name="普通建設事業費平均値テキスト"/>
        <xdr:cNvSpPr txBox="1"/>
      </xdr:nvSpPr>
      <xdr:spPr>
        <a:xfrm>
          <a:off x="10528300" y="9417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45" name="フローチャート: 判断 344"/>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106705</xdr:rowOff>
    </xdr:from>
    <xdr:to>
      <xdr:col>50</xdr:col>
      <xdr:colOff>114300</xdr:colOff>
      <xdr:row>57</xdr:row>
      <xdr:rowOff>135763</xdr:rowOff>
    </xdr:to>
    <xdr:cxnSp macro="">
      <xdr:nvCxnSpPr>
        <xdr:cNvPr id="346" name="直線コネクタ 345"/>
        <xdr:cNvCxnSpPr/>
      </xdr:nvCxnSpPr>
      <xdr:spPr>
        <a:xfrm flipV="1">
          <a:off x="8750300" y="9536455"/>
          <a:ext cx="889000" cy="37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145402</xdr:rowOff>
    </xdr:from>
    <xdr:to>
      <xdr:col>50</xdr:col>
      <xdr:colOff>165100</xdr:colOff>
      <xdr:row>56</xdr:row>
      <xdr:rowOff>75552</xdr:rowOff>
    </xdr:to>
    <xdr:sp macro="" textlink="">
      <xdr:nvSpPr>
        <xdr:cNvPr id="347" name="フローチャート: 判断 346"/>
        <xdr:cNvSpPr/>
      </xdr:nvSpPr>
      <xdr:spPr>
        <a:xfrm>
          <a:off x="9588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66679</xdr:rowOff>
    </xdr:from>
    <xdr:ext cx="534377" cy="259045"/>
    <xdr:sp macro="" textlink="">
      <xdr:nvSpPr>
        <xdr:cNvPr id="348" name="テキスト ボックス 347"/>
        <xdr:cNvSpPr txBox="1"/>
      </xdr:nvSpPr>
      <xdr:spPr>
        <a:xfrm>
          <a:off x="9372111" y="96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135763</xdr:rowOff>
    </xdr:from>
    <xdr:to>
      <xdr:col>45</xdr:col>
      <xdr:colOff>177800</xdr:colOff>
      <xdr:row>58</xdr:row>
      <xdr:rowOff>108077</xdr:rowOff>
    </xdr:to>
    <xdr:cxnSp macro="">
      <xdr:nvCxnSpPr>
        <xdr:cNvPr id="349" name="直線コネクタ 348"/>
        <xdr:cNvCxnSpPr/>
      </xdr:nvCxnSpPr>
      <xdr:spPr>
        <a:xfrm flipV="1">
          <a:off x="7861300" y="9908413"/>
          <a:ext cx="889000" cy="14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39840</xdr:rowOff>
    </xdr:from>
    <xdr:to>
      <xdr:col>46</xdr:col>
      <xdr:colOff>38100</xdr:colOff>
      <xdr:row>56</xdr:row>
      <xdr:rowOff>141440</xdr:rowOff>
    </xdr:to>
    <xdr:sp macro="" textlink="">
      <xdr:nvSpPr>
        <xdr:cNvPr id="350" name="フローチャート: 判断 349"/>
        <xdr:cNvSpPr/>
      </xdr:nvSpPr>
      <xdr:spPr>
        <a:xfrm>
          <a:off x="8699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157967</xdr:rowOff>
    </xdr:from>
    <xdr:ext cx="534377" cy="259045"/>
    <xdr:sp macro="" textlink="">
      <xdr:nvSpPr>
        <xdr:cNvPr id="351" name="テキスト ボックス 350"/>
        <xdr:cNvSpPr txBox="1"/>
      </xdr:nvSpPr>
      <xdr:spPr>
        <a:xfrm>
          <a:off x="8483111" y="94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108077</xdr:rowOff>
    </xdr:from>
    <xdr:to>
      <xdr:col>41</xdr:col>
      <xdr:colOff>50800</xdr:colOff>
      <xdr:row>58</xdr:row>
      <xdr:rowOff>133299</xdr:rowOff>
    </xdr:to>
    <xdr:cxnSp macro="">
      <xdr:nvCxnSpPr>
        <xdr:cNvPr id="352" name="直線コネクタ 351"/>
        <xdr:cNvCxnSpPr/>
      </xdr:nvCxnSpPr>
      <xdr:spPr>
        <a:xfrm flipV="1">
          <a:off x="6972300" y="10052177"/>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xdr:rowOff>
    </xdr:from>
    <xdr:to>
      <xdr:col>41</xdr:col>
      <xdr:colOff>101600</xdr:colOff>
      <xdr:row>56</xdr:row>
      <xdr:rowOff>118681</xdr:rowOff>
    </xdr:to>
    <xdr:sp macro="" textlink="">
      <xdr:nvSpPr>
        <xdr:cNvPr id="353" name="フローチャート: 判断 352"/>
        <xdr:cNvSpPr/>
      </xdr:nvSpPr>
      <xdr:spPr>
        <a:xfrm>
          <a:off x="7810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135208</xdr:rowOff>
    </xdr:from>
    <xdr:ext cx="534377" cy="259045"/>
    <xdr:sp macro="" textlink="">
      <xdr:nvSpPr>
        <xdr:cNvPr id="354" name="テキスト ボックス 353"/>
        <xdr:cNvSpPr txBox="1"/>
      </xdr:nvSpPr>
      <xdr:spPr>
        <a:xfrm>
          <a:off x="7594111" y="93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51536</xdr:rowOff>
    </xdr:from>
    <xdr:to>
      <xdr:col>36</xdr:col>
      <xdr:colOff>165100</xdr:colOff>
      <xdr:row>56</xdr:row>
      <xdr:rowOff>153136</xdr:rowOff>
    </xdr:to>
    <xdr:sp macro="" textlink="">
      <xdr:nvSpPr>
        <xdr:cNvPr id="355" name="フローチャート: 判断 354"/>
        <xdr:cNvSpPr/>
      </xdr:nvSpPr>
      <xdr:spPr>
        <a:xfrm>
          <a:off x="6921500" y="96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169663</xdr:rowOff>
    </xdr:from>
    <xdr:ext cx="534377" cy="259045"/>
    <xdr:sp macro="" textlink="">
      <xdr:nvSpPr>
        <xdr:cNvPr id="356" name="テキスト ボックス 355"/>
        <xdr:cNvSpPr txBox="1"/>
      </xdr:nvSpPr>
      <xdr:spPr>
        <a:xfrm>
          <a:off x="6705111" y="94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125514</xdr:rowOff>
    </xdr:from>
    <xdr:to>
      <xdr:col>55</xdr:col>
      <xdr:colOff>50800</xdr:colOff>
      <xdr:row>57</xdr:row>
      <xdr:rowOff>55664</xdr:rowOff>
    </xdr:to>
    <xdr:sp macro="" textlink="">
      <xdr:nvSpPr>
        <xdr:cNvPr id="362" name="楕円 361"/>
        <xdr:cNvSpPr/>
      </xdr:nvSpPr>
      <xdr:spPr>
        <a:xfrm>
          <a:off x="10426700" y="97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103941</xdr:rowOff>
    </xdr:from>
    <xdr:ext cx="534377" cy="259045"/>
    <xdr:sp macro="" textlink="">
      <xdr:nvSpPr>
        <xdr:cNvPr id="363" name="普通建設事業費該当値テキスト"/>
        <xdr:cNvSpPr txBox="1"/>
      </xdr:nvSpPr>
      <xdr:spPr>
        <a:xfrm>
          <a:off x="10528300" y="970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55905</xdr:rowOff>
    </xdr:from>
    <xdr:to>
      <xdr:col>50</xdr:col>
      <xdr:colOff>165100</xdr:colOff>
      <xdr:row>55</xdr:row>
      <xdr:rowOff>157505</xdr:rowOff>
    </xdr:to>
    <xdr:sp macro="" textlink="">
      <xdr:nvSpPr>
        <xdr:cNvPr id="364" name="楕円 363"/>
        <xdr:cNvSpPr/>
      </xdr:nvSpPr>
      <xdr:spPr>
        <a:xfrm>
          <a:off x="9588500" y="94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2582</xdr:rowOff>
    </xdr:from>
    <xdr:ext cx="534377" cy="259045"/>
    <xdr:sp macro="" textlink="">
      <xdr:nvSpPr>
        <xdr:cNvPr id="365" name="テキスト ボックス 364"/>
        <xdr:cNvSpPr txBox="1"/>
      </xdr:nvSpPr>
      <xdr:spPr>
        <a:xfrm>
          <a:off x="9372111" y="926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84963</xdr:rowOff>
    </xdr:from>
    <xdr:to>
      <xdr:col>46</xdr:col>
      <xdr:colOff>38100</xdr:colOff>
      <xdr:row>58</xdr:row>
      <xdr:rowOff>15113</xdr:rowOff>
    </xdr:to>
    <xdr:sp macro="" textlink="">
      <xdr:nvSpPr>
        <xdr:cNvPr id="366" name="楕円 365"/>
        <xdr:cNvSpPr/>
      </xdr:nvSpPr>
      <xdr:spPr>
        <a:xfrm>
          <a:off x="8699500" y="98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6240</xdr:rowOff>
    </xdr:from>
    <xdr:ext cx="534377" cy="259045"/>
    <xdr:sp macro="" textlink="">
      <xdr:nvSpPr>
        <xdr:cNvPr id="367" name="テキスト ボックス 366"/>
        <xdr:cNvSpPr txBox="1"/>
      </xdr:nvSpPr>
      <xdr:spPr>
        <a:xfrm>
          <a:off x="8483111" y="995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57277</xdr:rowOff>
    </xdr:from>
    <xdr:to>
      <xdr:col>41</xdr:col>
      <xdr:colOff>101600</xdr:colOff>
      <xdr:row>58</xdr:row>
      <xdr:rowOff>158877</xdr:rowOff>
    </xdr:to>
    <xdr:sp macro="" textlink="">
      <xdr:nvSpPr>
        <xdr:cNvPr id="368" name="楕円 367"/>
        <xdr:cNvSpPr/>
      </xdr:nvSpPr>
      <xdr:spPr>
        <a:xfrm>
          <a:off x="7810500" y="100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150004</xdr:rowOff>
    </xdr:from>
    <xdr:ext cx="534377" cy="259045"/>
    <xdr:sp macro="" textlink="">
      <xdr:nvSpPr>
        <xdr:cNvPr id="369" name="テキスト ボックス 368"/>
        <xdr:cNvSpPr txBox="1"/>
      </xdr:nvSpPr>
      <xdr:spPr>
        <a:xfrm>
          <a:off x="7594111" y="100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82499</xdr:rowOff>
    </xdr:from>
    <xdr:to>
      <xdr:col>36</xdr:col>
      <xdr:colOff>165100</xdr:colOff>
      <xdr:row>59</xdr:row>
      <xdr:rowOff>12649</xdr:rowOff>
    </xdr:to>
    <xdr:sp macro="" textlink="">
      <xdr:nvSpPr>
        <xdr:cNvPr id="370" name="楕円 369"/>
        <xdr:cNvSpPr/>
      </xdr:nvSpPr>
      <xdr:spPr>
        <a:xfrm>
          <a:off x="6921500" y="100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3776</xdr:rowOff>
    </xdr:from>
    <xdr:ext cx="534377" cy="259045"/>
    <xdr:sp macro="" textlink="">
      <xdr:nvSpPr>
        <xdr:cNvPr id="371" name="テキスト ボックス 370"/>
        <xdr:cNvSpPr txBox="1"/>
      </xdr:nvSpPr>
      <xdr:spPr>
        <a:xfrm>
          <a:off x="6705111" y="101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395" name="直線コネクタ 394"/>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396" name="普通建設事業費 （ うち新規整備　）最小値テキスト"/>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397" name="直線コネクタ 396"/>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398" name="普通建設事業費 （ うち新規整備　）最大値テキスト"/>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399" name="直線コネクタ 398"/>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140329</xdr:rowOff>
    </xdr:from>
    <xdr:to>
      <xdr:col>55</xdr:col>
      <xdr:colOff>0</xdr:colOff>
      <xdr:row>78</xdr:row>
      <xdr:rowOff>77102</xdr:rowOff>
    </xdr:to>
    <xdr:cxnSp macro="">
      <xdr:nvCxnSpPr>
        <xdr:cNvPr id="400" name="直線コネクタ 399"/>
        <xdr:cNvCxnSpPr/>
      </xdr:nvCxnSpPr>
      <xdr:spPr>
        <a:xfrm flipV="1">
          <a:off x="9639300" y="13341979"/>
          <a:ext cx="838200" cy="10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163670</xdr:rowOff>
    </xdr:from>
    <xdr:ext cx="534377" cy="259045"/>
    <xdr:sp macro="" textlink="">
      <xdr:nvSpPr>
        <xdr:cNvPr id="401" name="普通建設事業費 （ うち新規整備　）平均値テキスト"/>
        <xdr:cNvSpPr txBox="1"/>
      </xdr:nvSpPr>
      <xdr:spPr>
        <a:xfrm>
          <a:off x="10528300" y="130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2" name="フローチャート: 判断 401"/>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77102</xdr:rowOff>
    </xdr:from>
    <xdr:to>
      <xdr:col>50</xdr:col>
      <xdr:colOff>114300</xdr:colOff>
      <xdr:row>78</xdr:row>
      <xdr:rowOff>86627</xdr:rowOff>
    </xdr:to>
    <xdr:cxnSp macro="">
      <xdr:nvCxnSpPr>
        <xdr:cNvPr id="403" name="直線コネクタ 402"/>
        <xdr:cNvCxnSpPr/>
      </xdr:nvCxnSpPr>
      <xdr:spPr>
        <a:xfrm flipV="1">
          <a:off x="8750300" y="1345020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60173</xdr:rowOff>
    </xdr:from>
    <xdr:to>
      <xdr:col>50</xdr:col>
      <xdr:colOff>165100</xdr:colOff>
      <xdr:row>77</xdr:row>
      <xdr:rowOff>161773</xdr:rowOff>
    </xdr:to>
    <xdr:sp macro="" textlink="">
      <xdr:nvSpPr>
        <xdr:cNvPr id="404" name="フローチャート: 判断 403"/>
        <xdr:cNvSpPr/>
      </xdr:nvSpPr>
      <xdr:spPr>
        <a:xfrm>
          <a:off x="9588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6850</xdr:rowOff>
    </xdr:from>
    <xdr:ext cx="534377" cy="259045"/>
    <xdr:sp macro="" textlink="">
      <xdr:nvSpPr>
        <xdr:cNvPr id="405" name="テキスト ボックス 404"/>
        <xdr:cNvSpPr txBox="1"/>
      </xdr:nvSpPr>
      <xdr:spPr>
        <a:xfrm>
          <a:off x="9372111" y="130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86627</xdr:rowOff>
    </xdr:from>
    <xdr:to>
      <xdr:col>45</xdr:col>
      <xdr:colOff>177800</xdr:colOff>
      <xdr:row>78</xdr:row>
      <xdr:rowOff>98228</xdr:rowOff>
    </xdr:to>
    <xdr:cxnSp macro="">
      <xdr:nvCxnSpPr>
        <xdr:cNvPr id="406" name="直線コネクタ 405"/>
        <xdr:cNvCxnSpPr/>
      </xdr:nvCxnSpPr>
      <xdr:spPr>
        <a:xfrm flipV="1">
          <a:off x="7861300" y="13459727"/>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105263</xdr:rowOff>
    </xdr:from>
    <xdr:to>
      <xdr:col>46</xdr:col>
      <xdr:colOff>38100</xdr:colOff>
      <xdr:row>78</xdr:row>
      <xdr:rowOff>35413</xdr:rowOff>
    </xdr:to>
    <xdr:sp macro="" textlink="">
      <xdr:nvSpPr>
        <xdr:cNvPr id="407" name="フローチャート: 判断 406"/>
        <xdr:cNvSpPr/>
      </xdr:nvSpPr>
      <xdr:spPr>
        <a:xfrm>
          <a:off x="8699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51940</xdr:rowOff>
    </xdr:from>
    <xdr:ext cx="534377" cy="259045"/>
    <xdr:sp macro="" textlink="">
      <xdr:nvSpPr>
        <xdr:cNvPr id="408" name="テキスト ボックス 407"/>
        <xdr:cNvSpPr txBox="1"/>
      </xdr:nvSpPr>
      <xdr:spPr>
        <a:xfrm>
          <a:off x="8483111" y="130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118021</xdr:rowOff>
    </xdr:from>
    <xdr:to>
      <xdr:col>41</xdr:col>
      <xdr:colOff>50800</xdr:colOff>
      <xdr:row>78</xdr:row>
      <xdr:rowOff>98228</xdr:rowOff>
    </xdr:to>
    <xdr:cxnSp macro="">
      <xdr:nvCxnSpPr>
        <xdr:cNvPr id="409" name="直線コネクタ 408"/>
        <xdr:cNvCxnSpPr/>
      </xdr:nvCxnSpPr>
      <xdr:spPr>
        <a:xfrm>
          <a:off x="6972300" y="13319671"/>
          <a:ext cx="889000" cy="15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47237</xdr:rowOff>
    </xdr:from>
    <xdr:to>
      <xdr:col>41</xdr:col>
      <xdr:colOff>101600</xdr:colOff>
      <xdr:row>77</xdr:row>
      <xdr:rowOff>148837</xdr:rowOff>
    </xdr:to>
    <xdr:sp macro="" textlink="">
      <xdr:nvSpPr>
        <xdr:cNvPr id="410" name="フローチャート: 判断 409"/>
        <xdr:cNvSpPr/>
      </xdr:nvSpPr>
      <xdr:spPr>
        <a:xfrm>
          <a:off x="7810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165364</xdr:rowOff>
    </xdr:from>
    <xdr:ext cx="534377" cy="259045"/>
    <xdr:sp macro="" textlink="">
      <xdr:nvSpPr>
        <xdr:cNvPr id="411" name="テキスト ボックス 410"/>
        <xdr:cNvSpPr txBox="1"/>
      </xdr:nvSpPr>
      <xdr:spPr>
        <a:xfrm>
          <a:off x="7594111" y="130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xdr:rowOff>
    </xdr:from>
    <xdr:to>
      <xdr:col>36</xdr:col>
      <xdr:colOff>165100</xdr:colOff>
      <xdr:row>77</xdr:row>
      <xdr:rowOff>106471</xdr:rowOff>
    </xdr:to>
    <xdr:sp macro="" textlink="">
      <xdr:nvSpPr>
        <xdr:cNvPr id="412" name="フローチャート: 判断 411"/>
        <xdr:cNvSpPr/>
      </xdr:nvSpPr>
      <xdr:spPr>
        <a:xfrm>
          <a:off x="6921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122998</xdr:rowOff>
    </xdr:from>
    <xdr:ext cx="534377" cy="259045"/>
    <xdr:sp macro="" textlink="">
      <xdr:nvSpPr>
        <xdr:cNvPr id="413" name="テキスト ボックス 412"/>
        <xdr:cNvSpPr txBox="1"/>
      </xdr:nvSpPr>
      <xdr:spPr>
        <a:xfrm>
          <a:off x="6705111" y="129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89529</xdr:rowOff>
    </xdr:from>
    <xdr:to>
      <xdr:col>55</xdr:col>
      <xdr:colOff>50800</xdr:colOff>
      <xdr:row>78</xdr:row>
      <xdr:rowOff>19679</xdr:rowOff>
    </xdr:to>
    <xdr:sp macro="" textlink="">
      <xdr:nvSpPr>
        <xdr:cNvPr id="419" name="楕円 418"/>
        <xdr:cNvSpPr/>
      </xdr:nvSpPr>
      <xdr:spPr>
        <a:xfrm>
          <a:off x="10426700" y="132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67956</xdr:rowOff>
    </xdr:from>
    <xdr:ext cx="534377" cy="259045"/>
    <xdr:sp macro="" textlink="">
      <xdr:nvSpPr>
        <xdr:cNvPr id="420" name="普通建設事業費 （ うち新規整備　）該当値テキスト"/>
        <xdr:cNvSpPr txBox="1"/>
      </xdr:nvSpPr>
      <xdr:spPr>
        <a:xfrm>
          <a:off x="10528300" y="132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26302</xdr:rowOff>
    </xdr:from>
    <xdr:to>
      <xdr:col>50</xdr:col>
      <xdr:colOff>165100</xdr:colOff>
      <xdr:row>78</xdr:row>
      <xdr:rowOff>127902</xdr:rowOff>
    </xdr:to>
    <xdr:sp macro="" textlink="">
      <xdr:nvSpPr>
        <xdr:cNvPr id="421" name="楕円 420"/>
        <xdr:cNvSpPr/>
      </xdr:nvSpPr>
      <xdr:spPr>
        <a:xfrm>
          <a:off x="9588500" y="13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119029</xdr:rowOff>
    </xdr:from>
    <xdr:ext cx="469744" cy="259045"/>
    <xdr:sp macro="" textlink="">
      <xdr:nvSpPr>
        <xdr:cNvPr id="422" name="テキスト ボックス 421"/>
        <xdr:cNvSpPr txBox="1"/>
      </xdr:nvSpPr>
      <xdr:spPr>
        <a:xfrm>
          <a:off x="9404428" y="134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35827</xdr:rowOff>
    </xdr:from>
    <xdr:to>
      <xdr:col>46</xdr:col>
      <xdr:colOff>38100</xdr:colOff>
      <xdr:row>78</xdr:row>
      <xdr:rowOff>137427</xdr:rowOff>
    </xdr:to>
    <xdr:sp macro="" textlink="">
      <xdr:nvSpPr>
        <xdr:cNvPr id="423" name="楕円 422"/>
        <xdr:cNvSpPr/>
      </xdr:nvSpPr>
      <xdr:spPr>
        <a:xfrm>
          <a:off x="8699500" y="134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128554</xdr:rowOff>
    </xdr:from>
    <xdr:ext cx="469744" cy="259045"/>
    <xdr:sp macro="" textlink="">
      <xdr:nvSpPr>
        <xdr:cNvPr id="424" name="テキスト ボックス 423"/>
        <xdr:cNvSpPr txBox="1"/>
      </xdr:nvSpPr>
      <xdr:spPr>
        <a:xfrm>
          <a:off x="8515428" y="135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47428</xdr:rowOff>
    </xdr:from>
    <xdr:to>
      <xdr:col>41</xdr:col>
      <xdr:colOff>101600</xdr:colOff>
      <xdr:row>78</xdr:row>
      <xdr:rowOff>149028</xdr:rowOff>
    </xdr:to>
    <xdr:sp macro="" textlink="">
      <xdr:nvSpPr>
        <xdr:cNvPr id="425" name="楕円 424"/>
        <xdr:cNvSpPr/>
      </xdr:nvSpPr>
      <xdr:spPr>
        <a:xfrm>
          <a:off x="7810500" y="134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140155</xdr:rowOff>
    </xdr:from>
    <xdr:ext cx="469744" cy="259045"/>
    <xdr:sp macro="" textlink="">
      <xdr:nvSpPr>
        <xdr:cNvPr id="426" name="テキスト ボックス 425"/>
        <xdr:cNvSpPr txBox="1"/>
      </xdr:nvSpPr>
      <xdr:spPr>
        <a:xfrm>
          <a:off x="7626428" y="1351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67221</xdr:rowOff>
    </xdr:from>
    <xdr:to>
      <xdr:col>36</xdr:col>
      <xdr:colOff>165100</xdr:colOff>
      <xdr:row>77</xdr:row>
      <xdr:rowOff>168821</xdr:rowOff>
    </xdr:to>
    <xdr:sp macro="" textlink="">
      <xdr:nvSpPr>
        <xdr:cNvPr id="427" name="楕円 426"/>
        <xdr:cNvSpPr/>
      </xdr:nvSpPr>
      <xdr:spPr>
        <a:xfrm>
          <a:off x="6921500" y="132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159948</xdr:rowOff>
    </xdr:from>
    <xdr:ext cx="534377" cy="259045"/>
    <xdr:sp macro="" textlink="">
      <xdr:nvSpPr>
        <xdr:cNvPr id="428" name="テキスト ボックス 427"/>
        <xdr:cNvSpPr txBox="1"/>
      </xdr:nvSpPr>
      <xdr:spPr>
        <a:xfrm>
          <a:off x="6705111" y="133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2" name="直線コネクタ 451"/>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3" name="普通建設事業費 （ うち更新整備　）最小値テキスト"/>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54" name="直線コネクタ 453"/>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55" name="普通建設事業費 （ うち更新整備　）最大値テキスト"/>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56" name="直線コネクタ 455"/>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87161</xdr:rowOff>
    </xdr:from>
    <xdr:to>
      <xdr:col>55</xdr:col>
      <xdr:colOff>0</xdr:colOff>
      <xdr:row>96</xdr:row>
      <xdr:rowOff>68757</xdr:rowOff>
    </xdr:to>
    <xdr:cxnSp macro="">
      <xdr:nvCxnSpPr>
        <xdr:cNvPr id="457" name="直線コネクタ 456"/>
        <xdr:cNvCxnSpPr/>
      </xdr:nvCxnSpPr>
      <xdr:spPr>
        <a:xfrm>
          <a:off x="9639300" y="16203461"/>
          <a:ext cx="838200" cy="3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xdr:rowOff>
    </xdr:from>
    <xdr:ext cx="534377" cy="259045"/>
    <xdr:sp macro="" textlink="">
      <xdr:nvSpPr>
        <xdr:cNvPr id="458" name="普通建設事業費 （ うち更新整備　）平均値テキスト"/>
        <xdr:cNvSpPr txBox="1"/>
      </xdr:nvSpPr>
      <xdr:spPr>
        <a:xfrm>
          <a:off x="10528300" y="1646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59" name="フローチャート: 判断 458"/>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87161</xdr:rowOff>
    </xdr:from>
    <xdr:to>
      <xdr:col>50</xdr:col>
      <xdr:colOff>114300</xdr:colOff>
      <xdr:row>96</xdr:row>
      <xdr:rowOff>95162</xdr:rowOff>
    </xdr:to>
    <xdr:cxnSp macro="">
      <xdr:nvCxnSpPr>
        <xdr:cNvPr id="460" name="直線コネクタ 459"/>
        <xdr:cNvCxnSpPr/>
      </xdr:nvCxnSpPr>
      <xdr:spPr>
        <a:xfrm flipV="1">
          <a:off x="8750300" y="16203461"/>
          <a:ext cx="889000" cy="3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121692</xdr:rowOff>
    </xdr:from>
    <xdr:to>
      <xdr:col>50</xdr:col>
      <xdr:colOff>165100</xdr:colOff>
      <xdr:row>96</xdr:row>
      <xdr:rowOff>51842</xdr:rowOff>
    </xdr:to>
    <xdr:sp macro="" textlink="">
      <xdr:nvSpPr>
        <xdr:cNvPr id="461" name="フローチャート: 判断 460"/>
        <xdr:cNvSpPr/>
      </xdr:nvSpPr>
      <xdr:spPr>
        <a:xfrm>
          <a:off x="9588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42969</xdr:rowOff>
    </xdr:from>
    <xdr:ext cx="534377" cy="259045"/>
    <xdr:sp macro="" textlink="">
      <xdr:nvSpPr>
        <xdr:cNvPr id="462" name="テキスト ボックス 461"/>
        <xdr:cNvSpPr txBox="1"/>
      </xdr:nvSpPr>
      <xdr:spPr>
        <a:xfrm>
          <a:off x="9372111" y="165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95162</xdr:rowOff>
    </xdr:from>
    <xdr:to>
      <xdr:col>45</xdr:col>
      <xdr:colOff>177800</xdr:colOff>
      <xdr:row>97</xdr:row>
      <xdr:rowOff>104012</xdr:rowOff>
    </xdr:to>
    <xdr:cxnSp macro="">
      <xdr:nvCxnSpPr>
        <xdr:cNvPr id="463" name="直線コネクタ 462"/>
        <xdr:cNvCxnSpPr/>
      </xdr:nvCxnSpPr>
      <xdr:spPr>
        <a:xfrm flipV="1">
          <a:off x="7861300" y="16554362"/>
          <a:ext cx="889000" cy="18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15367</xdr:rowOff>
    </xdr:from>
    <xdr:to>
      <xdr:col>46</xdr:col>
      <xdr:colOff>38100</xdr:colOff>
      <xdr:row>96</xdr:row>
      <xdr:rowOff>116967</xdr:rowOff>
    </xdr:to>
    <xdr:sp macro="" textlink="">
      <xdr:nvSpPr>
        <xdr:cNvPr id="464" name="フローチャート: 判断 463"/>
        <xdr:cNvSpPr/>
      </xdr:nvSpPr>
      <xdr:spPr>
        <a:xfrm>
          <a:off x="8699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133494</xdr:rowOff>
    </xdr:from>
    <xdr:ext cx="534377" cy="259045"/>
    <xdr:sp macro="" textlink="">
      <xdr:nvSpPr>
        <xdr:cNvPr id="465" name="テキスト ボックス 464"/>
        <xdr:cNvSpPr txBox="1"/>
      </xdr:nvSpPr>
      <xdr:spPr>
        <a:xfrm>
          <a:off x="8483111" y="162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104012</xdr:rowOff>
    </xdr:from>
    <xdr:to>
      <xdr:col>41</xdr:col>
      <xdr:colOff>50800</xdr:colOff>
      <xdr:row>98</xdr:row>
      <xdr:rowOff>7976</xdr:rowOff>
    </xdr:to>
    <xdr:cxnSp macro="">
      <xdr:nvCxnSpPr>
        <xdr:cNvPr id="466" name="直線コネクタ 465"/>
        <xdr:cNvCxnSpPr/>
      </xdr:nvCxnSpPr>
      <xdr:spPr>
        <a:xfrm flipV="1">
          <a:off x="6972300" y="16734662"/>
          <a:ext cx="889000" cy="7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50164</xdr:rowOff>
    </xdr:from>
    <xdr:to>
      <xdr:col>41</xdr:col>
      <xdr:colOff>101600</xdr:colOff>
      <xdr:row>96</xdr:row>
      <xdr:rowOff>151764</xdr:rowOff>
    </xdr:to>
    <xdr:sp macro="" textlink="">
      <xdr:nvSpPr>
        <xdr:cNvPr id="467" name="フローチャート: 判断 466"/>
        <xdr:cNvSpPr/>
      </xdr:nvSpPr>
      <xdr:spPr>
        <a:xfrm>
          <a:off x="7810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168291</xdr:rowOff>
    </xdr:from>
    <xdr:ext cx="534377" cy="259045"/>
    <xdr:sp macro="" textlink="">
      <xdr:nvSpPr>
        <xdr:cNvPr id="468" name="テキスト ボックス 467"/>
        <xdr:cNvSpPr txBox="1"/>
      </xdr:nvSpPr>
      <xdr:spPr>
        <a:xfrm>
          <a:off x="7594111" y="162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113754</xdr:rowOff>
    </xdr:from>
    <xdr:to>
      <xdr:col>36</xdr:col>
      <xdr:colOff>165100</xdr:colOff>
      <xdr:row>97</xdr:row>
      <xdr:rowOff>43904</xdr:rowOff>
    </xdr:to>
    <xdr:sp macro="" textlink="">
      <xdr:nvSpPr>
        <xdr:cNvPr id="469" name="フローチャート: 判断 468"/>
        <xdr:cNvSpPr/>
      </xdr:nvSpPr>
      <xdr:spPr>
        <a:xfrm>
          <a:off x="6921500" y="1657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60431</xdr:rowOff>
    </xdr:from>
    <xdr:ext cx="534377" cy="259045"/>
    <xdr:sp macro="" textlink="">
      <xdr:nvSpPr>
        <xdr:cNvPr id="470" name="テキスト ボックス 469"/>
        <xdr:cNvSpPr txBox="1"/>
      </xdr:nvSpPr>
      <xdr:spPr>
        <a:xfrm>
          <a:off x="6705111" y="163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17957</xdr:rowOff>
    </xdr:from>
    <xdr:to>
      <xdr:col>55</xdr:col>
      <xdr:colOff>50800</xdr:colOff>
      <xdr:row>96</xdr:row>
      <xdr:rowOff>119557</xdr:rowOff>
    </xdr:to>
    <xdr:sp macro="" textlink="">
      <xdr:nvSpPr>
        <xdr:cNvPr id="476" name="楕円 475"/>
        <xdr:cNvSpPr/>
      </xdr:nvSpPr>
      <xdr:spPr>
        <a:xfrm>
          <a:off x="10426700" y="164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40834</xdr:rowOff>
    </xdr:from>
    <xdr:ext cx="534377" cy="259045"/>
    <xdr:sp macro="" textlink="">
      <xdr:nvSpPr>
        <xdr:cNvPr id="477" name="普通建設事業費 （ うち更新整備　）該当値テキスト"/>
        <xdr:cNvSpPr txBox="1"/>
      </xdr:nvSpPr>
      <xdr:spPr>
        <a:xfrm>
          <a:off x="10528300" y="163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36361</xdr:rowOff>
    </xdr:from>
    <xdr:to>
      <xdr:col>50</xdr:col>
      <xdr:colOff>165100</xdr:colOff>
      <xdr:row>94</xdr:row>
      <xdr:rowOff>137961</xdr:rowOff>
    </xdr:to>
    <xdr:sp macro="" textlink="">
      <xdr:nvSpPr>
        <xdr:cNvPr id="478" name="楕円 477"/>
        <xdr:cNvSpPr/>
      </xdr:nvSpPr>
      <xdr:spPr>
        <a:xfrm>
          <a:off x="9588500" y="161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154488</xdr:rowOff>
    </xdr:from>
    <xdr:ext cx="534377" cy="259045"/>
    <xdr:sp macro="" textlink="">
      <xdr:nvSpPr>
        <xdr:cNvPr id="479" name="テキスト ボックス 478"/>
        <xdr:cNvSpPr txBox="1"/>
      </xdr:nvSpPr>
      <xdr:spPr>
        <a:xfrm>
          <a:off x="9372111" y="159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44362</xdr:rowOff>
    </xdr:from>
    <xdr:to>
      <xdr:col>46</xdr:col>
      <xdr:colOff>38100</xdr:colOff>
      <xdr:row>96</xdr:row>
      <xdr:rowOff>145962</xdr:rowOff>
    </xdr:to>
    <xdr:sp macro="" textlink="">
      <xdr:nvSpPr>
        <xdr:cNvPr id="480" name="楕円 479"/>
        <xdr:cNvSpPr/>
      </xdr:nvSpPr>
      <xdr:spPr>
        <a:xfrm>
          <a:off x="8699500" y="165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137089</xdr:rowOff>
    </xdr:from>
    <xdr:ext cx="534377" cy="259045"/>
    <xdr:sp macro="" textlink="">
      <xdr:nvSpPr>
        <xdr:cNvPr id="481" name="テキスト ボックス 480"/>
        <xdr:cNvSpPr txBox="1"/>
      </xdr:nvSpPr>
      <xdr:spPr>
        <a:xfrm>
          <a:off x="8483111" y="1659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53212</xdr:rowOff>
    </xdr:from>
    <xdr:to>
      <xdr:col>41</xdr:col>
      <xdr:colOff>101600</xdr:colOff>
      <xdr:row>97</xdr:row>
      <xdr:rowOff>154812</xdr:rowOff>
    </xdr:to>
    <xdr:sp macro="" textlink="">
      <xdr:nvSpPr>
        <xdr:cNvPr id="482" name="楕円 481"/>
        <xdr:cNvSpPr/>
      </xdr:nvSpPr>
      <xdr:spPr>
        <a:xfrm>
          <a:off x="7810500" y="1668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145939</xdr:rowOff>
    </xdr:from>
    <xdr:ext cx="534377" cy="259045"/>
    <xdr:sp macro="" textlink="">
      <xdr:nvSpPr>
        <xdr:cNvPr id="483" name="テキスト ボックス 482"/>
        <xdr:cNvSpPr txBox="1"/>
      </xdr:nvSpPr>
      <xdr:spPr>
        <a:xfrm>
          <a:off x="7594111" y="167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128626</xdr:rowOff>
    </xdr:from>
    <xdr:to>
      <xdr:col>36</xdr:col>
      <xdr:colOff>165100</xdr:colOff>
      <xdr:row>98</xdr:row>
      <xdr:rowOff>58776</xdr:rowOff>
    </xdr:to>
    <xdr:sp macro="" textlink="">
      <xdr:nvSpPr>
        <xdr:cNvPr id="484" name="楕円 483"/>
        <xdr:cNvSpPr/>
      </xdr:nvSpPr>
      <xdr:spPr>
        <a:xfrm>
          <a:off x="6921500" y="167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49903</xdr:rowOff>
    </xdr:from>
    <xdr:ext cx="534377" cy="259045"/>
    <xdr:sp macro="" textlink="">
      <xdr:nvSpPr>
        <xdr:cNvPr id="485" name="テキスト ボックス 484"/>
        <xdr:cNvSpPr txBox="1"/>
      </xdr:nvSpPr>
      <xdr:spPr>
        <a:xfrm>
          <a:off x="6705111" y="168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09" name="直線コネクタ 508"/>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2" name="災害復旧事業費最大値テキスト"/>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3" name="直線コネクタ 512"/>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30582</xdr:rowOff>
    </xdr:from>
    <xdr:to>
      <xdr:col>85</xdr:col>
      <xdr:colOff>127000</xdr:colOff>
      <xdr:row>39</xdr:row>
      <xdr:rowOff>31953</xdr:rowOff>
    </xdr:to>
    <xdr:cxnSp macro="">
      <xdr:nvCxnSpPr>
        <xdr:cNvPr id="514" name="直線コネクタ 513"/>
        <xdr:cNvCxnSpPr/>
      </xdr:nvCxnSpPr>
      <xdr:spPr>
        <a:xfrm>
          <a:off x="15481300" y="6717132"/>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23233</xdr:rowOff>
    </xdr:from>
    <xdr:ext cx="469744" cy="259045"/>
    <xdr:sp macro="" textlink="">
      <xdr:nvSpPr>
        <xdr:cNvPr id="515" name="災害復旧事業費平均値テキスト"/>
        <xdr:cNvSpPr txBox="1"/>
      </xdr:nvSpPr>
      <xdr:spPr>
        <a:xfrm>
          <a:off x="16370300" y="636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16" name="フローチャート: 判断 515"/>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30582</xdr:rowOff>
    </xdr:from>
    <xdr:to>
      <xdr:col>81</xdr:col>
      <xdr:colOff>50800</xdr:colOff>
      <xdr:row>39</xdr:row>
      <xdr:rowOff>44450</xdr:rowOff>
    </xdr:to>
    <xdr:cxnSp macro="">
      <xdr:nvCxnSpPr>
        <xdr:cNvPr id="517" name="直線コネクタ 516"/>
        <xdr:cNvCxnSpPr/>
      </xdr:nvCxnSpPr>
      <xdr:spPr>
        <a:xfrm flipV="1">
          <a:off x="14592300" y="6717132"/>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19748</xdr:rowOff>
    </xdr:from>
    <xdr:to>
      <xdr:col>81</xdr:col>
      <xdr:colOff>101600</xdr:colOff>
      <xdr:row>38</xdr:row>
      <xdr:rowOff>121348</xdr:rowOff>
    </xdr:to>
    <xdr:sp macro="" textlink="">
      <xdr:nvSpPr>
        <xdr:cNvPr id="518" name="フローチャート: 判断 517"/>
        <xdr:cNvSpPr/>
      </xdr:nvSpPr>
      <xdr:spPr>
        <a:xfrm>
          <a:off x="15430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137875</xdr:rowOff>
    </xdr:from>
    <xdr:ext cx="469744" cy="259045"/>
    <xdr:sp macro="" textlink="">
      <xdr:nvSpPr>
        <xdr:cNvPr id="519" name="テキスト ボックス 518"/>
        <xdr:cNvSpPr txBox="1"/>
      </xdr:nvSpPr>
      <xdr:spPr>
        <a:xfrm>
          <a:off x="15246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80023</xdr:rowOff>
    </xdr:from>
    <xdr:to>
      <xdr:col>76</xdr:col>
      <xdr:colOff>165100</xdr:colOff>
      <xdr:row>39</xdr:row>
      <xdr:rowOff>10173</xdr:rowOff>
    </xdr:to>
    <xdr:sp macro="" textlink="">
      <xdr:nvSpPr>
        <xdr:cNvPr id="521" name="フローチャート: 判断 520"/>
        <xdr:cNvSpPr/>
      </xdr:nvSpPr>
      <xdr:spPr>
        <a:xfrm>
          <a:off x="14541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26700</xdr:rowOff>
    </xdr:from>
    <xdr:ext cx="469744" cy="259045"/>
    <xdr:sp macro="" textlink="">
      <xdr:nvSpPr>
        <xdr:cNvPr id="522" name="テキスト ボックス 521"/>
        <xdr:cNvSpPr txBox="1"/>
      </xdr:nvSpPr>
      <xdr:spPr>
        <a:xfrm>
          <a:off x="14357428" y="637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95491</xdr:rowOff>
    </xdr:from>
    <xdr:to>
      <xdr:col>72</xdr:col>
      <xdr:colOff>38100</xdr:colOff>
      <xdr:row>39</xdr:row>
      <xdr:rowOff>25641</xdr:rowOff>
    </xdr:to>
    <xdr:sp macro="" textlink="">
      <xdr:nvSpPr>
        <xdr:cNvPr id="524" name="フローチャート: 判断 523"/>
        <xdr:cNvSpPr/>
      </xdr:nvSpPr>
      <xdr:spPr>
        <a:xfrm>
          <a:off x="13652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42168</xdr:rowOff>
    </xdr:from>
    <xdr:ext cx="469744" cy="259045"/>
    <xdr:sp macro="" textlink="">
      <xdr:nvSpPr>
        <xdr:cNvPr id="525" name="テキスト ボックス 524"/>
        <xdr:cNvSpPr txBox="1"/>
      </xdr:nvSpPr>
      <xdr:spPr>
        <a:xfrm>
          <a:off x="13468428"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64059</xdr:rowOff>
    </xdr:from>
    <xdr:to>
      <xdr:col>67</xdr:col>
      <xdr:colOff>101600</xdr:colOff>
      <xdr:row>38</xdr:row>
      <xdr:rowOff>165659</xdr:rowOff>
    </xdr:to>
    <xdr:sp macro="" textlink="">
      <xdr:nvSpPr>
        <xdr:cNvPr id="526" name="フローチャート: 判断 525"/>
        <xdr:cNvSpPr/>
      </xdr:nvSpPr>
      <xdr:spPr>
        <a:xfrm>
          <a:off x="127635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10736</xdr:rowOff>
    </xdr:from>
    <xdr:ext cx="469744" cy="259045"/>
    <xdr:sp macro="" textlink="">
      <xdr:nvSpPr>
        <xdr:cNvPr id="527" name="テキスト ボックス 526"/>
        <xdr:cNvSpPr txBox="1"/>
      </xdr:nvSpPr>
      <xdr:spPr>
        <a:xfrm>
          <a:off x="12579428" y="63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152603</xdr:rowOff>
    </xdr:from>
    <xdr:to>
      <xdr:col>85</xdr:col>
      <xdr:colOff>177800</xdr:colOff>
      <xdr:row>39</xdr:row>
      <xdr:rowOff>82753</xdr:rowOff>
    </xdr:to>
    <xdr:sp macro="" textlink="">
      <xdr:nvSpPr>
        <xdr:cNvPr id="533" name="楕円 532"/>
        <xdr:cNvSpPr/>
      </xdr:nvSpPr>
      <xdr:spPr>
        <a:xfrm>
          <a:off x="16268700" y="666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67530</xdr:rowOff>
    </xdr:from>
    <xdr:ext cx="378565" cy="259045"/>
    <xdr:sp macro="" textlink="">
      <xdr:nvSpPr>
        <xdr:cNvPr id="534" name="災害復旧事業費該当値テキスト"/>
        <xdr:cNvSpPr txBox="1"/>
      </xdr:nvSpPr>
      <xdr:spPr>
        <a:xfrm>
          <a:off x="16370300" y="658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151232</xdr:rowOff>
    </xdr:from>
    <xdr:to>
      <xdr:col>81</xdr:col>
      <xdr:colOff>101600</xdr:colOff>
      <xdr:row>39</xdr:row>
      <xdr:rowOff>81382</xdr:rowOff>
    </xdr:to>
    <xdr:sp macro="" textlink="">
      <xdr:nvSpPr>
        <xdr:cNvPr id="535" name="楕円 534"/>
        <xdr:cNvSpPr/>
      </xdr:nvSpPr>
      <xdr:spPr>
        <a:xfrm>
          <a:off x="154305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72509</xdr:rowOff>
    </xdr:from>
    <xdr:ext cx="378565" cy="259045"/>
    <xdr:sp macro="" textlink="">
      <xdr:nvSpPr>
        <xdr:cNvPr id="536" name="テキスト ボックス 535"/>
        <xdr:cNvSpPr txBox="1"/>
      </xdr:nvSpPr>
      <xdr:spPr>
        <a:xfrm>
          <a:off x="15292017" y="675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4" name="テキスト ボックス 60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16" name="直線コネクタ 615"/>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17" name="公債費最小値テキスト"/>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18" name="直線コネクタ 617"/>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19" name="公債費最大値テキスト"/>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20" name="直線コネクタ 619"/>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25667</xdr:rowOff>
    </xdr:from>
    <xdr:to>
      <xdr:col>85</xdr:col>
      <xdr:colOff>127000</xdr:colOff>
      <xdr:row>79</xdr:row>
      <xdr:rowOff>33096</xdr:rowOff>
    </xdr:to>
    <xdr:cxnSp macro="">
      <xdr:nvCxnSpPr>
        <xdr:cNvPr id="621" name="直線コネクタ 620"/>
        <xdr:cNvCxnSpPr/>
      </xdr:nvCxnSpPr>
      <xdr:spPr>
        <a:xfrm>
          <a:off x="15481300" y="13570217"/>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52855</xdr:rowOff>
    </xdr:from>
    <xdr:ext cx="534377" cy="259045"/>
    <xdr:sp macro="" textlink="">
      <xdr:nvSpPr>
        <xdr:cNvPr id="622" name="公債費平均値テキスト"/>
        <xdr:cNvSpPr txBox="1"/>
      </xdr:nvSpPr>
      <xdr:spPr>
        <a:xfrm>
          <a:off x="16370300" y="12911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3" name="フローチャート: 判断 622"/>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25667</xdr:rowOff>
    </xdr:from>
    <xdr:to>
      <xdr:col>81</xdr:col>
      <xdr:colOff>50800</xdr:colOff>
      <xdr:row>79</xdr:row>
      <xdr:rowOff>39936</xdr:rowOff>
    </xdr:to>
    <xdr:cxnSp macro="">
      <xdr:nvCxnSpPr>
        <xdr:cNvPr id="624" name="直線コネクタ 623"/>
        <xdr:cNvCxnSpPr/>
      </xdr:nvCxnSpPr>
      <xdr:spPr>
        <a:xfrm flipV="1">
          <a:off x="14592300" y="13570217"/>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16490</xdr:rowOff>
    </xdr:from>
    <xdr:to>
      <xdr:col>81</xdr:col>
      <xdr:colOff>101600</xdr:colOff>
      <xdr:row>76</xdr:row>
      <xdr:rowOff>118090</xdr:rowOff>
    </xdr:to>
    <xdr:sp macro="" textlink="">
      <xdr:nvSpPr>
        <xdr:cNvPr id="625" name="フローチャート: 判断 624"/>
        <xdr:cNvSpPr/>
      </xdr:nvSpPr>
      <xdr:spPr>
        <a:xfrm>
          <a:off x="15430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134618</xdr:rowOff>
    </xdr:from>
    <xdr:ext cx="534377" cy="259045"/>
    <xdr:sp macro="" textlink="">
      <xdr:nvSpPr>
        <xdr:cNvPr id="626" name="テキスト ボックス 625"/>
        <xdr:cNvSpPr txBox="1"/>
      </xdr:nvSpPr>
      <xdr:spPr>
        <a:xfrm>
          <a:off x="15214111" y="128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33001</xdr:rowOff>
    </xdr:from>
    <xdr:to>
      <xdr:col>76</xdr:col>
      <xdr:colOff>114300</xdr:colOff>
      <xdr:row>79</xdr:row>
      <xdr:rowOff>39936</xdr:rowOff>
    </xdr:to>
    <xdr:cxnSp macro="">
      <xdr:nvCxnSpPr>
        <xdr:cNvPr id="627" name="直線コネクタ 626"/>
        <xdr:cNvCxnSpPr/>
      </xdr:nvCxnSpPr>
      <xdr:spPr>
        <a:xfrm>
          <a:off x="13703300" y="13577551"/>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171138</xdr:rowOff>
    </xdr:from>
    <xdr:to>
      <xdr:col>76</xdr:col>
      <xdr:colOff>165100</xdr:colOff>
      <xdr:row>76</xdr:row>
      <xdr:rowOff>101288</xdr:rowOff>
    </xdr:to>
    <xdr:sp macro="" textlink="">
      <xdr:nvSpPr>
        <xdr:cNvPr id="628" name="フローチャート: 判断 627"/>
        <xdr:cNvSpPr/>
      </xdr:nvSpPr>
      <xdr:spPr>
        <a:xfrm>
          <a:off x="14541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117816</xdr:rowOff>
    </xdr:from>
    <xdr:ext cx="534377" cy="259045"/>
    <xdr:sp macro="" textlink="">
      <xdr:nvSpPr>
        <xdr:cNvPr id="629" name="テキスト ボックス 628"/>
        <xdr:cNvSpPr txBox="1"/>
      </xdr:nvSpPr>
      <xdr:spPr>
        <a:xfrm>
          <a:off x="14325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18523</xdr:rowOff>
    </xdr:from>
    <xdr:to>
      <xdr:col>71</xdr:col>
      <xdr:colOff>177800</xdr:colOff>
      <xdr:row>79</xdr:row>
      <xdr:rowOff>33001</xdr:rowOff>
    </xdr:to>
    <xdr:cxnSp macro="">
      <xdr:nvCxnSpPr>
        <xdr:cNvPr id="630" name="直線コネクタ 629"/>
        <xdr:cNvCxnSpPr/>
      </xdr:nvCxnSpPr>
      <xdr:spPr>
        <a:xfrm>
          <a:off x="12814300" y="1356307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20796</xdr:rowOff>
    </xdr:from>
    <xdr:to>
      <xdr:col>72</xdr:col>
      <xdr:colOff>38100</xdr:colOff>
      <xdr:row>76</xdr:row>
      <xdr:rowOff>122396</xdr:rowOff>
    </xdr:to>
    <xdr:sp macro="" textlink="">
      <xdr:nvSpPr>
        <xdr:cNvPr id="631" name="フローチャート: 判断 630"/>
        <xdr:cNvSpPr/>
      </xdr:nvSpPr>
      <xdr:spPr>
        <a:xfrm>
          <a:off x="13652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138923</xdr:rowOff>
    </xdr:from>
    <xdr:ext cx="534377" cy="259045"/>
    <xdr:sp macro="" textlink="">
      <xdr:nvSpPr>
        <xdr:cNvPr id="632" name="テキスト ボックス 631"/>
        <xdr:cNvSpPr txBox="1"/>
      </xdr:nvSpPr>
      <xdr:spPr>
        <a:xfrm>
          <a:off x="13436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23825</xdr:rowOff>
    </xdr:from>
    <xdr:to>
      <xdr:col>67</xdr:col>
      <xdr:colOff>101600</xdr:colOff>
      <xdr:row>76</xdr:row>
      <xdr:rowOff>125425</xdr:rowOff>
    </xdr:to>
    <xdr:sp macro="" textlink="">
      <xdr:nvSpPr>
        <xdr:cNvPr id="633" name="フローチャート: 判断 632"/>
        <xdr:cNvSpPr/>
      </xdr:nvSpPr>
      <xdr:spPr>
        <a:xfrm>
          <a:off x="12763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141952</xdr:rowOff>
    </xdr:from>
    <xdr:ext cx="534377" cy="259045"/>
    <xdr:sp macro="" textlink="">
      <xdr:nvSpPr>
        <xdr:cNvPr id="634" name="テキスト ボックス 633"/>
        <xdr:cNvSpPr txBox="1"/>
      </xdr:nvSpPr>
      <xdr:spPr>
        <a:xfrm>
          <a:off x="12547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153746</xdr:rowOff>
    </xdr:from>
    <xdr:to>
      <xdr:col>85</xdr:col>
      <xdr:colOff>177800</xdr:colOff>
      <xdr:row>79</xdr:row>
      <xdr:rowOff>83896</xdr:rowOff>
    </xdr:to>
    <xdr:sp macro="" textlink="">
      <xdr:nvSpPr>
        <xdr:cNvPr id="640" name="楕円 639"/>
        <xdr:cNvSpPr/>
      </xdr:nvSpPr>
      <xdr:spPr>
        <a:xfrm>
          <a:off x="16268700" y="135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68673</xdr:rowOff>
    </xdr:from>
    <xdr:ext cx="534377" cy="259045"/>
    <xdr:sp macro="" textlink="">
      <xdr:nvSpPr>
        <xdr:cNvPr id="641" name="公債費該当値テキスト"/>
        <xdr:cNvSpPr txBox="1"/>
      </xdr:nvSpPr>
      <xdr:spPr>
        <a:xfrm>
          <a:off x="16370300" y="134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146317</xdr:rowOff>
    </xdr:from>
    <xdr:to>
      <xdr:col>81</xdr:col>
      <xdr:colOff>101600</xdr:colOff>
      <xdr:row>79</xdr:row>
      <xdr:rowOff>76467</xdr:rowOff>
    </xdr:to>
    <xdr:sp macro="" textlink="">
      <xdr:nvSpPr>
        <xdr:cNvPr id="642" name="楕円 641"/>
        <xdr:cNvSpPr/>
      </xdr:nvSpPr>
      <xdr:spPr>
        <a:xfrm>
          <a:off x="15430500" y="1351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67594</xdr:rowOff>
    </xdr:from>
    <xdr:ext cx="534377" cy="259045"/>
    <xdr:sp macro="" textlink="">
      <xdr:nvSpPr>
        <xdr:cNvPr id="643" name="テキスト ボックス 642"/>
        <xdr:cNvSpPr txBox="1"/>
      </xdr:nvSpPr>
      <xdr:spPr>
        <a:xfrm>
          <a:off x="15214111" y="1361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160586</xdr:rowOff>
    </xdr:from>
    <xdr:to>
      <xdr:col>76</xdr:col>
      <xdr:colOff>165100</xdr:colOff>
      <xdr:row>79</xdr:row>
      <xdr:rowOff>90736</xdr:rowOff>
    </xdr:to>
    <xdr:sp macro="" textlink="">
      <xdr:nvSpPr>
        <xdr:cNvPr id="644" name="楕円 643"/>
        <xdr:cNvSpPr/>
      </xdr:nvSpPr>
      <xdr:spPr>
        <a:xfrm>
          <a:off x="14541500" y="135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81863</xdr:rowOff>
    </xdr:from>
    <xdr:ext cx="534377" cy="259045"/>
    <xdr:sp macro="" textlink="">
      <xdr:nvSpPr>
        <xdr:cNvPr id="645" name="テキスト ボックス 644"/>
        <xdr:cNvSpPr txBox="1"/>
      </xdr:nvSpPr>
      <xdr:spPr>
        <a:xfrm>
          <a:off x="14325111" y="136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153651</xdr:rowOff>
    </xdr:from>
    <xdr:to>
      <xdr:col>72</xdr:col>
      <xdr:colOff>38100</xdr:colOff>
      <xdr:row>79</xdr:row>
      <xdr:rowOff>83801</xdr:rowOff>
    </xdr:to>
    <xdr:sp macro="" textlink="">
      <xdr:nvSpPr>
        <xdr:cNvPr id="646" name="楕円 645"/>
        <xdr:cNvSpPr/>
      </xdr:nvSpPr>
      <xdr:spPr>
        <a:xfrm>
          <a:off x="13652500" y="135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74928</xdr:rowOff>
    </xdr:from>
    <xdr:ext cx="534377" cy="259045"/>
    <xdr:sp macro="" textlink="">
      <xdr:nvSpPr>
        <xdr:cNvPr id="647" name="テキスト ボックス 646"/>
        <xdr:cNvSpPr txBox="1"/>
      </xdr:nvSpPr>
      <xdr:spPr>
        <a:xfrm>
          <a:off x="13436111" y="136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139173</xdr:rowOff>
    </xdr:from>
    <xdr:to>
      <xdr:col>67</xdr:col>
      <xdr:colOff>101600</xdr:colOff>
      <xdr:row>79</xdr:row>
      <xdr:rowOff>69323</xdr:rowOff>
    </xdr:to>
    <xdr:sp macro="" textlink="">
      <xdr:nvSpPr>
        <xdr:cNvPr id="648" name="楕円 647"/>
        <xdr:cNvSpPr/>
      </xdr:nvSpPr>
      <xdr:spPr>
        <a:xfrm>
          <a:off x="12763500" y="135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60450</xdr:rowOff>
    </xdr:from>
    <xdr:ext cx="534377" cy="259045"/>
    <xdr:sp macro="" textlink="">
      <xdr:nvSpPr>
        <xdr:cNvPr id="649" name="テキスト ボックス 648"/>
        <xdr:cNvSpPr txBox="1"/>
      </xdr:nvSpPr>
      <xdr:spPr>
        <a:xfrm>
          <a:off x="12547111" y="136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1" name="直線コネクタ 670"/>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2" name="積立金最小値テキスト"/>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3" name="直線コネクタ 672"/>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74" name="積立金最大値テキスト"/>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75" name="直線コネクタ 674"/>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162971</xdr:rowOff>
    </xdr:from>
    <xdr:to>
      <xdr:col>85</xdr:col>
      <xdr:colOff>127000</xdr:colOff>
      <xdr:row>97</xdr:row>
      <xdr:rowOff>50409</xdr:rowOff>
    </xdr:to>
    <xdr:cxnSp macro="">
      <xdr:nvCxnSpPr>
        <xdr:cNvPr id="676" name="直線コネクタ 675"/>
        <xdr:cNvCxnSpPr/>
      </xdr:nvCxnSpPr>
      <xdr:spPr>
        <a:xfrm flipV="1">
          <a:off x="15481300" y="16622171"/>
          <a:ext cx="8382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89465</xdr:rowOff>
    </xdr:from>
    <xdr:ext cx="534377" cy="259045"/>
    <xdr:sp macro="" textlink="">
      <xdr:nvSpPr>
        <xdr:cNvPr id="677" name="積立金平均値テキスト"/>
        <xdr:cNvSpPr txBox="1"/>
      </xdr:nvSpPr>
      <xdr:spPr>
        <a:xfrm>
          <a:off x="16370300" y="16377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78" name="フローチャート: 判断 677"/>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50409</xdr:rowOff>
    </xdr:from>
    <xdr:to>
      <xdr:col>81</xdr:col>
      <xdr:colOff>50800</xdr:colOff>
      <xdr:row>97</xdr:row>
      <xdr:rowOff>103787</xdr:rowOff>
    </xdr:to>
    <xdr:cxnSp macro="">
      <xdr:nvCxnSpPr>
        <xdr:cNvPr id="679" name="直線コネクタ 678"/>
        <xdr:cNvCxnSpPr/>
      </xdr:nvCxnSpPr>
      <xdr:spPr>
        <a:xfrm flipV="1">
          <a:off x="14592300" y="16681059"/>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80" name="フローチャート: 判断 679"/>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116867</xdr:rowOff>
    </xdr:from>
    <xdr:ext cx="534377" cy="259045"/>
    <xdr:sp macro="" textlink="">
      <xdr:nvSpPr>
        <xdr:cNvPr id="681" name="テキスト ボックス 680"/>
        <xdr:cNvSpPr txBox="1"/>
      </xdr:nvSpPr>
      <xdr:spPr>
        <a:xfrm>
          <a:off x="15214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145621</xdr:rowOff>
    </xdr:from>
    <xdr:to>
      <xdr:col>76</xdr:col>
      <xdr:colOff>114300</xdr:colOff>
      <xdr:row>97</xdr:row>
      <xdr:rowOff>103787</xdr:rowOff>
    </xdr:to>
    <xdr:cxnSp macro="">
      <xdr:nvCxnSpPr>
        <xdr:cNvPr id="682" name="直線コネクタ 681"/>
        <xdr:cNvCxnSpPr/>
      </xdr:nvCxnSpPr>
      <xdr:spPr>
        <a:xfrm>
          <a:off x="13703300" y="16433371"/>
          <a:ext cx="889000" cy="30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83" name="フローチャート: 判断 682"/>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65752</xdr:rowOff>
    </xdr:from>
    <xdr:ext cx="534377" cy="259045"/>
    <xdr:sp macro="" textlink="">
      <xdr:nvSpPr>
        <xdr:cNvPr id="684" name="テキスト ボックス 683"/>
        <xdr:cNvSpPr txBox="1"/>
      </xdr:nvSpPr>
      <xdr:spPr>
        <a:xfrm>
          <a:off x="14325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145621</xdr:rowOff>
    </xdr:from>
    <xdr:to>
      <xdr:col>71</xdr:col>
      <xdr:colOff>177800</xdr:colOff>
      <xdr:row>96</xdr:row>
      <xdr:rowOff>50112</xdr:rowOff>
    </xdr:to>
    <xdr:cxnSp macro="">
      <xdr:nvCxnSpPr>
        <xdr:cNvPr id="685" name="直線コネクタ 684"/>
        <xdr:cNvCxnSpPr/>
      </xdr:nvCxnSpPr>
      <xdr:spPr>
        <a:xfrm flipV="1">
          <a:off x="12814300" y="16433371"/>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86" name="フローチャート: 判断 685"/>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49427</xdr:rowOff>
    </xdr:from>
    <xdr:ext cx="534377" cy="259045"/>
    <xdr:sp macro="" textlink="">
      <xdr:nvSpPr>
        <xdr:cNvPr id="687" name="テキスト ボックス 686"/>
        <xdr:cNvSpPr txBox="1"/>
      </xdr:nvSpPr>
      <xdr:spPr>
        <a:xfrm>
          <a:off x="13436111" y="166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88" name="フローチャート: 判断 687"/>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6131</xdr:rowOff>
    </xdr:from>
    <xdr:ext cx="534377" cy="259045"/>
    <xdr:sp macro="" textlink="">
      <xdr:nvSpPr>
        <xdr:cNvPr id="689" name="テキスト ボックス 688"/>
        <xdr:cNvSpPr txBox="1"/>
      </xdr:nvSpPr>
      <xdr:spPr>
        <a:xfrm>
          <a:off x="12547111" y="1663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112171</xdr:rowOff>
    </xdr:from>
    <xdr:to>
      <xdr:col>85</xdr:col>
      <xdr:colOff>177800</xdr:colOff>
      <xdr:row>97</xdr:row>
      <xdr:rowOff>42321</xdr:rowOff>
    </xdr:to>
    <xdr:sp macro="" textlink="">
      <xdr:nvSpPr>
        <xdr:cNvPr id="695" name="楕円 694"/>
        <xdr:cNvSpPr/>
      </xdr:nvSpPr>
      <xdr:spPr>
        <a:xfrm>
          <a:off x="16268700" y="165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90598</xdr:rowOff>
    </xdr:from>
    <xdr:ext cx="534377" cy="259045"/>
    <xdr:sp macro="" textlink="">
      <xdr:nvSpPr>
        <xdr:cNvPr id="696" name="積立金該当値テキスト"/>
        <xdr:cNvSpPr txBox="1"/>
      </xdr:nvSpPr>
      <xdr:spPr>
        <a:xfrm>
          <a:off x="16370300" y="1654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171059</xdr:rowOff>
    </xdr:from>
    <xdr:to>
      <xdr:col>81</xdr:col>
      <xdr:colOff>101600</xdr:colOff>
      <xdr:row>97</xdr:row>
      <xdr:rowOff>101209</xdr:rowOff>
    </xdr:to>
    <xdr:sp macro="" textlink="">
      <xdr:nvSpPr>
        <xdr:cNvPr id="697" name="楕円 696"/>
        <xdr:cNvSpPr/>
      </xdr:nvSpPr>
      <xdr:spPr>
        <a:xfrm>
          <a:off x="15430500" y="1663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92336</xdr:rowOff>
    </xdr:from>
    <xdr:ext cx="534377" cy="259045"/>
    <xdr:sp macro="" textlink="">
      <xdr:nvSpPr>
        <xdr:cNvPr id="698" name="テキスト ボックス 697"/>
        <xdr:cNvSpPr txBox="1"/>
      </xdr:nvSpPr>
      <xdr:spPr>
        <a:xfrm>
          <a:off x="15214111" y="1672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52987</xdr:rowOff>
    </xdr:from>
    <xdr:to>
      <xdr:col>76</xdr:col>
      <xdr:colOff>165100</xdr:colOff>
      <xdr:row>97</xdr:row>
      <xdr:rowOff>154587</xdr:rowOff>
    </xdr:to>
    <xdr:sp macro="" textlink="">
      <xdr:nvSpPr>
        <xdr:cNvPr id="699" name="楕円 698"/>
        <xdr:cNvSpPr/>
      </xdr:nvSpPr>
      <xdr:spPr>
        <a:xfrm>
          <a:off x="14541500" y="166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145714</xdr:rowOff>
    </xdr:from>
    <xdr:ext cx="469744" cy="259045"/>
    <xdr:sp macro="" textlink="">
      <xdr:nvSpPr>
        <xdr:cNvPr id="700" name="テキスト ボックス 699"/>
        <xdr:cNvSpPr txBox="1"/>
      </xdr:nvSpPr>
      <xdr:spPr>
        <a:xfrm>
          <a:off x="14357428" y="1677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94821</xdr:rowOff>
    </xdr:from>
    <xdr:to>
      <xdr:col>72</xdr:col>
      <xdr:colOff>38100</xdr:colOff>
      <xdr:row>96</xdr:row>
      <xdr:rowOff>24971</xdr:rowOff>
    </xdr:to>
    <xdr:sp macro="" textlink="">
      <xdr:nvSpPr>
        <xdr:cNvPr id="701" name="楕円 700"/>
        <xdr:cNvSpPr/>
      </xdr:nvSpPr>
      <xdr:spPr>
        <a:xfrm>
          <a:off x="13652500" y="1638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41498</xdr:rowOff>
    </xdr:from>
    <xdr:ext cx="534377" cy="259045"/>
    <xdr:sp macro="" textlink="">
      <xdr:nvSpPr>
        <xdr:cNvPr id="702" name="テキスト ボックス 701"/>
        <xdr:cNvSpPr txBox="1"/>
      </xdr:nvSpPr>
      <xdr:spPr>
        <a:xfrm>
          <a:off x="13436111" y="1615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170762</xdr:rowOff>
    </xdr:from>
    <xdr:to>
      <xdr:col>67</xdr:col>
      <xdr:colOff>101600</xdr:colOff>
      <xdr:row>96</xdr:row>
      <xdr:rowOff>100912</xdr:rowOff>
    </xdr:to>
    <xdr:sp macro="" textlink="">
      <xdr:nvSpPr>
        <xdr:cNvPr id="703" name="楕円 702"/>
        <xdr:cNvSpPr/>
      </xdr:nvSpPr>
      <xdr:spPr>
        <a:xfrm>
          <a:off x="12763500" y="164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117439</xdr:rowOff>
    </xdr:from>
    <xdr:ext cx="534377" cy="259045"/>
    <xdr:sp macro="" textlink="">
      <xdr:nvSpPr>
        <xdr:cNvPr id="704" name="テキスト ボックス 703"/>
        <xdr:cNvSpPr txBox="1"/>
      </xdr:nvSpPr>
      <xdr:spPr>
        <a:xfrm>
          <a:off x="12547111" y="1623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30" name="直線コネクタ 729"/>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3" name="投資及び出資金最大値テキスト"/>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34" name="直線コネクタ 733"/>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11357</xdr:rowOff>
    </xdr:from>
    <xdr:to>
      <xdr:col>116</xdr:col>
      <xdr:colOff>63500</xdr:colOff>
      <xdr:row>38</xdr:row>
      <xdr:rowOff>92021</xdr:rowOff>
    </xdr:to>
    <xdr:cxnSp macro="">
      <xdr:nvCxnSpPr>
        <xdr:cNvPr id="735" name="直線コネクタ 734"/>
        <xdr:cNvCxnSpPr/>
      </xdr:nvCxnSpPr>
      <xdr:spPr>
        <a:xfrm>
          <a:off x="21323300" y="6526457"/>
          <a:ext cx="838200" cy="8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157279</xdr:rowOff>
    </xdr:from>
    <xdr:ext cx="469744" cy="259045"/>
    <xdr:sp macro="" textlink="">
      <xdr:nvSpPr>
        <xdr:cNvPr id="736" name="投資及び出資金平均値テキスト"/>
        <xdr:cNvSpPr txBox="1"/>
      </xdr:nvSpPr>
      <xdr:spPr>
        <a:xfrm>
          <a:off x="22212300" y="6329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37" name="フローチャート: 判断 736"/>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11357</xdr:rowOff>
    </xdr:from>
    <xdr:to>
      <xdr:col>111</xdr:col>
      <xdr:colOff>177800</xdr:colOff>
      <xdr:row>38</xdr:row>
      <xdr:rowOff>54573</xdr:rowOff>
    </xdr:to>
    <xdr:cxnSp macro="">
      <xdr:nvCxnSpPr>
        <xdr:cNvPr id="738" name="直線コネクタ 737"/>
        <xdr:cNvCxnSpPr/>
      </xdr:nvCxnSpPr>
      <xdr:spPr>
        <a:xfrm flipV="1">
          <a:off x="20434300" y="6526457"/>
          <a:ext cx="889000" cy="4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51018</xdr:rowOff>
    </xdr:from>
    <xdr:to>
      <xdr:col>112</xdr:col>
      <xdr:colOff>38100</xdr:colOff>
      <xdr:row>38</xdr:row>
      <xdr:rowOff>152618</xdr:rowOff>
    </xdr:to>
    <xdr:sp macro="" textlink="">
      <xdr:nvSpPr>
        <xdr:cNvPr id="739" name="フローチャート: 判断 738"/>
        <xdr:cNvSpPr/>
      </xdr:nvSpPr>
      <xdr:spPr>
        <a:xfrm>
          <a:off x="21272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143745</xdr:rowOff>
    </xdr:from>
    <xdr:ext cx="469744" cy="259045"/>
    <xdr:sp macro="" textlink="">
      <xdr:nvSpPr>
        <xdr:cNvPr id="740" name="テキスト ボックス 739"/>
        <xdr:cNvSpPr txBox="1"/>
      </xdr:nvSpPr>
      <xdr:spPr>
        <a:xfrm>
          <a:off x="21088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54573</xdr:rowOff>
    </xdr:from>
    <xdr:to>
      <xdr:col>107</xdr:col>
      <xdr:colOff>50800</xdr:colOff>
      <xdr:row>38</xdr:row>
      <xdr:rowOff>55445</xdr:rowOff>
    </xdr:to>
    <xdr:cxnSp macro="">
      <xdr:nvCxnSpPr>
        <xdr:cNvPr id="741" name="直線コネクタ 740"/>
        <xdr:cNvCxnSpPr/>
      </xdr:nvCxnSpPr>
      <xdr:spPr>
        <a:xfrm flipV="1">
          <a:off x="19545300" y="6569673"/>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54284</xdr:rowOff>
    </xdr:from>
    <xdr:to>
      <xdr:col>107</xdr:col>
      <xdr:colOff>101600</xdr:colOff>
      <xdr:row>38</xdr:row>
      <xdr:rowOff>155884</xdr:rowOff>
    </xdr:to>
    <xdr:sp macro="" textlink="">
      <xdr:nvSpPr>
        <xdr:cNvPr id="742" name="フローチャート: 判断 741"/>
        <xdr:cNvSpPr/>
      </xdr:nvSpPr>
      <xdr:spPr>
        <a:xfrm>
          <a:off x="20383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147011</xdr:rowOff>
    </xdr:from>
    <xdr:ext cx="469744" cy="259045"/>
    <xdr:sp macro="" textlink="">
      <xdr:nvSpPr>
        <xdr:cNvPr id="743" name="テキスト ボックス 742"/>
        <xdr:cNvSpPr txBox="1"/>
      </xdr:nvSpPr>
      <xdr:spPr>
        <a:xfrm>
          <a:off x="20199428" y="66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55445</xdr:rowOff>
    </xdr:from>
    <xdr:to>
      <xdr:col>102</xdr:col>
      <xdr:colOff>114300</xdr:colOff>
      <xdr:row>38</xdr:row>
      <xdr:rowOff>76236</xdr:rowOff>
    </xdr:to>
    <xdr:cxnSp macro="">
      <xdr:nvCxnSpPr>
        <xdr:cNvPr id="744" name="直線コネクタ 743"/>
        <xdr:cNvCxnSpPr/>
      </xdr:nvCxnSpPr>
      <xdr:spPr>
        <a:xfrm flipV="1">
          <a:off x="18656300" y="6570545"/>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48296</xdr:rowOff>
    </xdr:from>
    <xdr:to>
      <xdr:col>102</xdr:col>
      <xdr:colOff>165100</xdr:colOff>
      <xdr:row>38</xdr:row>
      <xdr:rowOff>149896</xdr:rowOff>
    </xdr:to>
    <xdr:sp macro="" textlink="">
      <xdr:nvSpPr>
        <xdr:cNvPr id="745" name="フローチャート: 判断 744"/>
        <xdr:cNvSpPr/>
      </xdr:nvSpPr>
      <xdr:spPr>
        <a:xfrm>
          <a:off x="19494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141023</xdr:rowOff>
    </xdr:from>
    <xdr:ext cx="469744" cy="259045"/>
    <xdr:sp macro="" textlink="">
      <xdr:nvSpPr>
        <xdr:cNvPr id="746" name="テキスト ボックス 745"/>
        <xdr:cNvSpPr txBox="1"/>
      </xdr:nvSpPr>
      <xdr:spPr>
        <a:xfrm>
          <a:off x="19310428" y="66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63427</xdr:rowOff>
    </xdr:from>
    <xdr:to>
      <xdr:col>98</xdr:col>
      <xdr:colOff>38100</xdr:colOff>
      <xdr:row>38</xdr:row>
      <xdr:rowOff>165027</xdr:rowOff>
    </xdr:to>
    <xdr:sp macro="" textlink="">
      <xdr:nvSpPr>
        <xdr:cNvPr id="747" name="フローチャート: 判断 746"/>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156154</xdr:rowOff>
    </xdr:from>
    <xdr:ext cx="469744" cy="259045"/>
    <xdr:sp macro="" textlink="">
      <xdr:nvSpPr>
        <xdr:cNvPr id="748" name="テキスト ボックス 747"/>
        <xdr:cNvSpPr txBox="1"/>
      </xdr:nvSpPr>
      <xdr:spPr>
        <a:xfrm>
          <a:off x="18421428" y="66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41221</xdr:rowOff>
    </xdr:from>
    <xdr:to>
      <xdr:col>116</xdr:col>
      <xdr:colOff>114300</xdr:colOff>
      <xdr:row>38</xdr:row>
      <xdr:rowOff>142821</xdr:rowOff>
    </xdr:to>
    <xdr:sp macro="" textlink="">
      <xdr:nvSpPr>
        <xdr:cNvPr id="754" name="楕円 753"/>
        <xdr:cNvSpPr/>
      </xdr:nvSpPr>
      <xdr:spPr>
        <a:xfrm>
          <a:off x="22110700" y="65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19648</xdr:rowOff>
    </xdr:from>
    <xdr:ext cx="469744" cy="259045"/>
    <xdr:sp macro="" textlink="">
      <xdr:nvSpPr>
        <xdr:cNvPr id="755" name="投資及び出資金該当値テキスト"/>
        <xdr:cNvSpPr txBox="1"/>
      </xdr:nvSpPr>
      <xdr:spPr>
        <a:xfrm>
          <a:off x="22212300" y="653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132007</xdr:rowOff>
    </xdr:from>
    <xdr:to>
      <xdr:col>112</xdr:col>
      <xdr:colOff>38100</xdr:colOff>
      <xdr:row>38</xdr:row>
      <xdr:rowOff>62157</xdr:rowOff>
    </xdr:to>
    <xdr:sp macro="" textlink="">
      <xdr:nvSpPr>
        <xdr:cNvPr id="756" name="楕円 755"/>
        <xdr:cNvSpPr/>
      </xdr:nvSpPr>
      <xdr:spPr>
        <a:xfrm>
          <a:off x="21272500" y="647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78684</xdr:rowOff>
    </xdr:from>
    <xdr:ext cx="469744" cy="259045"/>
    <xdr:sp macro="" textlink="">
      <xdr:nvSpPr>
        <xdr:cNvPr id="757" name="テキスト ボックス 756"/>
        <xdr:cNvSpPr txBox="1"/>
      </xdr:nvSpPr>
      <xdr:spPr>
        <a:xfrm>
          <a:off x="21088428" y="625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3773</xdr:rowOff>
    </xdr:from>
    <xdr:to>
      <xdr:col>107</xdr:col>
      <xdr:colOff>101600</xdr:colOff>
      <xdr:row>38</xdr:row>
      <xdr:rowOff>105373</xdr:rowOff>
    </xdr:to>
    <xdr:sp macro="" textlink="">
      <xdr:nvSpPr>
        <xdr:cNvPr id="758" name="楕円 757"/>
        <xdr:cNvSpPr/>
      </xdr:nvSpPr>
      <xdr:spPr>
        <a:xfrm>
          <a:off x="20383500" y="651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121901</xdr:rowOff>
    </xdr:from>
    <xdr:ext cx="469744" cy="259045"/>
    <xdr:sp macro="" textlink="">
      <xdr:nvSpPr>
        <xdr:cNvPr id="759" name="テキスト ボックス 758"/>
        <xdr:cNvSpPr txBox="1"/>
      </xdr:nvSpPr>
      <xdr:spPr>
        <a:xfrm>
          <a:off x="20199428" y="629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4645</xdr:rowOff>
    </xdr:from>
    <xdr:to>
      <xdr:col>102</xdr:col>
      <xdr:colOff>165100</xdr:colOff>
      <xdr:row>38</xdr:row>
      <xdr:rowOff>106245</xdr:rowOff>
    </xdr:to>
    <xdr:sp macro="" textlink="">
      <xdr:nvSpPr>
        <xdr:cNvPr id="760" name="楕円 759"/>
        <xdr:cNvSpPr/>
      </xdr:nvSpPr>
      <xdr:spPr>
        <a:xfrm>
          <a:off x="19494500" y="65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122772</xdr:rowOff>
    </xdr:from>
    <xdr:ext cx="469744" cy="259045"/>
    <xdr:sp macro="" textlink="">
      <xdr:nvSpPr>
        <xdr:cNvPr id="761" name="テキスト ボックス 760"/>
        <xdr:cNvSpPr txBox="1"/>
      </xdr:nvSpPr>
      <xdr:spPr>
        <a:xfrm>
          <a:off x="19310428" y="629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25436</xdr:rowOff>
    </xdr:from>
    <xdr:to>
      <xdr:col>98</xdr:col>
      <xdr:colOff>38100</xdr:colOff>
      <xdr:row>38</xdr:row>
      <xdr:rowOff>127036</xdr:rowOff>
    </xdr:to>
    <xdr:sp macro="" textlink="">
      <xdr:nvSpPr>
        <xdr:cNvPr id="762" name="楕円 761"/>
        <xdr:cNvSpPr/>
      </xdr:nvSpPr>
      <xdr:spPr>
        <a:xfrm>
          <a:off x="18605500" y="65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143563</xdr:rowOff>
    </xdr:from>
    <xdr:ext cx="469744" cy="259045"/>
    <xdr:sp macro="" textlink="">
      <xdr:nvSpPr>
        <xdr:cNvPr id="763" name="テキスト ボックス 762"/>
        <xdr:cNvSpPr txBox="1"/>
      </xdr:nvSpPr>
      <xdr:spPr>
        <a:xfrm>
          <a:off x="18421428" y="63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85" name="直線コネクタ 784"/>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88" name="貸付金最大値テキスト"/>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89" name="直線コネクタ 788"/>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100106</xdr:rowOff>
    </xdr:from>
    <xdr:to>
      <xdr:col>116</xdr:col>
      <xdr:colOff>63500</xdr:colOff>
      <xdr:row>58</xdr:row>
      <xdr:rowOff>111628</xdr:rowOff>
    </xdr:to>
    <xdr:cxnSp macro="">
      <xdr:nvCxnSpPr>
        <xdr:cNvPr id="790" name="直線コネクタ 789"/>
        <xdr:cNvCxnSpPr/>
      </xdr:nvCxnSpPr>
      <xdr:spPr>
        <a:xfrm flipV="1">
          <a:off x="21323300" y="10044206"/>
          <a:ext cx="8382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5249</xdr:rowOff>
    </xdr:from>
    <xdr:ext cx="469744" cy="259045"/>
    <xdr:sp macro="" textlink="">
      <xdr:nvSpPr>
        <xdr:cNvPr id="791" name="貸付金平均値テキスト"/>
        <xdr:cNvSpPr txBox="1"/>
      </xdr:nvSpPr>
      <xdr:spPr>
        <a:xfrm>
          <a:off x="22212300" y="9606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2" name="フローチャート: 判断 791"/>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105776</xdr:rowOff>
    </xdr:from>
    <xdr:to>
      <xdr:col>111</xdr:col>
      <xdr:colOff>177800</xdr:colOff>
      <xdr:row>58</xdr:row>
      <xdr:rowOff>111628</xdr:rowOff>
    </xdr:to>
    <xdr:cxnSp macro="">
      <xdr:nvCxnSpPr>
        <xdr:cNvPr id="793" name="直線コネクタ 792"/>
        <xdr:cNvCxnSpPr/>
      </xdr:nvCxnSpPr>
      <xdr:spPr>
        <a:xfrm>
          <a:off x="20434300" y="10049876"/>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2992</xdr:rowOff>
    </xdr:from>
    <xdr:to>
      <xdr:col>112</xdr:col>
      <xdr:colOff>38100</xdr:colOff>
      <xdr:row>57</xdr:row>
      <xdr:rowOff>104592</xdr:rowOff>
    </xdr:to>
    <xdr:sp macro="" textlink="">
      <xdr:nvSpPr>
        <xdr:cNvPr id="794" name="フローチャート: 判断 793"/>
        <xdr:cNvSpPr/>
      </xdr:nvSpPr>
      <xdr:spPr>
        <a:xfrm>
          <a:off x="21272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121119</xdr:rowOff>
    </xdr:from>
    <xdr:ext cx="469744" cy="259045"/>
    <xdr:sp macro="" textlink="">
      <xdr:nvSpPr>
        <xdr:cNvPr id="795" name="テキスト ボックス 794"/>
        <xdr:cNvSpPr txBox="1"/>
      </xdr:nvSpPr>
      <xdr:spPr>
        <a:xfrm>
          <a:off x="21088428" y="955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102621</xdr:rowOff>
    </xdr:from>
    <xdr:to>
      <xdr:col>107</xdr:col>
      <xdr:colOff>50800</xdr:colOff>
      <xdr:row>58</xdr:row>
      <xdr:rowOff>105776</xdr:rowOff>
    </xdr:to>
    <xdr:cxnSp macro="">
      <xdr:nvCxnSpPr>
        <xdr:cNvPr id="796" name="直線コネクタ 795"/>
        <xdr:cNvCxnSpPr/>
      </xdr:nvCxnSpPr>
      <xdr:spPr>
        <a:xfrm>
          <a:off x="19545300" y="1004672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164155</xdr:rowOff>
    </xdr:from>
    <xdr:to>
      <xdr:col>107</xdr:col>
      <xdr:colOff>101600</xdr:colOff>
      <xdr:row>57</xdr:row>
      <xdr:rowOff>94305</xdr:rowOff>
    </xdr:to>
    <xdr:sp macro="" textlink="">
      <xdr:nvSpPr>
        <xdr:cNvPr id="797" name="フローチャート: 判断 796"/>
        <xdr:cNvSpPr/>
      </xdr:nvSpPr>
      <xdr:spPr>
        <a:xfrm>
          <a:off x="20383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110832</xdr:rowOff>
    </xdr:from>
    <xdr:ext cx="469744" cy="259045"/>
    <xdr:sp macro="" textlink="">
      <xdr:nvSpPr>
        <xdr:cNvPr id="798" name="テキスト ボックス 797"/>
        <xdr:cNvSpPr txBox="1"/>
      </xdr:nvSpPr>
      <xdr:spPr>
        <a:xfrm>
          <a:off x="20199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89682</xdr:rowOff>
    </xdr:from>
    <xdr:to>
      <xdr:col>102</xdr:col>
      <xdr:colOff>114300</xdr:colOff>
      <xdr:row>58</xdr:row>
      <xdr:rowOff>102621</xdr:rowOff>
    </xdr:to>
    <xdr:cxnSp macro="">
      <xdr:nvCxnSpPr>
        <xdr:cNvPr id="799" name="直線コネクタ 798"/>
        <xdr:cNvCxnSpPr/>
      </xdr:nvCxnSpPr>
      <xdr:spPr>
        <a:xfrm>
          <a:off x="18656300" y="10033782"/>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140243</xdr:rowOff>
    </xdr:from>
    <xdr:to>
      <xdr:col>102</xdr:col>
      <xdr:colOff>165100</xdr:colOff>
      <xdr:row>57</xdr:row>
      <xdr:rowOff>70393</xdr:rowOff>
    </xdr:to>
    <xdr:sp macro="" textlink="">
      <xdr:nvSpPr>
        <xdr:cNvPr id="800" name="フローチャート: 判断 799"/>
        <xdr:cNvSpPr/>
      </xdr:nvSpPr>
      <xdr:spPr>
        <a:xfrm>
          <a:off x="19494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86920</xdr:rowOff>
    </xdr:from>
    <xdr:ext cx="469744" cy="259045"/>
    <xdr:sp macro="" textlink="">
      <xdr:nvSpPr>
        <xdr:cNvPr id="801" name="テキスト ボックス 800"/>
        <xdr:cNvSpPr txBox="1"/>
      </xdr:nvSpPr>
      <xdr:spPr>
        <a:xfrm>
          <a:off x="19310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141661</xdr:rowOff>
    </xdr:from>
    <xdr:to>
      <xdr:col>98</xdr:col>
      <xdr:colOff>38100</xdr:colOff>
      <xdr:row>57</xdr:row>
      <xdr:rowOff>71811</xdr:rowOff>
    </xdr:to>
    <xdr:sp macro="" textlink="">
      <xdr:nvSpPr>
        <xdr:cNvPr id="802" name="フローチャート: 判断 801"/>
        <xdr:cNvSpPr/>
      </xdr:nvSpPr>
      <xdr:spPr>
        <a:xfrm>
          <a:off x="18605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88338</xdr:rowOff>
    </xdr:from>
    <xdr:ext cx="469744" cy="259045"/>
    <xdr:sp macro="" textlink="">
      <xdr:nvSpPr>
        <xdr:cNvPr id="803" name="テキスト ボックス 802"/>
        <xdr:cNvSpPr txBox="1"/>
      </xdr:nvSpPr>
      <xdr:spPr>
        <a:xfrm>
          <a:off x="18421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49306</xdr:rowOff>
    </xdr:from>
    <xdr:to>
      <xdr:col>116</xdr:col>
      <xdr:colOff>114300</xdr:colOff>
      <xdr:row>58</xdr:row>
      <xdr:rowOff>150906</xdr:rowOff>
    </xdr:to>
    <xdr:sp macro="" textlink="">
      <xdr:nvSpPr>
        <xdr:cNvPr id="809" name="楕円 808"/>
        <xdr:cNvSpPr/>
      </xdr:nvSpPr>
      <xdr:spPr>
        <a:xfrm>
          <a:off x="22110700" y="99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135683</xdr:rowOff>
    </xdr:from>
    <xdr:ext cx="378565" cy="259045"/>
    <xdr:sp macro="" textlink="">
      <xdr:nvSpPr>
        <xdr:cNvPr id="810" name="貸付金該当値テキスト"/>
        <xdr:cNvSpPr txBox="1"/>
      </xdr:nvSpPr>
      <xdr:spPr>
        <a:xfrm>
          <a:off x="22212300" y="990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60828</xdr:rowOff>
    </xdr:from>
    <xdr:to>
      <xdr:col>112</xdr:col>
      <xdr:colOff>38100</xdr:colOff>
      <xdr:row>58</xdr:row>
      <xdr:rowOff>162428</xdr:rowOff>
    </xdr:to>
    <xdr:sp macro="" textlink="">
      <xdr:nvSpPr>
        <xdr:cNvPr id="811" name="楕円 810"/>
        <xdr:cNvSpPr/>
      </xdr:nvSpPr>
      <xdr:spPr>
        <a:xfrm>
          <a:off x="21272500" y="100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153555</xdr:rowOff>
    </xdr:from>
    <xdr:ext cx="378565" cy="259045"/>
    <xdr:sp macro="" textlink="">
      <xdr:nvSpPr>
        <xdr:cNvPr id="812" name="テキスト ボックス 811"/>
        <xdr:cNvSpPr txBox="1"/>
      </xdr:nvSpPr>
      <xdr:spPr>
        <a:xfrm>
          <a:off x="21134017" y="10097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54976</xdr:rowOff>
    </xdr:from>
    <xdr:to>
      <xdr:col>107</xdr:col>
      <xdr:colOff>101600</xdr:colOff>
      <xdr:row>58</xdr:row>
      <xdr:rowOff>156576</xdr:rowOff>
    </xdr:to>
    <xdr:sp macro="" textlink="">
      <xdr:nvSpPr>
        <xdr:cNvPr id="813" name="楕円 812"/>
        <xdr:cNvSpPr/>
      </xdr:nvSpPr>
      <xdr:spPr>
        <a:xfrm>
          <a:off x="20383500" y="999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147703</xdr:rowOff>
    </xdr:from>
    <xdr:ext cx="378565" cy="259045"/>
    <xdr:sp macro="" textlink="">
      <xdr:nvSpPr>
        <xdr:cNvPr id="814" name="テキスト ボックス 813"/>
        <xdr:cNvSpPr txBox="1"/>
      </xdr:nvSpPr>
      <xdr:spPr>
        <a:xfrm>
          <a:off x="20245017" y="10091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51821</xdr:rowOff>
    </xdr:from>
    <xdr:to>
      <xdr:col>102</xdr:col>
      <xdr:colOff>165100</xdr:colOff>
      <xdr:row>58</xdr:row>
      <xdr:rowOff>153421</xdr:rowOff>
    </xdr:to>
    <xdr:sp macro="" textlink="">
      <xdr:nvSpPr>
        <xdr:cNvPr id="815" name="楕円 814"/>
        <xdr:cNvSpPr/>
      </xdr:nvSpPr>
      <xdr:spPr>
        <a:xfrm>
          <a:off x="19494500" y="999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144548</xdr:rowOff>
    </xdr:from>
    <xdr:ext cx="378565" cy="259045"/>
    <xdr:sp macro="" textlink="">
      <xdr:nvSpPr>
        <xdr:cNvPr id="816" name="テキスト ボックス 815"/>
        <xdr:cNvSpPr txBox="1"/>
      </xdr:nvSpPr>
      <xdr:spPr>
        <a:xfrm>
          <a:off x="19356017" y="1008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38882</xdr:rowOff>
    </xdr:from>
    <xdr:to>
      <xdr:col>98</xdr:col>
      <xdr:colOff>38100</xdr:colOff>
      <xdr:row>58</xdr:row>
      <xdr:rowOff>140482</xdr:rowOff>
    </xdr:to>
    <xdr:sp macro="" textlink="">
      <xdr:nvSpPr>
        <xdr:cNvPr id="817" name="楕円 816"/>
        <xdr:cNvSpPr/>
      </xdr:nvSpPr>
      <xdr:spPr>
        <a:xfrm>
          <a:off x="18605500" y="99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131609</xdr:rowOff>
    </xdr:from>
    <xdr:ext cx="469744" cy="259045"/>
    <xdr:sp macro="" textlink="">
      <xdr:nvSpPr>
        <xdr:cNvPr id="818" name="テキスト ボックス 817"/>
        <xdr:cNvSpPr txBox="1"/>
      </xdr:nvSpPr>
      <xdr:spPr>
        <a:xfrm>
          <a:off x="18421428" y="1007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124338</xdr:rowOff>
    </xdr:from>
    <xdr:to>
      <xdr:col>116</xdr:col>
      <xdr:colOff>62864</xdr:colOff>
      <xdr:row>77</xdr:row>
      <xdr:rowOff>149575</xdr:rowOff>
    </xdr:to>
    <xdr:cxnSp macro="">
      <xdr:nvCxnSpPr>
        <xdr:cNvPr id="841" name="直線コネクタ 840"/>
        <xdr:cNvCxnSpPr/>
      </xdr:nvCxnSpPr>
      <xdr:spPr>
        <a:xfrm flipV="1">
          <a:off x="22159595" y="12125838"/>
          <a:ext cx="1269"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153402</xdr:rowOff>
    </xdr:from>
    <xdr:ext cx="534377" cy="259045"/>
    <xdr:sp macro="" textlink="">
      <xdr:nvSpPr>
        <xdr:cNvPr id="842" name="繰出金最小値テキスト"/>
        <xdr:cNvSpPr txBox="1"/>
      </xdr:nvSpPr>
      <xdr:spPr>
        <a:xfrm>
          <a:off x="22212300" y="133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149575</xdr:rowOff>
    </xdr:from>
    <xdr:to>
      <xdr:col>116</xdr:col>
      <xdr:colOff>152400</xdr:colOff>
      <xdr:row>77</xdr:row>
      <xdr:rowOff>149575</xdr:rowOff>
    </xdr:to>
    <xdr:cxnSp macro="">
      <xdr:nvCxnSpPr>
        <xdr:cNvPr id="843" name="直線コネクタ 842"/>
        <xdr:cNvCxnSpPr/>
      </xdr:nvCxnSpPr>
      <xdr:spPr>
        <a:xfrm>
          <a:off x="22072600" y="1335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71015</xdr:rowOff>
    </xdr:from>
    <xdr:ext cx="534377" cy="259045"/>
    <xdr:sp macro="" textlink="">
      <xdr:nvSpPr>
        <xdr:cNvPr id="844" name="繰出金最大値テキスト"/>
        <xdr:cNvSpPr txBox="1"/>
      </xdr:nvSpPr>
      <xdr:spPr>
        <a:xfrm>
          <a:off x="22212300" y="119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124338</xdr:rowOff>
    </xdr:from>
    <xdr:to>
      <xdr:col>116</xdr:col>
      <xdr:colOff>152400</xdr:colOff>
      <xdr:row>70</xdr:row>
      <xdr:rowOff>124338</xdr:rowOff>
    </xdr:to>
    <xdr:cxnSp macro="">
      <xdr:nvCxnSpPr>
        <xdr:cNvPr id="845" name="直線コネクタ 844"/>
        <xdr:cNvCxnSpPr/>
      </xdr:nvCxnSpPr>
      <xdr:spPr>
        <a:xfrm>
          <a:off x="22072600" y="1212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48214</xdr:rowOff>
    </xdr:from>
    <xdr:to>
      <xdr:col>116</xdr:col>
      <xdr:colOff>63500</xdr:colOff>
      <xdr:row>76</xdr:row>
      <xdr:rowOff>79259</xdr:rowOff>
    </xdr:to>
    <xdr:cxnSp macro="">
      <xdr:nvCxnSpPr>
        <xdr:cNvPr id="846" name="直線コネクタ 845"/>
        <xdr:cNvCxnSpPr/>
      </xdr:nvCxnSpPr>
      <xdr:spPr>
        <a:xfrm flipV="1">
          <a:off x="21323300" y="13078414"/>
          <a:ext cx="838200" cy="3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43517</xdr:rowOff>
    </xdr:from>
    <xdr:ext cx="534377" cy="259045"/>
    <xdr:sp macro="" textlink="">
      <xdr:nvSpPr>
        <xdr:cNvPr id="847" name="繰出金平均値テキスト"/>
        <xdr:cNvSpPr txBox="1"/>
      </xdr:nvSpPr>
      <xdr:spPr>
        <a:xfrm>
          <a:off x="22212300" y="1255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20640</xdr:rowOff>
    </xdr:from>
    <xdr:to>
      <xdr:col>116</xdr:col>
      <xdr:colOff>114300</xdr:colOff>
      <xdr:row>74</xdr:row>
      <xdr:rowOff>122240</xdr:rowOff>
    </xdr:to>
    <xdr:sp macro="" textlink="">
      <xdr:nvSpPr>
        <xdr:cNvPr id="848" name="フローチャート: 判断 847"/>
        <xdr:cNvSpPr/>
      </xdr:nvSpPr>
      <xdr:spPr>
        <a:xfrm>
          <a:off x="22110700" y="1270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79259</xdr:rowOff>
    </xdr:from>
    <xdr:to>
      <xdr:col>111</xdr:col>
      <xdr:colOff>177800</xdr:colOff>
      <xdr:row>76</xdr:row>
      <xdr:rowOff>124155</xdr:rowOff>
    </xdr:to>
    <xdr:cxnSp macro="">
      <xdr:nvCxnSpPr>
        <xdr:cNvPr id="849" name="直線コネクタ 848"/>
        <xdr:cNvCxnSpPr/>
      </xdr:nvCxnSpPr>
      <xdr:spPr>
        <a:xfrm flipV="1">
          <a:off x="20434300" y="13109459"/>
          <a:ext cx="889000" cy="4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92558</xdr:rowOff>
    </xdr:from>
    <xdr:to>
      <xdr:col>112</xdr:col>
      <xdr:colOff>38100</xdr:colOff>
      <xdr:row>73</xdr:row>
      <xdr:rowOff>22708</xdr:rowOff>
    </xdr:to>
    <xdr:sp macro="" textlink="">
      <xdr:nvSpPr>
        <xdr:cNvPr id="850" name="フローチャート: 判断 849"/>
        <xdr:cNvSpPr/>
      </xdr:nvSpPr>
      <xdr:spPr>
        <a:xfrm>
          <a:off x="21272500" y="1243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39235</xdr:rowOff>
    </xdr:from>
    <xdr:ext cx="534377" cy="259045"/>
    <xdr:sp macro="" textlink="">
      <xdr:nvSpPr>
        <xdr:cNvPr id="851" name="テキスト ボックス 850"/>
        <xdr:cNvSpPr txBox="1"/>
      </xdr:nvSpPr>
      <xdr:spPr>
        <a:xfrm>
          <a:off x="21056111" y="1221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9489</xdr:rowOff>
    </xdr:from>
    <xdr:to>
      <xdr:col>107</xdr:col>
      <xdr:colOff>50800</xdr:colOff>
      <xdr:row>76</xdr:row>
      <xdr:rowOff>124155</xdr:rowOff>
    </xdr:to>
    <xdr:cxnSp macro="">
      <xdr:nvCxnSpPr>
        <xdr:cNvPr id="852" name="直線コネクタ 851"/>
        <xdr:cNvCxnSpPr/>
      </xdr:nvCxnSpPr>
      <xdr:spPr>
        <a:xfrm>
          <a:off x="19545300" y="13039689"/>
          <a:ext cx="889000" cy="1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135168</xdr:rowOff>
    </xdr:from>
    <xdr:to>
      <xdr:col>107</xdr:col>
      <xdr:colOff>101600</xdr:colOff>
      <xdr:row>73</xdr:row>
      <xdr:rowOff>65318</xdr:rowOff>
    </xdr:to>
    <xdr:sp macro="" textlink="">
      <xdr:nvSpPr>
        <xdr:cNvPr id="853" name="フローチャート: 判断 852"/>
        <xdr:cNvSpPr/>
      </xdr:nvSpPr>
      <xdr:spPr>
        <a:xfrm>
          <a:off x="20383500" y="1247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81845</xdr:rowOff>
    </xdr:from>
    <xdr:ext cx="534377" cy="259045"/>
    <xdr:sp macro="" textlink="">
      <xdr:nvSpPr>
        <xdr:cNvPr id="854" name="テキスト ボックス 853"/>
        <xdr:cNvSpPr txBox="1"/>
      </xdr:nvSpPr>
      <xdr:spPr>
        <a:xfrm>
          <a:off x="20167111" y="1225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9489</xdr:rowOff>
    </xdr:from>
    <xdr:to>
      <xdr:col>102</xdr:col>
      <xdr:colOff>114300</xdr:colOff>
      <xdr:row>76</xdr:row>
      <xdr:rowOff>127995</xdr:rowOff>
    </xdr:to>
    <xdr:cxnSp macro="">
      <xdr:nvCxnSpPr>
        <xdr:cNvPr id="855" name="直線コネクタ 854"/>
        <xdr:cNvCxnSpPr/>
      </xdr:nvCxnSpPr>
      <xdr:spPr>
        <a:xfrm flipV="1">
          <a:off x="18656300" y="13039689"/>
          <a:ext cx="889000" cy="1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84740</xdr:rowOff>
    </xdr:from>
    <xdr:to>
      <xdr:col>102</xdr:col>
      <xdr:colOff>165100</xdr:colOff>
      <xdr:row>73</xdr:row>
      <xdr:rowOff>14890</xdr:rowOff>
    </xdr:to>
    <xdr:sp macro="" textlink="">
      <xdr:nvSpPr>
        <xdr:cNvPr id="856" name="フローチャート: 判断 855"/>
        <xdr:cNvSpPr/>
      </xdr:nvSpPr>
      <xdr:spPr>
        <a:xfrm>
          <a:off x="19494500" y="124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31417</xdr:rowOff>
    </xdr:from>
    <xdr:ext cx="534377" cy="259045"/>
    <xdr:sp macro="" textlink="">
      <xdr:nvSpPr>
        <xdr:cNvPr id="857" name="テキスト ボックス 856"/>
        <xdr:cNvSpPr txBox="1"/>
      </xdr:nvSpPr>
      <xdr:spPr>
        <a:xfrm>
          <a:off x="19278111" y="122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159492</xdr:rowOff>
    </xdr:from>
    <xdr:to>
      <xdr:col>98</xdr:col>
      <xdr:colOff>38100</xdr:colOff>
      <xdr:row>72</xdr:row>
      <xdr:rowOff>89642</xdr:rowOff>
    </xdr:to>
    <xdr:sp macro="" textlink="">
      <xdr:nvSpPr>
        <xdr:cNvPr id="858" name="フローチャート: 判断 857"/>
        <xdr:cNvSpPr/>
      </xdr:nvSpPr>
      <xdr:spPr>
        <a:xfrm>
          <a:off x="18605500" y="1233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106169</xdr:rowOff>
    </xdr:from>
    <xdr:ext cx="534377" cy="259045"/>
    <xdr:sp macro="" textlink="">
      <xdr:nvSpPr>
        <xdr:cNvPr id="859" name="テキスト ボックス 858"/>
        <xdr:cNvSpPr txBox="1"/>
      </xdr:nvSpPr>
      <xdr:spPr>
        <a:xfrm>
          <a:off x="18389111" y="121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168864</xdr:rowOff>
    </xdr:from>
    <xdr:to>
      <xdr:col>116</xdr:col>
      <xdr:colOff>114300</xdr:colOff>
      <xdr:row>76</xdr:row>
      <xdr:rowOff>99014</xdr:rowOff>
    </xdr:to>
    <xdr:sp macro="" textlink="">
      <xdr:nvSpPr>
        <xdr:cNvPr id="865" name="楕円 864"/>
        <xdr:cNvSpPr/>
      </xdr:nvSpPr>
      <xdr:spPr>
        <a:xfrm>
          <a:off x="22110700" y="130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147291</xdr:rowOff>
    </xdr:from>
    <xdr:ext cx="534377" cy="259045"/>
    <xdr:sp macro="" textlink="">
      <xdr:nvSpPr>
        <xdr:cNvPr id="866" name="繰出金該当値テキスト"/>
        <xdr:cNvSpPr txBox="1"/>
      </xdr:nvSpPr>
      <xdr:spPr>
        <a:xfrm>
          <a:off x="22212300" y="130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28459</xdr:rowOff>
    </xdr:from>
    <xdr:to>
      <xdr:col>112</xdr:col>
      <xdr:colOff>38100</xdr:colOff>
      <xdr:row>76</xdr:row>
      <xdr:rowOff>130059</xdr:rowOff>
    </xdr:to>
    <xdr:sp macro="" textlink="">
      <xdr:nvSpPr>
        <xdr:cNvPr id="867" name="楕円 866"/>
        <xdr:cNvSpPr/>
      </xdr:nvSpPr>
      <xdr:spPr>
        <a:xfrm>
          <a:off x="21272500" y="1305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121186</xdr:rowOff>
    </xdr:from>
    <xdr:ext cx="534377" cy="259045"/>
    <xdr:sp macro="" textlink="">
      <xdr:nvSpPr>
        <xdr:cNvPr id="868" name="テキスト ボックス 867"/>
        <xdr:cNvSpPr txBox="1"/>
      </xdr:nvSpPr>
      <xdr:spPr>
        <a:xfrm>
          <a:off x="21056111" y="131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73355</xdr:rowOff>
    </xdr:from>
    <xdr:to>
      <xdr:col>107</xdr:col>
      <xdr:colOff>101600</xdr:colOff>
      <xdr:row>77</xdr:row>
      <xdr:rowOff>3505</xdr:rowOff>
    </xdr:to>
    <xdr:sp macro="" textlink="">
      <xdr:nvSpPr>
        <xdr:cNvPr id="869" name="楕円 868"/>
        <xdr:cNvSpPr/>
      </xdr:nvSpPr>
      <xdr:spPr>
        <a:xfrm>
          <a:off x="20383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166082</xdr:rowOff>
    </xdr:from>
    <xdr:ext cx="534377" cy="259045"/>
    <xdr:sp macro="" textlink="">
      <xdr:nvSpPr>
        <xdr:cNvPr id="870" name="テキスト ボックス 869"/>
        <xdr:cNvSpPr txBox="1"/>
      </xdr:nvSpPr>
      <xdr:spPr>
        <a:xfrm>
          <a:off x="20167111" y="131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130139</xdr:rowOff>
    </xdr:from>
    <xdr:to>
      <xdr:col>102</xdr:col>
      <xdr:colOff>165100</xdr:colOff>
      <xdr:row>76</xdr:row>
      <xdr:rowOff>60289</xdr:rowOff>
    </xdr:to>
    <xdr:sp macro="" textlink="">
      <xdr:nvSpPr>
        <xdr:cNvPr id="871" name="楕円 870"/>
        <xdr:cNvSpPr/>
      </xdr:nvSpPr>
      <xdr:spPr>
        <a:xfrm>
          <a:off x="19494500" y="129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51416</xdr:rowOff>
    </xdr:from>
    <xdr:ext cx="534377" cy="259045"/>
    <xdr:sp macro="" textlink="">
      <xdr:nvSpPr>
        <xdr:cNvPr id="872" name="テキスト ボックス 871"/>
        <xdr:cNvSpPr txBox="1"/>
      </xdr:nvSpPr>
      <xdr:spPr>
        <a:xfrm>
          <a:off x="19278111" y="130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77195</xdr:rowOff>
    </xdr:from>
    <xdr:to>
      <xdr:col>98</xdr:col>
      <xdr:colOff>38100</xdr:colOff>
      <xdr:row>77</xdr:row>
      <xdr:rowOff>7345</xdr:rowOff>
    </xdr:to>
    <xdr:sp macro="" textlink="">
      <xdr:nvSpPr>
        <xdr:cNvPr id="873" name="楕円 872"/>
        <xdr:cNvSpPr/>
      </xdr:nvSpPr>
      <xdr:spPr>
        <a:xfrm>
          <a:off x="18605500" y="131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169922</xdr:rowOff>
    </xdr:from>
    <xdr:ext cx="534377" cy="259045"/>
    <xdr:sp macro="" textlink="">
      <xdr:nvSpPr>
        <xdr:cNvPr id="874" name="テキスト ボックス 873"/>
        <xdr:cNvSpPr txBox="1"/>
      </xdr:nvSpPr>
      <xdr:spPr>
        <a:xfrm>
          <a:off x="18389111" y="132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歳出の決算総額に係る住民一人当たりのコストは</a:t>
          </a:r>
          <a:r>
            <a:rPr kumimoji="1" lang="en-US" altLang="ja-JP" sz="1300">
              <a:latin typeface="ＭＳ Ｐゴシック" panose="020B0600070205080204" pitchFamily="50" charset="-128"/>
              <a:ea typeface="ＭＳ Ｐゴシック" panose="020B0600070205080204" pitchFamily="50" charset="-128"/>
            </a:rPr>
            <a:t>491,610</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110,868</a:t>
          </a:r>
          <a:r>
            <a:rPr kumimoji="1" lang="ja-JP" altLang="en-US" sz="1300">
              <a:latin typeface="ＭＳ Ｐゴシック" panose="020B0600070205080204" pitchFamily="50" charset="-128"/>
              <a:ea typeface="ＭＳ Ｐゴシック" panose="020B0600070205080204" pitchFamily="50" charset="-128"/>
            </a:rPr>
            <a:t>円である。類似団体平均と比較すると、概ねの費目で水準を下回っており、今後についても、事業の見直し等を一層図り、同水準を維持する必要がある。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普通建設事業費（うち更新整備）については、前年度と比較し</a:t>
          </a:r>
          <a:r>
            <a:rPr kumimoji="1" lang="en-US" altLang="ja-JP" sz="1300">
              <a:latin typeface="ＭＳ Ｐゴシック" panose="020B0600070205080204" pitchFamily="50" charset="-128"/>
              <a:ea typeface="ＭＳ Ｐゴシック" panose="020B0600070205080204" pitchFamily="50" charset="-128"/>
            </a:rPr>
            <a:t>25,551</a:t>
          </a:r>
          <a:r>
            <a:rPr kumimoji="1" lang="ja-JP" altLang="en-US" sz="1300">
              <a:latin typeface="ＭＳ Ｐゴシック" panose="020B0600070205080204" pitchFamily="50" charset="-128"/>
              <a:ea typeface="ＭＳ Ｐゴシック" panose="020B0600070205080204" pitchFamily="50" charset="-128"/>
            </a:rPr>
            <a:t>円減少しているものの、類似団体平均を上回る結果となった。減少要因としては、新庁舎整備事業、消防分署耐震化事業の進捗による。</a:t>
          </a:r>
        </a:p>
        <a:p>
          <a:r>
            <a:rPr kumimoji="1" lang="ja-JP" altLang="en-US" sz="1300">
              <a:latin typeface="ＭＳ Ｐゴシック" panose="020B0600070205080204" pitchFamily="50" charset="-128"/>
              <a:ea typeface="ＭＳ Ｐゴシック" panose="020B0600070205080204" pitchFamily="50" charset="-128"/>
            </a:rPr>
            <a:t>今後も、老朽化を迎える市内の公共施設については計画的に更新整備を図っていく必要があるが、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歳入における地方交付税にあっては、合併優遇措置の一つである合併算定替の増額措置が終了するため、代替財源の確保を含め、市税を中心とした財源の確保が喫緊の課題となっている。</a:t>
          </a:r>
        </a:p>
        <a:p>
          <a:r>
            <a:rPr kumimoji="1" lang="ja-JP" altLang="en-US" sz="1300">
              <a:latin typeface="ＭＳ Ｐゴシック" panose="020B0600070205080204" pitchFamily="50" charset="-128"/>
              <a:ea typeface="ＭＳ Ｐゴシック" panose="020B0600070205080204" pitchFamily="50" charset="-128"/>
            </a:rPr>
            <a:t>これらの状況下を考慮しながらも、持続可能な行財政運営を見据えて、必要な行政サービスの提供を継続していく。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142,803
139,702
138.37
74,929,202
70,203,414
3,008,366
30,550,324
46,945,606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68377</xdr:rowOff>
    </xdr:from>
    <xdr:to>
      <xdr:col>24</xdr:col>
      <xdr:colOff>62865</xdr:colOff>
      <xdr:row>39</xdr:row>
      <xdr:rowOff>20371</xdr:rowOff>
    </xdr:to>
    <xdr:cxnSp macro="">
      <xdr:nvCxnSpPr>
        <xdr:cNvPr id="54" name="直線コネクタ 53"/>
        <xdr:cNvCxnSpPr/>
      </xdr:nvCxnSpPr>
      <xdr:spPr>
        <a:xfrm flipV="1">
          <a:off x="4633595" y="5211877"/>
          <a:ext cx="127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24198</xdr:rowOff>
    </xdr:from>
    <xdr:ext cx="469744" cy="259045"/>
    <xdr:sp macro="" textlink="">
      <xdr:nvSpPr>
        <xdr:cNvPr id="55" name="議会費最小値テキスト"/>
        <xdr:cNvSpPr txBox="1"/>
      </xdr:nvSpPr>
      <xdr:spPr>
        <a:xfrm>
          <a:off x="4686300"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20371</xdr:rowOff>
    </xdr:from>
    <xdr:to>
      <xdr:col>24</xdr:col>
      <xdr:colOff>152400</xdr:colOff>
      <xdr:row>39</xdr:row>
      <xdr:rowOff>20371</xdr:rowOff>
    </xdr:to>
    <xdr:cxnSp macro="">
      <xdr:nvCxnSpPr>
        <xdr:cNvPr id="56" name="直線コネクタ 55"/>
        <xdr:cNvCxnSpPr/>
      </xdr:nvCxnSpPr>
      <xdr:spPr>
        <a:xfrm>
          <a:off x="4546600" y="670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15054</xdr:rowOff>
    </xdr:from>
    <xdr:ext cx="469744" cy="259045"/>
    <xdr:sp macro="" textlink="">
      <xdr:nvSpPr>
        <xdr:cNvPr id="57" name="議会費最大値テキスト"/>
        <xdr:cNvSpPr txBox="1"/>
      </xdr:nvSpPr>
      <xdr:spPr>
        <a:xfrm>
          <a:off x="4686300" y="4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68377</xdr:rowOff>
    </xdr:from>
    <xdr:to>
      <xdr:col>24</xdr:col>
      <xdr:colOff>152400</xdr:colOff>
      <xdr:row>30</xdr:row>
      <xdr:rowOff>68377</xdr:rowOff>
    </xdr:to>
    <xdr:cxnSp macro="">
      <xdr:nvCxnSpPr>
        <xdr:cNvPr id="58" name="直線コネクタ 57"/>
        <xdr:cNvCxnSpPr/>
      </xdr:nvCxnSpPr>
      <xdr:spPr>
        <a:xfrm>
          <a:off x="4546600" y="521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88494</xdr:rowOff>
    </xdr:from>
    <xdr:to>
      <xdr:col>24</xdr:col>
      <xdr:colOff>63500</xdr:colOff>
      <xdr:row>38</xdr:row>
      <xdr:rowOff>95809</xdr:rowOff>
    </xdr:to>
    <xdr:cxnSp macro="">
      <xdr:nvCxnSpPr>
        <xdr:cNvPr id="59" name="直線コネクタ 58"/>
        <xdr:cNvCxnSpPr/>
      </xdr:nvCxnSpPr>
      <xdr:spPr>
        <a:xfrm flipV="1">
          <a:off x="3797300" y="6603594"/>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138295</xdr:rowOff>
    </xdr:from>
    <xdr:ext cx="469744" cy="259045"/>
    <xdr:sp macro="" textlink="">
      <xdr:nvSpPr>
        <xdr:cNvPr id="60" name="議会費平均値テキスト"/>
        <xdr:cNvSpPr txBox="1"/>
      </xdr:nvSpPr>
      <xdr:spPr>
        <a:xfrm>
          <a:off x="4686300" y="5796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61" name="フローチャート: 判断 60"/>
        <xdr:cNvSpPr/>
      </xdr:nvSpPr>
      <xdr:spPr>
        <a:xfrm>
          <a:off x="45847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56490</xdr:rowOff>
    </xdr:from>
    <xdr:to>
      <xdr:col>19</xdr:col>
      <xdr:colOff>177800</xdr:colOff>
      <xdr:row>38</xdr:row>
      <xdr:rowOff>95809</xdr:rowOff>
    </xdr:to>
    <xdr:cxnSp macro="">
      <xdr:nvCxnSpPr>
        <xdr:cNvPr id="62" name="直線コネクタ 61"/>
        <xdr:cNvCxnSpPr/>
      </xdr:nvCxnSpPr>
      <xdr:spPr>
        <a:xfrm>
          <a:off x="2908300" y="6571590"/>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23063</xdr:rowOff>
    </xdr:from>
    <xdr:to>
      <xdr:col>20</xdr:col>
      <xdr:colOff>38100</xdr:colOff>
      <xdr:row>34</xdr:row>
      <xdr:rowOff>124663</xdr:rowOff>
    </xdr:to>
    <xdr:sp macro="" textlink="">
      <xdr:nvSpPr>
        <xdr:cNvPr id="63" name="フローチャート: 判断 62"/>
        <xdr:cNvSpPr/>
      </xdr:nvSpPr>
      <xdr:spPr>
        <a:xfrm>
          <a:off x="3746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141190</xdr:rowOff>
    </xdr:from>
    <xdr:ext cx="469744" cy="259045"/>
    <xdr:sp macro="" textlink="">
      <xdr:nvSpPr>
        <xdr:cNvPr id="64" name="テキスト ボックス 63"/>
        <xdr:cNvSpPr txBox="1"/>
      </xdr:nvSpPr>
      <xdr:spPr>
        <a:xfrm>
          <a:off x="3562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54661</xdr:rowOff>
    </xdr:from>
    <xdr:to>
      <xdr:col>15</xdr:col>
      <xdr:colOff>50800</xdr:colOff>
      <xdr:row>38</xdr:row>
      <xdr:rowOff>56490</xdr:rowOff>
    </xdr:to>
    <xdr:cxnSp macro="">
      <xdr:nvCxnSpPr>
        <xdr:cNvPr id="65" name="直線コネクタ 64"/>
        <xdr:cNvCxnSpPr/>
      </xdr:nvCxnSpPr>
      <xdr:spPr>
        <a:xfrm>
          <a:off x="2019300" y="656976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40437</xdr:rowOff>
    </xdr:from>
    <xdr:to>
      <xdr:col>15</xdr:col>
      <xdr:colOff>101600</xdr:colOff>
      <xdr:row>34</xdr:row>
      <xdr:rowOff>142037</xdr:rowOff>
    </xdr:to>
    <xdr:sp macro="" textlink="">
      <xdr:nvSpPr>
        <xdr:cNvPr id="66" name="フローチャート: 判断 65"/>
        <xdr:cNvSpPr/>
      </xdr:nvSpPr>
      <xdr:spPr>
        <a:xfrm>
          <a:off x="2857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158564</xdr:rowOff>
    </xdr:from>
    <xdr:ext cx="469744" cy="259045"/>
    <xdr:sp macro="" textlink="">
      <xdr:nvSpPr>
        <xdr:cNvPr id="67" name="テキスト ボックス 66"/>
        <xdr:cNvSpPr txBox="1"/>
      </xdr:nvSpPr>
      <xdr:spPr>
        <a:xfrm>
          <a:off x="2673428" y="56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54661</xdr:rowOff>
    </xdr:from>
    <xdr:to>
      <xdr:col>10</xdr:col>
      <xdr:colOff>114300</xdr:colOff>
      <xdr:row>38</xdr:row>
      <xdr:rowOff>68376</xdr:rowOff>
    </xdr:to>
    <xdr:cxnSp macro="">
      <xdr:nvCxnSpPr>
        <xdr:cNvPr id="68" name="直線コネクタ 67"/>
        <xdr:cNvCxnSpPr/>
      </xdr:nvCxnSpPr>
      <xdr:spPr>
        <a:xfrm flipV="1">
          <a:off x="1130300" y="65697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23978</xdr:rowOff>
    </xdr:from>
    <xdr:to>
      <xdr:col>10</xdr:col>
      <xdr:colOff>165100</xdr:colOff>
      <xdr:row>34</xdr:row>
      <xdr:rowOff>125578</xdr:rowOff>
    </xdr:to>
    <xdr:sp macro="" textlink="">
      <xdr:nvSpPr>
        <xdr:cNvPr id="69" name="フローチャート: 判断 68"/>
        <xdr:cNvSpPr/>
      </xdr:nvSpPr>
      <xdr:spPr>
        <a:xfrm>
          <a:off x="1968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142105</xdr:rowOff>
    </xdr:from>
    <xdr:ext cx="469744" cy="259045"/>
    <xdr:sp macro="" textlink="">
      <xdr:nvSpPr>
        <xdr:cNvPr id="70" name="テキスト ボックス 69"/>
        <xdr:cNvSpPr txBox="1"/>
      </xdr:nvSpPr>
      <xdr:spPr>
        <a:xfrm>
          <a:off x="1784428" y="562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46837</xdr:rowOff>
    </xdr:from>
    <xdr:to>
      <xdr:col>6</xdr:col>
      <xdr:colOff>38100</xdr:colOff>
      <xdr:row>34</xdr:row>
      <xdr:rowOff>148437</xdr:rowOff>
    </xdr:to>
    <xdr:sp macro="" textlink="">
      <xdr:nvSpPr>
        <xdr:cNvPr id="71" name="フローチャート: 判断 70"/>
        <xdr:cNvSpPr/>
      </xdr:nvSpPr>
      <xdr:spPr>
        <a:xfrm>
          <a:off x="1079500" y="58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164964</xdr:rowOff>
    </xdr:from>
    <xdr:ext cx="469744" cy="259045"/>
    <xdr:sp macro="" textlink="">
      <xdr:nvSpPr>
        <xdr:cNvPr id="72" name="テキスト ボックス 71"/>
        <xdr:cNvSpPr txBox="1"/>
      </xdr:nvSpPr>
      <xdr:spPr>
        <a:xfrm>
          <a:off x="895428" y="565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37694</xdr:rowOff>
    </xdr:from>
    <xdr:to>
      <xdr:col>24</xdr:col>
      <xdr:colOff>114300</xdr:colOff>
      <xdr:row>38</xdr:row>
      <xdr:rowOff>139294</xdr:rowOff>
    </xdr:to>
    <xdr:sp macro="" textlink="">
      <xdr:nvSpPr>
        <xdr:cNvPr id="78" name="楕円 77"/>
        <xdr:cNvSpPr/>
      </xdr:nvSpPr>
      <xdr:spPr>
        <a:xfrm>
          <a:off x="45847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124070</xdr:rowOff>
    </xdr:from>
    <xdr:ext cx="469744" cy="259045"/>
    <xdr:sp macro="" textlink="">
      <xdr:nvSpPr>
        <xdr:cNvPr id="79" name="議会費該当値テキスト"/>
        <xdr:cNvSpPr txBox="1"/>
      </xdr:nvSpPr>
      <xdr:spPr>
        <a:xfrm>
          <a:off x="4686300" y="646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45009</xdr:rowOff>
    </xdr:from>
    <xdr:to>
      <xdr:col>20</xdr:col>
      <xdr:colOff>38100</xdr:colOff>
      <xdr:row>38</xdr:row>
      <xdr:rowOff>146609</xdr:rowOff>
    </xdr:to>
    <xdr:sp macro="" textlink="">
      <xdr:nvSpPr>
        <xdr:cNvPr id="80" name="楕円 79"/>
        <xdr:cNvSpPr/>
      </xdr:nvSpPr>
      <xdr:spPr>
        <a:xfrm>
          <a:off x="37465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137736</xdr:rowOff>
    </xdr:from>
    <xdr:ext cx="469744" cy="259045"/>
    <xdr:sp macro="" textlink="">
      <xdr:nvSpPr>
        <xdr:cNvPr id="81" name="テキスト ボックス 80"/>
        <xdr:cNvSpPr txBox="1"/>
      </xdr:nvSpPr>
      <xdr:spPr>
        <a:xfrm>
          <a:off x="3562428" y="665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5690</xdr:rowOff>
    </xdr:from>
    <xdr:to>
      <xdr:col>15</xdr:col>
      <xdr:colOff>101600</xdr:colOff>
      <xdr:row>38</xdr:row>
      <xdr:rowOff>107290</xdr:rowOff>
    </xdr:to>
    <xdr:sp macro="" textlink="">
      <xdr:nvSpPr>
        <xdr:cNvPr id="82" name="楕円 81"/>
        <xdr:cNvSpPr/>
      </xdr:nvSpPr>
      <xdr:spPr>
        <a:xfrm>
          <a:off x="28575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98417</xdr:rowOff>
    </xdr:from>
    <xdr:ext cx="469744" cy="259045"/>
    <xdr:sp macro="" textlink="">
      <xdr:nvSpPr>
        <xdr:cNvPr id="83" name="テキスト ボックス 82"/>
        <xdr:cNvSpPr txBox="1"/>
      </xdr:nvSpPr>
      <xdr:spPr>
        <a:xfrm>
          <a:off x="2673428" y="661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3861</xdr:rowOff>
    </xdr:from>
    <xdr:to>
      <xdr:col>10</xdr:col>
      <xdr:colOff>165100</xdr:colOff>
      <xdr:row>38</xdr:row>
      <xdr:rowOff>105461</xdr:rowOff>
    </xdr:to>
    <xdr:sp macro="" textlink="">
      <xdr:nvSpPr>
        <xdr:cNvPr id="84" name="楕円 83"/>
        <xdr:cNvSpPr/>
      </xdr:nvSpPr>
      <xdr:spPr>
        <a:xfrm>
          <a:off x="1968500" y="65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96588</xdr:rowOff>
    </xdr:from>
    <xdr:ext cx="469744" cy="259045"/>
    <xdr:sp macro="" textlink="">
      <xdr:nvSpPr>
        <xdr:cNvPr id="85" name="テキスト ボックス 84"/>
        <xdr:cNvSpPr txBox="1"/>
      </xdr:nvSpPr>
      <xdr:spPr>
        <a:xfrm>
          <a:off x="1784428" y="661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17576</xdr:rowOff>
    </xdr:from>
    <xdr:to>
      <xdr:col>6</xdr:col>
      <xdr:colOff>38100</xdr:colOff>
      <xdr:row>38</xdr:row>
      <xdr:rowOff>119176</xdr:rowOff>
    </xdr:to>
    <xdr:sp macro="" textlink="">
      <xdr:nvSpPr>
        <xdr:cNvPr id="86" name="楕円 85"/>
        <xdr:cNvSpPr/>
      </xdr:nvSpPr>
      <xdr:spPr>
        <a:xfrm>
          <a:off x="1079500" y="65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110303</xdr:rowOff>
    </xdr:from>
    <xdr:ext cx="469744" cy="259045"/>
    <xdr:sp macro="" textlink="">
      <xdr:nvSpPr>
        <xdr:cNvPr id="87" name="テキスト ボックス 86"/>
        <xdr:cNvSpPr txBox="1"/>
      </xdr:nvSpPr>
      <xdr:spPr>
        <a:xfrm>
          <a:off x="895428" y="662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31221</xdr:rowOff>
    </xdr:from>
    <xdr:to>
      <xdr:col>24</xdr:col>
      <xdr:colOff>62865</xdr:colOff>
      <xdr:row>55</xdr:row>
      <xdr:rowOff>82817</xdr:rowOff>
    </xdr:to>
    <xdr:cxnSp macro="">
      <xdr:nvCxnSpPr>
        <xdr:cNvPr id="112" name="直線コネクタ 111"/>
        <xdr:cNvCxnSpPr/>
      </xdr:nvCxnSpPr>
      <xdr:spPr>
        <a:xfrm flipV="1">
          <a:off x="4633595" y="8775171"/>
          <a:ext cx="1270" cy="73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86644</xdr:rowOff>
    </xdr:from>
    <xdr:ext cx="599010" cy="259045"/>
    <xdr:sp macro="" textlink="">
      <xdr:nvSpPr>
        <xdr:cNvPr id="113" name="総務費最小値テキスト"/>
        <xdr:cNvSpPr txBox="1"/>
      </xdr:nvSpPr>
      <xdr:spPr>
        <a:xfrm>
          <a:off x="4686300" y="951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82817</xdr:rowOff>
    </xdr:from>
    <xdr:to>
      <xdr:col>24</xdr:col>
      <xdr:colOff>152400</xdr:colOff>
      <xdr:row>55</xdr:row>
      <xdr:rowOff>82817</xdr:rowOff>
    </xdr:to>
    <xdr:cxnSp macro="">
      <xdr:nvCxnSpPr>
        <xdr:cNvPr id="114" name="直線コネクタ 113"/>
        <xdr:cNvCxnSpPr/>
      </xdr:nvCxnSpPr>
      <xdr:spPr>
        <a:xfrm>
          <a:off x="4546600" y="951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149348</xdr:rowOff>
    </xdr:from>
    <xdr:ext cx="599010" cy="259045"/>
    <xdr:sp macro="" textlink="">
      <xdr:nvSpPr>
        <xdr:cNvPr id="115" name="総務費最大値テキスト"/>
        <xdr:cNvSpPr txBox="1"/>
      </xdr:nvSpPr>
      <xdr:spPr>
        <a:xfrm>
          <a:off x="4686300" y="85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31221</xdr:rowOff>
    </xdr:from>
    <xdr:to>
      <xdr:col>24</xdr:col>
      <xdr:colOff>152400</xdr:colOff>
      <xdr:row>51</xdr:row>
      <xdr:rowOff>31221</xdr:rowOff>
    </xdr:to>
    <xdr:cxnSp macro="">
      <xdr:nvCxnSpPr>
        <xdr:cNvPr id="116" name="直線コネクタ 115"/>
        <xdr:cNvCxnSpPr/>
      </xdr:nvCxnSpPr>
      <xdr:spPr>
        <a:xfrm>
          <a:off x="4546600" y="877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55453</xdr:rowOff>
    </xdr:from>
    <xdr:to>
      <xdr:col>24</xdr:col>
      <xdr:colOff>63500</xdr:colOff>
      <xdr:row>58</xdr:row>
      <xdr:rowOff>26848</xdr:rowOff>
    </xdr:to>
    <xdr:cxnSp macro="">
      <xdr:nvCxnSpPr>
        <xdr:cNvPr id="117" name="直線コネクタ 116"/>
        <xdr:cNvCxnSpPr/>
      </xdr:nvCxnSpPr>
      <xdr:spPr>
        <a:xfrm flipV="1">
          <a:off x="3797300" y="9313753"/>
          <a:ext cx="838200" cy="65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169369</xdr:rowOff>
    </xdr:from>
    <xdr:ext cx="599010" cy="259045"/>
    <xdr:sp macro="" textlink="">
      <xdr:nvSpPr>
        <xdr:cNvPr id="118" name="総務費平均値テキスト"/>
        <xdr:cNvSpPr txBox="1"/>
      </xdr:nvSpPr>
      <xdr:spPr>
        <a:xfrm>
          <a:off x="4686300" y="9084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146492</xdr:rowOff>
    </xdr:from>
    <xdr:to>
      <xdr:col>24</xdr:col>
      <xdr:colOff>114300</xdr:colOff>
      <xdr:row>54</xdr:row>
      <xdr:rowOff>76642</xdr:rowOff>
    </xdr:to>
    <xdr:sp macro="" textlink="">
      <xdr:nvSpPr>
        <xdr:cNvPr id="119" name="フローチャート: 判断 118"/>
        <xdr:cNvSpPr/>
      </xdr:nvSpPr>
      <xdr:spPr>
        <a:xfrm>
          <a:off x="45847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26848</xdr:rowOff>
    </xdr:from>
    <xdr:to>
      <xdr:col>19</xdr:col>
      <xdr:colOff>177800</xdr:colOff>
      <xdr:row>59</xdr:row>
      <xdr:rowOff>65016</xdr:rowOff>
    </xdr:to>
    <xdr:cxnSp macro="">
      <xdr:nvCxnSpPr>
        <xdr:cNvPr id="120" name="直線コネクタ 119"/>
        <xdr:cNvCxnSpPr/>
      </xdr:nvCxnSpPr>
      <xdr:spPr>
        <a:xfrm flipV="1">
          <a:off x="2908300" y="9970948"/>
          <a:ext cx="889000" cy="20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90249</xdr:rowOff>
    </xdr:from>
    <xdr:to>
      <xdr:col>20</xdr:col>
      <xdr:colOff>38100</xdr:colOff>
      <xdr:row>59</xdr:row>
      <xdr:rowOff>20399</xdr:rowOff>
    </xdr:to>
    <xdr:sp macro="" textlink="">
      <xdr:nvSpPr>
        <xdr:cNvPr id="121" name="フローチャート: 判断 120"/>
        <xdr:cNvSpPr/>
      </xdr:nvSpPr>
      <xdr:spPr>
        <a:xfrm>
          <a:off x="3746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11526</xdr:rowOff>
    </xdr:from>
    <xdr:ext cx="534377" cy="259045"/>
    <xdr:sp macro="" textlink="">
      <xdr:nvSpPr>
        <xdr:cNvPr id="122" name="テキスト ボックス 121"/>
        <xdr:cNvSpPr txBox="1"/>
      </xdr:nvSpPr>
      <xdr:spPr>
        <a:xfrm>
          <a:off x="3530111" y="101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37203</xdr:rowOff>
    </xdr:from>
    <xdr:to>
      <xdr:col>15</xdr:col>
      <xdr:colOff>50800</xdr:colOff>
      <xdr:row>59</xdr:row>
      <xdr:rowOff>65016</xdr:rowOff>
    </xdr:to>
    <xdr:cxnSp macro="">
      <xdr:nvCxnSpPr>
        <xdr:cNvPr id="123" name="直線コネクタ 122"/>
        <xdr:cNvCxnSpPr/>
      </xdr:nvCxnSpPr>
      <xdr:spPr>
        <a:xfrm>
          <a:off x="2019300" y="1015275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108682</xdr:rowOff>
    </xdr:from>
    <xdr:to>
      <xdr:col>15</xdr:col>
      <xdr:colOff>101600</xdr:colOff>
      <xdr:row>59</xdr:row>
      <xdr:rowOff>38832</xdr:rowOff>
    </xdr:to>
    <xdr:sp macro="" textlink="">
      <xdr:nvSpPr>
        <xdr:cNvPr id="124" name="フローチャート: 判断 123"/>
        <xdr:cNvSpPr/>
      </xdr:nvSpPr>
      <xdr:spPr>
        <a:xfrm>
          <a:off x="2857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55359</xdr:rowOff>
    </xdr:from>
    <xdr:ext cx="534377" cy="259045"/>
    <xdr:sp macro="" textlink="">
      <xdr:nvSpPr>
        <xdr:cNvPr id="125" name="テキスト ボックス 124"/>
        <xdr:cNvSpPr txBox="1"/>
      </xdr:nvSpPr>
      <xdr:spPr>
        <a:xfrm>
          <a:off x="2641111" y="982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33157</xdr:rowOff>
    </xdr:from>
    <xdr:to>
      <xdr:col>10</xdr:col>
      <xdr:colOff>114300</xdr:colOff>
      <xdr:row>59</xdr:row>
      <xdr:rowOff>37203</xdr:rowOff>
    </xdr:to>
    <xdr:cxnSp macro="">
      <xdr:nvCxnSpPr>
        <xdr:cNvPr id="126" name="直線コネクタ 125"/>
        <xdr:cNvCxnSpPr/>
      </xdr:nvCxnSpPr>
      <xdr:spPr>
        <a:xfrm>
          <a:off x="1130300" y="10148707"/>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106898</xdr:rowOff>
    </xdr:from>
    <xdr:to>
      <xdr:col>10</xdr:col>
      <xdr:colOff>165100</xdr:colOff>
      <xdr:row>59</xdr:row>
      <xdr:rowOff>37048</xdr:rowOff>
    </xdr:to>
    <xdr:sp macro="" textlink="">
      <xdr:nvSpPr>
        <xdr:cNvPr id="127" name="フローチャート: 判断 126"/>
        <xdr:cNvSpPr/>
      </xdr:nvSpPr>
      <xdr:spPr>
        <a:xfrm>
          <a:off x="1968500" y="1005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53575</xdr:rowOff>
    </xdr:from>
    <xdr:ext cx="534377" cy="259045"/>
    <xdr:sp macro="" textlink="">
      <xdr:nvSpPr>
        <xdr:cNvPr id="128" name="テキスト ボックス 127"/>
        <xdr:cNvSpPr txBox="1"/>
      </xdr:nvSpPr>
      <xdr:spPr>
        <a:xfrm>
          <a:off x="1752111" y="98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106518</xdr:rowOff>
    </xdr:from>
    <xdr:to>
      <xdr:col>6</xdr:col>
      <xdr:colOff>38100</xdr:colOff>
      <xdr:row>59</xdr:row>
      <xdr:rowOff>36668</xdr:rowOff>
    </xdr:to>
    <xdr:sp macro="" textlink="">
      <xdr:nvSpPr>
        <xdr:cNvPr id="129" name="フローチャート: 判断 128"/>
        <xdr:cNvSpPr/>
      </xdr:nvSpPr>
      <xdr:spPr>
        <a:xfrm>
          <a:off x="1079500" y="1005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53195</xdr:rowOff>
    </xdr:from>
    <xdr:ext cx="534377" cy="259045"/>
    <xdr:sp macro="" textlink="">
      <xdr:nvSpPr>
        <xdr:cNvPr id="130" name="テキスト ボックス 129"/>
        <xdr:cNvSpPr txBox="1"/>
      </xdr:nvSpPr>
      <xdr:spPr>
        <a:xfrm>
          <a:off x="863111" y="982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4653</xdr:rowOff>
    </xdr:from>
    <xdr:to>
      <xdr:col>24</xdr:col>
      <xdr:colOff>114300</xdr:colOff>
      <xdr:row>54</xdr:row>
      <xdr:rowOff>106253</xdr:rowOff>
    </xdr:to>
    <xdr:sp macro="" textlink="">
      <xdr:nvSpPr>
        <xdr:cNvPr id="136" name="楕円 135"/>
        <xdr:cNvSpPr/>
      </xdr:nvSpPr>
      <xdr:spPr>
        <a:xfrm>
          <a:off x="4584700" y="926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154530</xdr:rowOff>
    </xdr:from>
    <xdr:ext cx="599010" cy="259045"/>
    <xdr:sp macro="" textlink="">
      <xdr:nvSpPr>
        <xdr:cNvPr id="137" name="総務費該当値テキスト"/>
        <xdr:cNvSpPr txBox="1"/>
      </xdr:nvSpPr>
      <xdr:spPr>
        <a:xfrm>
          <a:off x="4686300" y="924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147498</xdr:rowOff>
    </xdr:from>
    <xdr:to>
      <xdr:col>20</xdr:col>
      <xdr:colOff>38100</xdr:colOff>
      <xdr:row>58</xdr:row>
      <xdr:rowOff>77648</xdr:rowOff>
    </xdr:to>
    <xdr:sp macro="" textlink="">
      <xdr:nvSpPr>
        <xdr:cNvPr id="138" name="楕円 137"/>
        <xdr:cNvSpPr/>
      </xdr:nvSpPr>
      <xdr:spPr>
        <a:xfrm>
          <a:off x="3746500" y="99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94175</xdr:rowOff>
    </xdr:from>
    <xdr:ext cx="534377" cy="259045"/>
    <xdr:sp macro="" textlink="">
      <xdr:nvSpPr>
        <xdr:cNvPr id="139" name="テキスト ボックス 138"/>
        <xdr:cNvSpPr txBox="1"/>
      </xdr:nvSpPr>
      <xdr:spPr>
        <a:xfrm>
          <a:off x="3530111" y="969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14216</xdr:rowOff>
    </xdr:from>
    <xdr:to>
      <xdr:col>15</xdr:col>
      <xdr:colOff>101600</xdr:colOff>
      <xdr:row>59</xdr:row>
      <xdr:rowOff>115816</xdr:rowOff>
    </xdr:to>
    <xdr:sp macro="" textlink="">
      <xdr:nvSpPr>
        <xdr:cNvPr id="140" name="楕円 139"/>
        <xdr:cNvSpPr/>
      </xdr:nvSpPr>
      <xdr:spPr>
        <a:xfrm>
          <a:off x="2857500" y="1012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106943</xdr:rowOff>
    </xdr:from>
    <xdr:ext cx="534377" cy="259045"/>
    <xdr:sp macro="" textlink="">
      <xdr:nvSpPr>
        <xdr:cNvPr id="141" name="テキスト ボックス 140"/>
        <xdr:cNvSpPr txBox="1"/>
      </xdr:nvSpPr>
      <xdr:spPr>
        <a:xfrm>
          <a:off x="2641111" y="1022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157853</xdr:rowOff>
    </xdr:from>
    <xdr:to>
      <xdr:col>10</xdr:col>
      <xdr:colOff>165100</xdr:colOff>
      <xdr:row>59</xdr:row>
      <xdr:rowOff>88003</xdr:rowOff>
    </xdr:to>
    <xdr:sp macro="" textlink="">
      <xdr:nvSpPr>
        <xdr:cNvPr id="142" name="楕円 141"/>
        <xdr:cNvSpPr/>
      </xdr:nvSpPr>
      <xdr:spPr>
        <a:xfrm>
          <a:off x="1968500" y="1010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79130</xdr:rowOff>
    </xdr:from>
    <xdr:ext cx="534377" cy="259045"/>
    <xdr:sp macro="" textlink="">
      <xdr:nvSpPr>
        <xdr:cNvPr id="143" name="テキスト ボックス 142"/>
        <xdr:cNvSpPr txBox="1"/>
      </xdr:nvSpPr>
      <xdr:spPr>
        <a:xfrm>
          <a:off x="1752111" y="1019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153807</xdr:rowOff>
    </xdr:from>
    <xdr:to>
      <xdr:col>6</xdr:col>
      <xdr:colOff>38100</xdr:colOff>
      <xdr:row>59</xdr:row>
      <xdr:rowOff>83957</xdr:rowOff>
    </xdr:to>
    <xdr:sp macro="" textlink="">
      <xdr:nvSpPr>
        <xdr:cNvPr id="144" name="楕円 143"/>
        <xdr:cNvSpPr/>
      </xdr:nvSpPr>
      <xdr:spPr>
        <a:xfrm>
          <a:off x="1079500" y="1009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75084</xdr:rowOff>
    </xdr:from>
    <xdr:ext cx="534377" cy="259045"/>
    <xdr:sp macro="" textlink="">
      <xdr:nvSpPr>
        <xdr:cNvPr id="145" name="テキスト ボックス 144"/>
        <xdr:cNvSpPr txBox="1"/>
      </xdr:nvSpPr>
      <xdr:spPr>
        <a:xfrm>
          <a:off x="863111" y="1019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122822</xdr:rowOff>
    </xdr:from>
    <xdr:to>
      <xdr:col>24</xdr:col>
      <xdr:colOff>62865</xdr:colOff>
      <xdr:row>78</xdr:row>
      <xdr:rowOff>57014</xdr:rowOff>
    </xdr:to>
    <xdr:cxnSp macro="">
      <xdr:nvCxnSpPr>
        <xdr:cNvPr id="174" name="直線コネクタ 173"/>
        <xdr:cNvCxnSpPr/>
      </xdr:nvCxnSpPr>
      <xdr:spPr>
        <a:xfrm flipV="1">
          <a:off x="4633595" y="12124322"/>
          <a:ext cx="1270" cy="1305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60841</xdr:rowOff>
    </xdr:from>
    <xdr:ext cx="599010" cy="259045"/>
    <xdr:sp macro="" textlink="">
      <xdr:nvSpPr>
        <xdr:cNvPr id="175" name="民生費最小値テキスト"/>
        <xdr:cNvSpPr txBox="1"/>
      </xdr:nvSpPr>
      <xdr:spPr>
        <a:xfrm>
          <a:off x="4686300" y="134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57014</xdr:rowOff>
    </xdr:from>
    <xdr:to>
      <xdr:col>24</xdr:col>
      <xdr:colOff>152400</xdr:colOff>
      <xdr:row>78</xdr:row>
      <xdr:rowOff>57014</xdr:rowOff>
    </xdr:to>
    <xdr:cxnSp macro="">
      <xdr:nvCxnSpPr>
        <xdr:cNvPr id="176" name="直線コネクタ 175"/>
        <xdr:cNvCxnSpPr/>
      </xdr:nvCxnSpPr>
      <xdr:spPr>
        <a:xfrm>
          <a:off x="4546600" y="1343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69499</xdr:rowOff>
    </xdr:from>
    <xdr:ext cx="599010" cy="259045"/>
    <xdr:sp macro="" textlink="">
      <xdr:nvSpPr>
        <xdr:cNvPr id="177" name="民生費最大値テキスト"/>
        <xdr:cNvSpPr txBox="1"/>
      </xdr:nvSpPr>
      <xdr:spPr>
        <a:xfrm>
          <a:off x="4686300" y="1189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283,772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122822</xdr:rowOff>
    </xdr:from>
    <xdr:to>
      <xdr:col>24</xdr:col>
      <xdr:colOff>152400</xdr:colOff>
      <xdr:row>70</xdr:row>
      <xdr:rowOff>122822</xdr:rowOff>
    </xdr:to>
    <xdr:cxnSp macro="">
      <xdr:nvCxnSpPr>
        <xdr:cNvPr id="178" name="直線コネクタ 177"/>
        <xdr:cNvCxnSpPr/>
      </xdr:nvCxnSpPr>
      <xdr:spPr>
        <a:xfrm>
          <a:off x="4546600" y="1212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25609</xdr:rowOff>
    </xdr:from>
    <xdr:to>
      <xdr:col>24</xdr:col>
      <xdr:colOff>63500</xdr:colOff>
      <xdr:row>78</xdr:row>
      <xdr:rowOff>67139</xdr:rowOff>
    </xdr:to>
    <xdr:cxnSp macro="">
      <xdr:nvCxnSpPr>
        <xdr:cNvPr id="179" name="直線コネクタ 178"/>
        <xdr:cNvCxnSpPr/>
      </xdr:nvCxnSpPr>
      <xdr:spPr>
        <a:xfrm flipV="1">
          <a:off x="3797300" y="13398709"/>
          <a:ext cx="838200" cy="4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133999</xdr:rowOff>
    </xdr:from>
    <xdr:ext cx="599010" cy="259045"/>
    <xdr:sp macro="" textlink="">
      <xdr:nvSpPr>
        <xdr:cNvPr id="180" name="民生費平均値テキスト"/>
        <xdr:cNvSpPr txBox="1"/>
      </xdr:nvSpPr>
      <xdr:spPr>
        <a:xfrm>
          <a:off x="4686300" y="1282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111122</xdr:rowOff>
    </xdr:from>
    <xdr:to>
      <xdr:col>24</xdr:col>
      <xdr:colOff>114300</xdr:colOff>
      <xdr:row>76</xdr:row>
      <xdr:rowOff>41272</xdr:rowOff>
    </xdr:to>
    <xdr:sp macro="" textlink="">
      <xdr:nvSpPr>
        <xdr:cNvPr id="181" name="フローチャート: 判断 180"/>
        <xdr:cNvSpPr/>
      </xdr:nvSpPr>
      <xdr:spPr>
        <a:xfrm>
          <a:off x="4584700" y="1296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67139</xdr:rowOff>
    </xdr:from>
    <xdr:to>
      <xdr:col>19</xdr:col>
      <xdr:colOff>177800</xdr:colOff>
      <xdr:row>78</xdr:row>
      <xdr:rowOff>95819</xdr:rowOff>
    </xdr:to>
    <xdr:cxnSp macro="">
      <xdr:nvCxnSpPr>
        <xdr:cNvPr id="182" name="直線コネクタ 181"/>
        <xdr:cNvCxnSpPr/>
      </xdr:nvCxnSpPr>
      <xdr:spPr>
        <a:xfrm flipV="1">
          <a:off x="2908300" y="13440239"/>
          <a:ext cx="889000" cy="2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38751</xdr:rowOff>
    </xdr:from>
    <xdr:to>
      <xdr:col>20</xdr:col>
      <xdr:colOff>38100</xdr:colOff>
      <xdr:row>76</xdr:row>
      <xdr:rowOff>140351</xdr:rowOff>
    </xdr:to>
    <xdr:sp macro="" textlink="">
      <xdr:nvSpPr>
        <xdr:cNvPr id="183" name="フローチャート: 判断 182"/>
        <xdr:cNvSpPr/>
      </xdr:nvSpPr>
      <xdr:spPr>
        <a:xfrm>
          <a:off x="3746500" y="1306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156878</xdr:rowOff>
    </xdr:from>
    <xdr:ext cx="599010" cy="259045"/>
    <xdr:sp macro="" textlink="">
      <xdr:nvSpPr>
        <xdr:cNvPr id="184" name="テキスト ボックス 183"/>
        <xdr:cNvSpPr txBox="1"/>
      </xdr:nvSpPr>
      <xdr:spPr>
        <a:xfrm>
          <a:off x="3497795" y="1284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78263</xdr:rowOff>
    </xdr:from>
    <xdr:to>
      <xdr:col>15</xdr:col>
      <xdr:colOff>50800</xdr:colOff>
      <xdr:row>78</xdr:row>
      <xdr:rowOff>95819</xdr:rowOff>
    </xdr:to>
    <xdr:cxnSp macro="">
      <xdr:nvCxnSpPr>
        <xdr:cNvPr id="185" name="直線コネクタ 184"/>
        <xdr:cNvCxnSpPr/>
      </xdr:nvCxnSpPr>
      <xdr:spPr>
        <a:xfrm>
          <a:off x="2019300" y="13451363"/>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101282</xdr:rowOff>
    </xdr:from>
    <xdr:to>
      <xdr:col>15</xdr:col>
      <xdr:colOff>101600</xdr:colOff>
      <xdr:row>77</xdr:row>
      <xdr:rowOff>31432</xdr:rowOff>
    </xdr:to>
    <xdr:sp macro="" textlink="">
      <xdr:nvSpPr>
        <xdr:cNvPr id="186" name="フローチャート: 判断 185"/>
        <xdr:cNvSpPr/>
      </xdr:nvSpPr>
      <xdr:spPr>
        <a:xfrm>
          <a:off x="2857500" y="1313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47959</xdr:rowOff>
    </xdr:from>
    <xdr:ext cx="599010" cy="259045"/>
    <xdr:sp macro="" textlink="">
      <xdr:nvSpPr>
        <xdr:cNvPr id="187" name="テキスト ボックス 186"/>
        <xdr:cNvSpPr txBox="1"/>
      </xdr:nvSpPr>
      <xdr:spPr>
        <a:xfrm>
          <a:off x="2608795" y="1290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78263</xdr:rowOff>
    </xdr:from>
    <xdr:to>
      <xdr:col>10</xdr:col>
      <xdr:colOff>114300</xdr:colOff>
      <xdr:row>78</xdr:row>
      <xdr:rowOff>141605</xdr:rowOff>
    </xdr:to>
    <xdr:cxnSp macro="">
      <xdr:nvCxnSpPr>
        <xdr:cNvPr id="188" name="直線コネクタ 187"/>
        <xdr:cNvCxnSpPr/>
      </xdr:nvCxnSpPr>
      <xdr:spPr>
        <a:xfrm flipV="1">
          <a:off x="1130300" y="13451363"/>
          <a:ext cx="889000" cy="6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112313</xdr:rowOff>
    </xdr:from>
    <xdr:to>
      <xdr:col>10</xdr:col>
      <xdr:colOff>165100</xdr:colOff>
      <xdr:row>77</xdr:row>
      <xdr:rowOff>42463</xdr:rowOff>
    </xdr:to>
    <xdr:sp macro="" textlink="">
      <xdr:nvSpPr>
        <xdr:cNvPr id="189" name="フローチャート: 判断 188"/>
        <xdr:cNvSpPr/>
      </xdr:nvSpPr>
      <xdr:spPr>
        <a:xfrm>
          <a:off x="1968500" y="131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58990</xdr:rowOff>
    </xdr:from>
    <xdr:ext cx="599010" cy="259045"/>
    <xdr:sp macro="" textlink="">
      <xdr:nvSpPr>
        <xdr:cNvPr id="190" name="テキスト ボックス 189"/>
        <xdr:cNvSpPr txBox="1"/>
      </xdr:nvSpPr>
      <xdr:spPr>
        <a:xfrm>
          <a:off x="1719795" y="1291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146411</xdr:rowOff>
    </xdr:from>
    <xdr:to>
      <xdr:col>6</xdr:col>
      <xdr:colOff>38100</xdr:colOff>
      <xdr:row>77</xdr:row>
      <xdr:rowOff>76561</xdr:rowOff>
    </xdr:to>
    <xdr:sp macro="" textlink="">
      <xdr:nvSpPr>
        <xdr:cNvPr id="191" name="フローチャート: 判断 190"/>
        <xdr:cNvSpPr/>
      </xdr:nvSpPr>
      <xdr:spPr>
        <a:xfrm>
          <a:off x="1079500" y="1317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93089</xdr:rowOff>
    </xdr:from>
    <xdr:ext cx="599010" cy="259045"/>
    <xdr:sp macro="" textlink="">
      <xdr:nvSpPr>
        <xdr:cNvPr id="192" name="テキスト ボックス 191"/>
        <xdr:cNvSpPr txBox="1"/>
      </xdr:nvSpPr>
      <xdr:spPr>
        <a:xfrm>
          <a:off x="830795" y="1295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146259</xdr:rowOff>
    </xdr:from>
    <xdr:to>
      <xdr:col>24</xdr:col>
      <xdr:colOff>114300</xdr:colOff>
      <xdr:row>78</xdr:row>
      <xdr:rowOff>76409</xdr:rowOff>
    </xdr:to>
    <xdr:sp macro="" textlink="">
      <xdr:nvSpPr>
        <xdr:cNvPr id="198" name="楕円 197"/>
        <xdr:cNvSpPr/>
      </xdr:nvSpPr>
      <xdr:spPr>
        <a:xfrm>
          <a:off x="4584700" y="1334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61186</xdr:rowOff>
    </xdr:from>
    <xdr:ext cx="599010" cy="259045"/>
    <xdr:sp macro="" textlink="">
      <xdr:nvSpPr>
        <xdr:cNvPr id="199" name="民生費該当値テキスト"/>
        <xdr:cNvSpPr txBox="1"/>
      </xdr:nvSpPr>
      <xdr:spPr>
        <a:xfrm>
          <a:off x="4686300" y="1326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16339</xdr:rowOff>
    </xdr:from>
    <xdr:to>
      <xdr:col>20</xdr:col>
      <xdr:colOff>38100</xdr:colOff>
      <xdr:row>78</xdr:row>
      <xdr:rowOff>117939</xdr:rowOff>
    </xdr:to>
    <xdr:sp macro="" textlink="">
      <xdr:nvSpPr>
        <xdr:cNvPr id="200" name="楕円 199"/>
        <xdr:cNvSpPr/>
      </xdr:nvSpPr>
      <xdr:spPr>
        <a:xfrm>
          <a:off x="3746500" y="133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109066</xdr:rowOff>
    </xdr:from>
    <xdr:ext cx="599010" cy="259045"/>
    <xdr:sp macro="" textlink="">
      <xdr:nvSpPr>
        <xdr:cNvPr id="201" name="テキスト ボックス 200"/>
        <xdr:cNvSpPr txBox="1"/>
      </xdr:nvSpPr>
      <xdr:spPr>
        <a:xfrm>
          <a:off x="3497795" y="1348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45019</xdr:rowOff>
    </xdr:from>
    <xdr:to>
      <xdr:col>15</xdr:col>
      <xdr:colOff>101600</xdr:colOff>
      <xdr:row>78</xdr:row>
      <xdr:rowOff>146619</xdr:rowOff>
    </xdr:to>
    <xdr:sp macro="" textlink="">
      <xdr:nvSpPr>
        <xdr:cNvPr id="202" name="楕円 201"/>
        <xdr:cNvSpPr/>
      </xdr:nvSpPr>
      <xdr:spPr>
        <a:xfrm>
          <a:off x="2857500" y="134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137746</xdr:rowOff>
    </xdr:from>
    <xdr:ext cx="599010" cy="259045"/>
    <xdr:sp macro="" textlink="">
      <xdr:nvSpPr>
        <xdr:cNvPr id="203" name="テキスト ボックス 202"/>
        <xdr:cNvSpPr txBox="1"/>
      </xdr:nvSpPr>
      <xdr:spPr>
        <a:xfrm>
          <a:off x="2608795" y="1351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27463</xdr:rowOff>
    </xdr:from>
    <xdr:to>
      <xdr:col>10</xdr:col>
      <xdr:colOff>165100</xdr:colOff>
      <xdr:row>78</xdr:row>
      <xdr:rowOff>129063</xdr:rowOff>
    </xdr:to>
    <xdr:sp macro="" textlink="">
      <xdr:nvSpPr>
        <xdr:cNvPr id="204" name="楕円 203"/>
        <xdr:cNvSpPr/>
      </xdr:nvSpPr>
      <xdr:spPr>
        <a:xfrm>
          <a:off x="1968500" y="134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120190</xdr:rowOff>
    </xdr:from>
    <xdr:ext cx="599010" cy="259045"/>
    <xdr:sp macro="" textlink="">
      <xdr:nvSpPr>
        <xdr:cNvPr id="205" name="テキスト ボックス 204"/>
        <xdr:cNvSpPr txBox="1"/>
      </xdr:nvSpPr>
      <xdr:spPr>
        <a:xfrm>
          <a:off x="1719795" y="1349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90805</xdr:rowOff>
    </xdr:from>
    <xdr:to>
      <xdr:col>6</xdr:col>
      <xdr:colOff>38100</xdr:colOff>
      <xdr:row>79</xdr:row>
      <xdr:rowOff>20955</xdr:rowOff>
    </xdr:to>
    <xdr:sp macro="" textlink="">
      <xdr:nvSpPr>
        <xdr:cNvPr id="206" name="楕円 205"/>
        <xdr:cNvSpPr/>
      </xdr:nvSpPr>
      <xdr:spPr>
        <a:xfrm>
          <a:off x="1079500" y="134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12082</xdr:rowOff>
    </xdr:from>
    <xdr:ext cx="599010" cy="259045"/>
    <xdr:sp macro="" textlink="">
      <xdr:nvSpPr>
        <xdr:cNvPr id="207" name="テキスト ボックス 206"/>
        <xdr:cNvSpPr txBox="1"/>
      </xdr:nvSpPr>
      <xdr:spPr>
        <a:xfrm>
          <a:off x="830795" y="1355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34" name="直線コネクタ 233"/>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5" name="衛生費最小値テキスト"/>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6" name="直線コネクタ 235"/>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7" name="衛生費最大値テキスト"/>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8" name="直線コネクタ 237"/>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30869</xdr:rowOff>
    </xdr:from>
    <xdr:to>
      <xdr:col>24</xdr:col>
      <xdr:colOff>63500</xdr:colOff>
      <xdr:row>99</xdr:row>
      <xdr:rowOff>92266</xdr:rowOff>
    </xdr:to>
    <xdr:cxnSp macro="">
      <xdr:nvCxnSpPr>
        <xdr:cNvPr id="239" name="直線コネクタ 238"/>
        <xdr:cNvCxnSpPr/>
      </xdr:nvCxnSpPr>
      <xdr:spPr>
        <a:xfrm flipV="1">
          <a:off x="3797300" y="17004419"/>
          <a:ext cx="838200" cy="6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57369</xdr:rowOff>
    </xdr:from>
    <xdr:ext cx="534377" cy="259045"/>
    <xdr:sp macro="" textlink="">
      <xdr:nvSpPr>
        <xdr:cNvPr id="240" name="衛生費平均値テキスト"/>
        <xdr:cNvSpPr txBox="1"/>
      </xdr:nvSpPr>
      <xdr:spPr>
        <a:xfrm>
          <a:off x="4686300" y="16516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41" name="フローチャート: 判断 240"/>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73944</xdr:rowOff>
    </xdr:from>
    <xdr:to>
      <xdr:col>19</xdr:col>
      <xdr:colOff>177800</xdr:colOff>
      <xdr:row>99</xdr:row>
      <xdr:rowOff>92266</xdr:rowOff>
    </xdr:to>
    <xdr:cxnSp macro="">
      <xdr:nvCxnSpPr>
        <xdr:cNvPr id="242" name="直線コネクタ 241"/>
        <xdr:cNvCxnSpPr/>
      </xdr:nvCxnSpPr>
      <xdr:spPr>
        <a:xfrm>
          <a:off x="2908300" y="17047494"/>
          <a:ext cx="889000" cy="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78401</xdr:rowOff>
    </xdr:from>
    <xdr:to>
      <xdr:col>20</xdr:col>
      <xdr:colOff>38100</xdr:colOff>
      <xdr:row>98</xdr:row>
      <xdr:rowOff>8551</xdr:rowOff>
    </xdr:to>
    <xdr:sp macro="" textlink="">
      <xdr:nvSpPr>
        <xdr:cNvPr id="243" name="フローチャート: 判断 242"/>
        <xdr:cNvSpPr/>
      </xdr:nvSpPr>
      <xdr:spPr>
        <a:xfrm>
          <a:off x="3746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25078</xdr:rowOff>
    </xdr:from>
    <xdr:ext cx="534377" cy="259045"/>
    <xdr:sp macro="" textlink="">
      <xdr:nvSpPr>
        <xdr:cNvPr id="244" name="テキスト ボックス 243"/>
        <xdr:cNvSpPr txBox="1"/>
      </xdr:nvSpPr>
      <xdr:spPr>
        <a:xfrm>
          <a:off x="3530111" y="164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73944</xdr:rowOff>
    </xdr:from>
    <xdr:to>
      <xdr:col>15</xdr:col>
      <xdr:colOff>50800</xdr:colOff>
      <xdr:row>99</xdr:row>
      <xdr:rowOff>96740</xdr:rowOff>
    </xdr:to>
    <xdr:cxnSp macro="">
      <xdr:nvCxnSpPr>
        <xdr:cNvPr id="245" name="直線コネクタ 244"/>
        <xdr:cNvCxnSpPr/>
      </xdr:nvCxnSpPr>
      <xdr:spPr>
        <a:xfrm flipV="1">
          <a:off x="2019300" y="17047494"/>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118160</xdr:rowOff>
    </xdr:from>
    <xdr:to>
      <xdr:col>15</xdr:col>
      <xdr:colOff>101600</xdr:colOff>
      <xdr:row>98</xdr:row>
      <xdr:rowOff>48310</xdr:rowOff>
    </xdr:to>
    <xdr:sp macro="" textlink="">
      <xdr:nvSpPr>
        <xdr:cNvPr id="246" name="フローチャート: 判断 245"/>
        <xdr:cNvSpPr/>
      </xdr:nvSpPr>
      <xdr:spPr>
        <a:xfrm>
          <a:off x="2857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64837</xdr:rowOff>
    </xdr:from>
    <xdr:ext cx="534377" cy="259045"/>
    <xdr:sp macro="" textlink="">
      <xdr:nvSpPr>
        <xdr:cNvPr id="247" name="テキスト ボックス 246"/>
        <xdr:cNvSpPr txBox="1"/>
      </xdr:nvSpPr>
      <xdr:spPr>
        <a:xfrm>
          <a:off x="2641111" y="165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29857</xdr:rowOff>
    </xdr:from>
    <xdr:to>
      <xdr:col>10</xdr:col>
      <xdr:colOff>114300</xdr:colOff>
      <xdr:row>99</xdr:row>
      <xdr:rowOff>96740</xdr:rowOff>
    </xdr:to>
    <xdr:cxnSp macro="">
      <xdr:nvCxnSpPr>
        <xdr:cNvPr id="248" name="直線コネクタ 247"/>
        <xdr:cNvCxnSpPr/>
      </xdr:nvCxnSpPr>
      <xdr:spPr>
        <a:xfrm>
          <a:off x="1130300" y="17003407"/>
          <a:ext cx="889000" cy="6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143193</xdr:rowOff>
    </xdr:from>
    <xdr:to>
      <xdr:col>10</xdr:col>
      <xdr:colOff>165100</xdr:colOff>
      <xdr:row>98</xdr:row>
      <xdr:rowOff>73343</xdr:rowOff>
    </xdr:to>
    <xdr:sp macro="" textlink="">
      <xdr:nvSpPr>
        <xdr:cNvPr id="249" name="フローチャート: 判断 248"/>
        <xdr:cNvSpPr/>
      </xdr:nvSpPr>
      <xdr:spPr>
        <a:xfrm>
          <a:off x="1968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89870</xdr:rowOff>
    </xdr:from>
    <xdr:ext cx="534377" cy="259045"/>
    <xdr:sp macro="" textlink="">
      <xdr:nvSpPr>
        <xdr:cNvPr id="250" name="テキスト ボックス 249"/>
        <xdr:cNvSpPr txBox="1"/>
      </xdr:nvSpPr>
      <xdr:spPr>
        <a:xfrm>
          <a:off x="1752111" y="165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150704</xdr:rowOff>
    </xdr:from>
    <xdr:to>
      <xdr:col>6</xdr:col>
      <xdr:colOff>38100</xdr:colOff>
      <xdr:row>98</xdr:row>
      <xdr:rowOff>80854</xdr:rowOff>
    </xdr:to>
    <xdr:sp macro="" textlink="">
      <xdr:nvSpPr>
        <xdr:cNvPr id="251" name="フローチャート: 判断 250"/>
        <xdr:cNvSpPr/>
      </xdr:nvSpPr>
      <xdr:spPr>
        <a:xfrm>
          <a:off x="1079500" y="167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97381</xdr:rowOff>
    </xdr:from>
    <xdr:ext cx="534377" cy="259045"/>
    <xdr:sp macro="" textlink="">
      <xdr:nvSpPr>
        <xdr:cNvPr id="252" name="テキスト ボックス 251"/>
        <xdr:cNvSpPr txBox="1"/>
      </xdr:nvSpPr>
      <xdr:spPr>
        <a:xfrm>
          <a:off x="863111" y="165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151519</xdr:rowOff>
    </xdr:from>
    <xdr:to>
      <xdr:col>24</xdr:col>
      <xdr:colOff>114300</xdr:colOff>
      <xdr:row>99</xdr:row>
      <xdr:rowOff>81669</xdr:rowOff>
    </xdr:to>
    <xdr:sp macro="" textlink="">
      <xdr:nvSpPr>
        <xdr:cNvPr id="258" name="楕円 257"/>
        <xdr:cNvSpPr/>
      </xdr:nvSpPr>
      <xdr:spPr>
        <a:xfrm>
          <a:off x="4584700" y="169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66446</xdr:rowOff>
    </xdr:from>
    <xdr:ext cx="534377" cy="259045"/>
    <xdr:sp macro="" textlink="">
      <xdr:nvSpPr>
        <xdr:cNvPr id="259" name="衛生費該当値テキスト"/>
        <xdr:cNvSpPr txBox="1"/>
      </xdr:nvSpPr>
      <xdr:spPr>
        <a:xfrm>
          <a:off x="4686300" y="1686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41466</xdr:rowOff>
    </xdr:from>
    <xdr:to>
      <xdr:col>20</xdr:col>
      <xdr:colOff>38100</xdr:colOff>
      <xdr:row>99</xdr:row>
      <xdr:rowOff>143066</xdr:rowOff>
    </xdr:to>
    <xdr:sp macro="" textlink="">
      <xdr:nvSpPr>
        <xdr:cNvPr id="260" name="楕円 259"/>
        <xdr:cNvSpPr/>
      </xdr:nvSpPr>
      <xdr:spPr>
        <a:xfrm>
          <a:off x="3746500" y="1701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134193</xdr:rowOff>
    </xdr:from>
    <xdr:ext cx="534377" cy="259045"/>
    <xdr:sp macro="" textlink="">
      <xdr:nvSpPr>
        <xdr:cNvPr id="261" name="テキスト ボックス 260"/>
        <xdr:cNvSpPr txBox="1"/>
      </xdr:nvSpPr>
      <xdr:spPr>
        <a:xfrm>
          <a:off x="3530111" y="171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23144</xdr:rowOff>
    </xdr:from>
    <xdr:to>
      <xdr:col>15</xdr:col>
      <xdr:colOff>101600</xdr:colOff>
      <xdr:row>99</xdr:row>
      <xdr:rowOff>124744</xdr:rowOff>
    </xdr:to>
    <xdr:sp macro="" textlink="">
      <xdr:nvSpPr>
        <xdr:cNvPr id="262" name="楕円 261"/>
        <xdr:cNvSpPr/>
      </xdr:nvSpPr>
      <xdr:spPr>
        <a:xfrm>
          <a:off x="2857500" y="169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115871</xdr:rowOff>
    </xdr:from>
    <xdr:ext cx="534377" cy="259045"/>
    <xdr:sp macro="" textlink="">
      <xdr:nvSpPr>
        <xdr:cNvPr id="263" name="テキスト ボックス 262"/>
        <xdr:cNvSpPr txBox="1"/>
      </xdr:nvSpPr>
      <xdr:spPr>
        <a:xfrm>
          <a:off x="2641111" y="170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45940</xdr:rowOff>
    </xdr:from>
    <xdr:to>
      <xdr:col>10</xdr:col>
      <xdr:colOff>165100</xdr:colOff>
      <xdr:row>99</xdr:row>
      <xdr:rowOff>147540</xdr:rowOff>
    </xdr:to>
    <xdr:sp macro="" textlink="">
      <xdr:nvSpPr>
        <xdr:cNvPr id="264" name="楕円 263"/>
        <xdr:cNvSpPr/>
      </xdr:nvSpPr>
      <xdr:spPr>
        <a:xfrm>
          <a:off x="1968500" y="1701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138667</xdr:rowOff>
    </xdr:from>
    <xdr:ext cx="534377" cy="259045"/>
    <xdr:sp macro="" textlink="">
      <xdr:nvSpPr>
        <xdr:cNvPr id="265" name="テキスト ボックス 264"/>
        <xdr:cNvSpPr txBox="1"/>
      </xdr:nvSpPr>
      <xdr:spPr>
        <a:xfrm>
          <a:off x="1752111" y="1711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150507</xdr:rowOff>
    </xdr:from>
    <xdr:to>
      <xdr:col>6</xdr:col>
      <xdr:colOff>38100</xdr:colOff>
      <xdr:row>99</xdr:row>
      <xdr:rowOff>80657</xdr:rowOff>
    </xdr:to>
    <xdr:sp macro="" textlink="">
      <xdr:nvSpPr>
        <xdr:cNvPr id="266" name="楕円 265"/>
        <xdr:cNvSpPr/>
      </xdr:nvSpPr>
      <xdr:spPr>
        <a:xfrm>
          <a:off x="1079500" y="169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71784</xdr:rowOff>
    </xdr:from>
    <xdr:ext cx="534377" cy="259045"/>
    <xdr:sp macro="" textlink="">
      <xdr:nvSpPr>
        <xdr:cNvPr id="267" name="テキスト ボックス 266"/>
        <xdr:cNvSpPr txBox="1"/>
      </xdr:nvSpPr>
      <xdr:spPr>
        <a:xfrm>
          <a:off x="863111" y="170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91" name="直線コネクタ 290"/>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92" name="労働費最小値テキスト"/>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93" name="直線コネクタ 292"/>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94" name="労働費最大値テキスト"/>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5" name="直線コネクタ 294"/>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160274</xdr:rowOff>
    </xdr:from>
    <xdr:to>
      <xdr:col>55</xdr:col>
      <xdr:colOff>0</xdr:colOff>
      <xdr:row>38</xdr:row>
      <xdr:rowOff>161036</xdr:rowOff>
    </xdr:to>
    <xdr:cxnSp macro="">
      <xdr:nvCxnSpPr>
        <xdr:cNvPr id="296" name="直線コネクタ 295"/>
        <xdr:cNvCxnSpPr/>
      </xdr:nvCxnSpPr>
      <xdr:spPr>
        <a:xfrm flipV="1">
          <a:off x="9639300" y="667537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13479</xdr:rowOff>
    </xdr:from>
    <xdr:ext cx="469744" cy="259045"/>
    <xdr:sp macro="" textlink="">
      <xdr:nvSpPr>
        <xdr:cNvPr id="297" name="労働費平均値テキスト"/>
        <xdr:cNvSpPr txBox="1"/>
      </xdr:nvSpPr>
      <xdr:spPr>
        <a:xfrm>
          <a:off x="10528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8" name="フローチャート: 判断 297"/>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161036</xdr:rowOff>
    </xdr:from>
    <xdr:to>
      <xdr:col>50</xdr:col>
      <xdr:colOff>114300</xdr:colOff>
      <xdr:row>38</xdr:row>
      <xdr:rowOff>161417</xdr:rowOff>
    </xdr:to>
    <xdr:cxnSp macro="">
      <xdr:nvCxnSpPr>
        <xdr:cNvPr id="299" name="直線コネクタ 298"/>
        <xdr:cNvCxnSpPr/>
      </xdr:nvCxnSpPr>
      <xdr:spPr>
        <a:xfrm flipV="1">
          <a:off x="8750300" y="667613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151892</xdr:rowOff>
    </xdr:from>
    <xdr:to>
      <xdr:col>50</xdr:col>
      <xdr:colOff>165100</xdr:colOff>
      <xdr:row>38</xdr:row>
      <xdr:rowOff>82042</xdr:rowOff>
    </xdr:to>
    <xdr:sp macro="" textlink="">
      <xdr:nvSpPr>
        <xdr:cNvPr id="300" name="フローチャート: 判断 299"/>
        <xdr:cNvSpPr/>
      </xdr:nvSpPr>
      <xdr:spPr>
        <a:xfrm>
          <a:off x="9588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98569</xdr:rowOff>
    </xdr:from>
    <xdr:ext cx="469744" cy="259045"/>
    <xdr:sp macro="" textlink="">
      <xdr:nvSpPr>
        <xdr:cNvPr id="301" name="テキスト ボックス 300"/>
        <xdr:cNvSpPr txBox="1"/>
      </xdr:nvSpPr>
      <xdr:spPr>
        <a:xfrm>
          <a:off x="9404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161417</xdr:rowOff>
    </xdr:from>
    <xdr:to>
      <xdr:col>45</xdr:col>
      <xdr:colOff>177800</xdr:colOff>
      <xdr:row>38</xdr:row>
      <xdr:rowOff>161925</xdr:rowOff>
    </xdr:to>
    <xdr:cxnSp macro="">
      <xdr:nvCxnSpPr>
        <xdr:cNvPr id="302" name="直線コネクタ 301"/>
        <xdr:cNvCxnSpPr/>
      </xdr:nvCxnSpPr>
      <xdr:spPr>
        <a:xfrm flipV="1">
          <a:off x="7861300" y="667651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152273</xdr:rowOff>
    </xdr:from>
    <xdr:to>
      <xdr:col>46</xdr:col>
      <xdr:colOff>38100</xdr:colOff>
      <xdr:row>38</xdr:row>
      <xdr:rowOff>82423</xdr:rowOff>
    </xdr:to>
    <xdr:sp macro="" textlink="">
      <xdr:nvSpPr>
        <xdr:cNvPr id="303" name="フローチャート: 判断 302"/>
        <xdr:cNvSpPr/>
      </xdr:nvSpPr>
      <xdr:spPr>
        <a:xfrm>
          <a:off x="8699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98950</xdr:rowOff>
    </xdr:from>
    <xdr:ext cx="469744" cy="259045"/>
    <xdr:sp macro="" textlink="">
      <xdr:nvSpPr>
        <xdr:cNvPr id="304" name="テキスト ボックス 303"/>
        <xdr:cNvSpPr txBox="1"/>
      </xdr:nvSpPr>
      <xdr:spPr>
        <a:xfrm>
          <a:off x="8515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159512</xdr:rowOff>
    </xdr:from>
    <xdr:to>
      <xdr:col>41</xdr:col>
      <xdr:colOff>50800</xdr:colOff>
      <xdr:row>38</xdr:row>
      <xdr:rowOff>161925</xdr:rowOff>
    </xdr:to>
    <xdr:cxnSp macro="">
      <xdr:nvCxnSpPr>
        <xdr:cNvPr id="305" name="直線コネクタ 304"/>
        <xdr:cNvCxnSpPr/>
      </xdr:nvCxnSpPr>
      <xdr:spPr>
        <a:xfrm>
          <a:off x="6972300" y="667461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145923</xdr:rowOff>
    </xdr:from>
    <xdr:to>
      <xdr:col>41</xdr:col>
      <xdr:colOff>101600</xdr:colOff>
      <xdr:row>38</xdr:row>
      <xdr:rowOff>76073</xdr:rowOff>
    </xdr:to>
    <xdr:sp macro="" textlink="">
      <xdr:nvSpPr>
        <xdr:cNvPr id="306" name="フローチャート: 判断 305"/>
        <xdr:cNvSpPr/>
      </xdr:nvSpPr>
      <xdr:spPr>
        <a:xfrm>
          <a:off x="7810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92600</xdr:rowOff>
    </xdr:from>
    <xdr:ext cx="469744" cy="259045"/>
    <xdr:sp macro="" textlink="">
      <xdr:nvSpPr>
        <xdr:cNvPr id="307" name="テキスト ボックス 306"/>
        <xdr:cNvSpPr txBox="1"/>
      </xdr:nvSpPr>
      <xdr:spPr>
        <a:xfrm>
          <a:off x="7626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153543</xdr:rowOff>
    </xdr:from>
    <xdr:to>
      <xdr:col>36</xdr:col>
      <xdr:colOff>165100</xdr:colOff>
      <xdr:row>38</xdr:row>
      <xdr:rowOff>83693</xdr:rowOff>
    </xdr:to>
    <xdr:sp macro="" textlink="">
      <xdr:nvSpPr>
        <xdr:cNvPr id="308" name="フローチャート: 判断 307"/>
        <xdr:cNvSpPr/>
      </xdr:nvSpPr>
      <xdr:spPr>
        <a:xfrm>
          <a:off x="6921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100220</xdr:rowOff>
    </xdr:from>
    <xdr:ext cx="469744" cy="259045"/>
    <xdr:sp macro="" textlink="">
      <xdr:nvSpPr>
        <xdr:cNvPr id="309" name="テキスト ボックス 308"/>
        <xdr:cNvSpPr txBox="1"/>
      </xdr:nvSpPr>
      <xdr:spPr>
        <a:xfrm>
          <a:off x="6737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109474</xdr:rowOff>
    </xdr:from>
    <xdr:to>
      <xdr:col>55</xdr:col>
      <xdr:colOff>50800</xdr:colOff>
      <xdr:row>39</xdr:row>
      <xdr:rowOff>39624</xdr:rowOff>
    </xdr:to>
    <xdr:sp macro="" textlink="">
      <xdr:nvSpPr>
        <xdr:cNvPr id="315" name="楕円 314"/>
        <xdr:cNvSpPr/>
      </xdr:nvSpPr>
      <xdr:spPr>
        <a:xfrm>
          <a:off x="104267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24401</xdr:rowOff>
    </xdr:from>
    <xdr:ext cx="378565" cy="259045"/>
    <xdr:sp macro="" textlink="">
      <xdr:nvSpPr>
        <xdr:cNvPr id="316" name="労働費該当値テキスト"/>
        <xdr:cNvSpPr txBox="1"/>
      </xdr:nvSpPr>
      <xdr:spPr>
        <a:xfrm>
          <a:off x="10528300" y="6539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110236</xdr:rowOff>
    </xdr:from>
    <xdr:to>
      <xdr:col>50</xdr:col>
      <xdr:colOff>165100</xdr:colOff>
      <xdr:row>39</xdr:row>
      <xdr:rowOff>40386</xdr:rowOff>
    </xdr:to>
    <xdr:sp macro="" textlink="">
      <xdr:nvSpPr>
        <xdr:cNvPr id="317" name="楕円 316"/>
        <xdr:cNvSpPr/>
      </xdr:nvSpPr>
      <xdr:spPr>
        <a:xfrm>
          <a:off x="9588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31513</xdr:rowOff>
    </xdr:from>
    <xdr:ext cx="378565" cy="259045"/>
    <xdr:sp macro="" textlink="">
      <xdr:nvSpPr>
        <xdr:cNvPr id="318" name="テキスト ボックス 317"/>
        <xdr:cNvSpPr txBox="1"/>
      </xdr:nvSpPr>
      <xdr:spPr>
        <a:xfrm>
          <a:off x="9450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110617</xdr:rowOff>
    </xdr:from>
    <xdr:to>
      <xdr:col>46</xdr:col>
      <xdr:colOff>38100</xdr:colOff>
      <xdr:row>39</xdr:row>
      <xdr:rowOff>40767</xdr:rowOff>
    </xdr:to>
    <xdr:sp macro="" textlink="">
      <xdr:nvSpPr>
        <xdr:cNvPr id="319" name="楕円 318"/>
        <xdr:cNvSpPr/>
      </xdr:nvSpPr>
      <xdr:spPr>
        <a:xfrm>
          <a:off x="8699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31894</xdr:rowOff>
    </xdr:from>
    <xdr:ext cx="378565" cy="259045"/>
    <xdr:sp macro="" textlink="">
      <xdr:nvSpPr>
        <xdr:cNvPr id="320" name="テキスト ボックス 319"/>
        <xdr:cNvSpPr txBox="1"/>
      </xdr:nvSpPr>
      <xdr:spPr>
        <a:xfrm>
          <a:off x="8561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111125</xdr:rowOff>
    </xdr:from>
    <xdr:to>
      <xdr:col>41</xdr:col>
      <xdr:colOff>101600</xdr:colOff>
      <xdr:row>39</xdr:row>
      <xdr:rowOff>41275</xdr:rowOff>
    </xdr:to>
    <xdr:sp macro="" textlink="">
      <xdr:nvSpPr>
        <xdr:cNvPr id="321" name="楕円 320"/>
        <xdr:cNvSpPr/>
      </xdr:nvSpPr>
      <xdr:spPr>
        <a:xfrm>
          <a:off x="781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32402</xdr:rowOff>
    </xdr:from>
    <xdr:ext cx="378565" cy="259045"/>
    <xdr:sp macro="" textlink="">
      <xdr:nvSpPr>
        <xdr:cNvPr id="322" name="テキスト ボックス 321"/>
        <xdr:cNvSpPr txBox="1"/>
      </xdr:nvSpPr>
      <xdr:spPr>
        <a:xfrm>
          <a:off x="7672017" y="6718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108712</xdr:rowOff>
    </xdr:from>
    <xdr:to>
      <xdr:col>36</xdr:col>
      <xdr:colOff>165100</xdr:colOff>
      <xdr:row>39</xdr:row>
      <xdr:rowOff>38862</xdr:rowOff>
    </xdr:to>
    <xdr:sp macro="" textlink="">
      <xdr:nvSpPr>
        <xdr:cNvPr id="323" name="楕円 322"/>
        <xdr:cNvSpPr/>
      </xdr:nvSpPr>
      <xdr:spPr>
        <a:xfrm>
          <a:off x="6921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29989</xdr:rowOff>
    </xdr:from>
    <xdr:ext cx="378565" cy="259045"/>
    <xdr:sp macro="" textlink="">
      <xdr:nvSpPr>
        <xdr:cNvPr id="324" name="テキスト ボックス 323"/>
        <xdr:cNvSpPr txBox="1"/>
      </xdr:nvSpPr>
      <xdr:spPr>
        <a:xfrm>
          <a:off x="6783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4" name="テキスト ボックス 34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6" name="テキスト ボックス 34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50" name="直線コネクタ 349"/>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51" name="農林水産業費最小値テキスト"/>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52" name="直線コネクタ 351"/>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53" name="農林水産業費最大値テキスト"/>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54" name="直線コネクタ 353"/>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112562</xdr:rowOff>
    </xdr:from>
    <xdr:to>
      <xdr:col>55</xdr:col>
      <xdr:colOff>0</xdr:colOff>
      <xdr:row>57</xdr:row>
      <xdr:rowOff>137414</xdr:rowOff>
    </xdr:to>
    <xdr:cxnSp macro="">
      <xdr:nvCxnSpPr>
        <xdr:cNvPr id="355" name="直線コネクタ 354"/>
        <xdr:cNvCxnSpPr/>
      </xdr:nvCxnSpPr>
      <xdr:spPr>
        <a:xfrm>
          <a:off x="9639300" y="9885212"/>
          <a:ext cx="8382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xdr:rowOff>
    </xdr:from>
    <xdr:ext cx="534377" cy="259045"/>
    <xdr:sp macro="" textlink="">
      <xdr:nvSpPr>
        <xdr:cNvPr id="356" name="農林水産業費平均値テキスト"/>
        <xdr:cNvSpPr txBox="1"/>
      </xdr:nvSpPr>
      <xdr:spPr>
        <a:xfrm>
          <a:off x="10528300" y="942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7" name="フローチャート: 判断 356"/>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110145</xdr:rowOff>
    </xdr:from>
    <xdr:to>
      <xdr:col>50</xdr:col>
      <xdr:colOff>114300</xdr:colOff>
      <xdr:row>57</xdr:row>
      <xdr:rowOff>112562</xdr:rowOff>
    </xdr:to>
    <xdr:cxnSp macro="">
      <xdr:nvCxnSpPr>
        <xdr:cNvPr id="358" name="直線コネクタ 357"/>
        <xdr:cNvCxnSpPr/>
      </xdr:nvCxnSpPr>
      <xdr:spPr>
        <a:xfrm>
          <a:off x="8750300" y="9882795"/>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116234</xdr:rowOff>
    </xdr:from>
    <xdr:to>
      <xdr:col>50</xdr:col>
      <xdr:colOff>165100</xdr:colOff>
      <xdr:row>56</xdr:row>
      <xdr:rowOff>46384</xdr:rowOff>
    </xdr:to>
    <xdr:sp macro="" textlink="">
      <xdr:nvSpPr>
        <xdr:cNvPr id="359" name="フローチャート: 判断 358"/>
        <xdr:cNvSpPr/>
      </xdr:nvSpPr>
      <xdr:spPr>
        <a:xfrm>
          <a:off x="9588500" y="95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62911</xdr:rowOff>
    </xdr:from>
    <xdr:ext cx="534377" cy="259045"/>
    <xdr:sp macro="" textlink="">
      <xdr:nvSpPr>
        <xdr:cNvPr id="360" name="テキスト ボックス 359"/>
        <xdr:cNvSpPr txBox="1"/>
      </xdr:nvSpPr>
      <xdr:spPr>
        <a:xfrm>
          <a:off x="9372111" y="93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110145</xdr:rowOff>
    </xdr:from>
    <xdr:to>
      <xdr:col>45</xdr:col>
      <xdr:colOff>177800</xdr:colOff>
      <xdr:row>57</xdr:row>
      <xdr:rowOff>131438</xdr:rowOff>
    </xdr:to>
    <xdr:cxnSp macro="">
      <xdr:nvCxnSpPr>
        <xdr:cNvPr id="361" name="直線コネクタ 360"/>
        <xdr:cNvCxnSpPr/>
      </xdr:nvCxnSpPr>
      <xdr:spPr>
        <a:xfrm flipV="1">
          <a:off x="7861300" y="9882795"/>
          <a:ext cx="8890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107318</xdr:rowOff>
    </xdr:from>
    <xdr:to>
      <xdr:col>46</xdr:col>
      <xdr:colOff>38100</xdr:colOff>
      <xdr:row>56</xdr:row>
      <xdr:rowOff>37468</xdr:rowOff>
    </xdr:to>
    <xdr:sp macro="" textlink="">
      <xdr:nvSpPr>
        <xdr:cNvPr id="362" name="フローチャート: 判断 361"/>
        <xdr:cNvSpPr/>
      </xdr:nvSpPr>
      <xdr:spPr>
        <a:xfrm>
          <a:off x="86995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53995</xdr:rowOff>
    </xdr:from>
    <xdr:ext cx="534377" cy="259045"/>
    <xdr:sp macro="" textlink="">
      <xdr:nvSpPr>
        <xdr:cNvPr id="363" name="テキスト ボックス 362"/>
        <xdr:cNvSpPr txBox="1"/>
      </xdr:nvSpPr>
      <xdr:spPr>
        <a:xfrm>
          <a:off x="8483111" y="93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131438</xdr:rowOff>
    </xdr:from>
    <xdr:to>
      <xdr:col>41</xdr:col>
      <xdr:colOff>50800</xdr:colOff>
      <xdr:row>57</xdr:row>
      <xdr:rowOff>148093</xdr:rowOff>
    </xdr:to>
    <xdr:cxnSp macro="">
      <xdr:nvCxnSpPr>
        <xdr:cNvPr id="364" name="直線コネクタ 363"/>
        <xdr:cNvCxnSpPr/>
      </xdr:nvCxnSpPr>
      <xdr:spPr>
        <a:xfrm flipV="1">
          <a:off x="6972300" y="9904088"/>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87267</xdr:rowOff>
    </xdr:from>
    <xdr:to>
      <xdr:col>41</xdr:col>
      <xdr:colOff>101600</xdr:colOff>
      <xdr:row>56</xdr:row>
      <xdr:rowOff>17417</xdr:rowOff>
    </xdr:to>
    <xdr:sp macro="" textlink="">
      <xdr:nvSpPr>
        <xdr:cNvPr id="365" name="フローチャート: 判断 364"/>
        <xdr:cNvSpPr/>
      </xdr:nvSpPr>
      <xdr:spPr>
        <a:xfrm>
          <a:off x="7810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33944</xdr:rowOff>
    </xdr:from>
    <xdr:ext cx="534377" cy="259045"/>
    <xdr:sp macro="" textlink="">
      <xdr:nvSpPr>
        <xdr:cNvPr id="366" name="テキスト ボックス 365"/>
        <xdr:cNvSpPr txBox="1"/>
      </xdr:nvSpPr>
      <xdr:spPr>
        <a:xfrm>
          <a:off x="7594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163391</xdr:rowOff>
    </xdr:from>
    <xdr:to>
      <xdr:col>36</xdr:col>
      <xdr:colOff>165100</xdr:colOff>
      <xdr:row>56</xdr:row>
      <xdr:rowOff>93541</xdr:rowOff>
    </xdr:to>
    <xdr:sp macro="" textlink="">
      <xdr:nvSpPr>
        <xdr:cNvPr id="367" name="フローチャート: 判断 366"/>
        <xdr:cNvSpPr/>
      </xdr:nvSpPr>
      <xdr:spPr>
        <a:xfrm>
          <a:off x="6921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110068</xdr:rowOff>
    </xdr:from>
    <xdr:ext cx="534377" cy="259045"/>
    <xdr:sp macro="" textlink="">
      <xdr:nvSpPr>
        <xdr:cNvPr id="368" name="テキスト ボックス 367"/>
        <xdr:cNvSpPr txBox="1"/>
      </xdr:nvSpPr>
      <xdr:spPr>
        <a:xfrm>
          <a:off x="6705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86614</xdr:rowOff>
    </xdr:from>
    <xdr:to>
      <xdr:col>55</xdr:col>
      <xdr:colOff>50800</xdr:colOff>
      <xdr:row>58</xdr:row>
      <xdr:rowOff>16764</xdr:rowOff>
    </xdr:to>
    <xdr:sp macro="" textlink="">
      <xdr:nvSpPr>
        <xdr:cNvPr id="374" name="楕円 373"/>
        <xdr:cNvSpPr/>
      </xdr:nvSpPr>
      <xdr:spPr>
        <a:xfrm>
          <a:off x="10426700" y="98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65041</xdr:rowOff>
    </xdr:from>
    <xdr:ext cx="469744" cy="259045"/>
    <xdr:sp macro="" textlink="">
      <xdr:nvSpPr>
        <xdr:cNvPr id="375" name="農林水産業費該当値テキスト"/>
        <xdr:cNvSpPr txBox="1"/>
      </xdr:nvSpPr>
      <xdr:spPr>
        <a:xfrm>
          <a:off x="10528300" y="98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61762</xdr:rowOff>
    </xdr:from>
    <xdr:to>
      <xdr:col>50</xdr:col>
      <xdr:colOff>165100</xdr:colOff>
      <xdr:row>57</xdr:row>
      <xdr:rowOff>163362</xdr:rowOff>
    </xdr:to>
    <xdr:sp macro="" textlink="">
      <xdr:nvSpPr>
        <xdr:cNvPr id="376" name="楕円 375"/>
        <xdr:cNvSpPr/>
      </xdr:nvSpPr>
      <xdr:spPr>
        <a:xfrm>
          <a:off x="9588500" y="983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154489</xdr:rowOff>
    </xdr:from>
    <xdr:ext cx="534377" cy="259045"/>
    <xdr:sp macro="" textlink="">
      <xdr:nvSpPr>
        <xdr:cNvPr id="377" name="テキスト ボックス 376"/>
        <xdr:cNvSpPr txBox="1"/>
      </xdr:nvSpPr>
      <xdr:spPr>
        <a:xfrm>
          <a:off x="9372111" y="99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59345</xdr:rowOff>
    </xdr:from>
    <xdr:to>
      <xdr:col>46</xdr:col>
      <xdr:colOff>38100</xdr:colOff>
      <xdr:row>57</xdr:row>
      <xdr:rowOff>160945</xdr:rowOff>
    </xdr:to>
    <xdr:sp macro="" textlink="">
      <xdr:nvSpPr>
        <xdr:cNvPr id="378" name="楕円 377"/>
        <xdr:cNvSpPr/>
      </xdr:nvSpPr>
      <xdr:spPr>
        <a:xfrm>
          <a:off x="8699500" y="983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152072</xdr:rowOff>
    </xdr:from>
    <xdr:ext cx="534377" cy="259045"/>
    <xdr:sp macro="" textlink="">
      <xdr:nvSpPr>
        <xdr:cNvPr id="379" name="テキスト ボックス 378"/>
        <xdr:cNvSpPr txBox="1"/>
      </xdr:nvSpPr>
      <xdr:spPr>
        <a:xfrm>
          <a:off x="8483111" y="992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80638</xdr:rowOff>
    </xdr:from>
    <xdr:to>
      <xdr:col>41</xdr:col>
      <xdr:colOff>101600</xdr:colOff>
      <xdr:row>58</xdr:row>
      <xdr:rowOff>10788</xdr:rowOff>
    </xdr:to>
    <xdr:sp macro="" textlink="">
      <xdr:nvSpPr>
        <xdr:cNvPr id="380" name="楕円 379"/>
        <xdr:cNvSpPr/>
      </xdr:nvSpPr>
      <xdr:spPr>
        <a:xfrm>
          <a:off x="7810500" y="985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1915</xdr:rowOff>
    </xdr:from>
    <xdr:ext cx="469744" cy="259045"/>
    <xdr:sp macro="" textlink="">
      <xdr:nvSpPr>
        <xdr:cNvPr id="381" name="テキスト ボックス 380"/>
        <xdr:cNvSpPr txBox="1"/>
      </xdr:nvSpPr>
      <xdr:spPr>
        <a:xfrm>
          <a:off x="7626428" y="99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97293</xdr:rowOff>
    </xdr:from>
    <xdr:to>
      <xdr:col>36</xdr:col>
      <xdr:colOff>165100</xdr:colOff>
      <xdr:row>58</xdr:row>
      <xdr:rowOff>27443</xdr:rowOff>
    </xdr:to>
    <xdr:sp macro="" textlink="">
      <xdr:nvSpPr>
        <xdr:cNvPr id="382" name="楕円 381"/>
        <xdr:cNvSpPr/>
      </xdr:nvSpPr>
      <xdr:spPr>
        <a:xfrm>
          <a:off x="6921500" y="986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18570</xdr:rowOff>
    </xdr:from>
    <xdr:ext cx="469744" cy="259045"/>
    <xdr:sp macro="" textlink="">
      <xdr:nvSpPr>
        <xdr:cNvPr id="383" name="テキスト ボックス 382"/>
        <xdr:cNvSpPr txBox="1"/>
      </xdr:nvSpPr>
      <xdr:spPr>
        <a:xfrm>
          <a:off x="6737428" y="996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9" name="直線コネクタ 408"/>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10" name="商工費最小値テキスト"/>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11" name="直線コネクタ 410"/>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12" name="商工費最大値テキスト"/>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13" name="直線コネクタ 412"/>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124792</xdr:rowOff>
    </xdr:from>
    <xdr:to>
      <xdr:col>55</xdr:col>
      <xdr:colOff>0</xdr:colOff>
      <xdr:row>78</xdr:row>
      <xdr:rowOff>149578</xdr:rowOff>
    </xdr:to>
    <xdr:cxnSp macro="">
      <xdr:nvCxnSpPr>
        <xdr:cNvPr id="414" name="直線コネクタ 413"/>
        <xdr:cNvCxnSpPr/>
      </xdr:nvCxnSpPr>
      <xdr:spPr>
        <a:xfrm flipV="1">
          <a:off x="9639300" y="13326442"/>
          <a:ext cx="838200" cy="19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17773</xdr:rowOff>
    </xdr:from>
    <xdr:ext cx="534377" cy="259045"/>
    <xdr:sp macro="" textlink="">
      <xdr:nvSpPr>
        <xdr:cNvPr id="415" name="商工費平均値テキスト"/>
        <xdr:cNvSpPr txBox="1"/>
      </xdr:nvSpPr>
      <xdr:spPr>
        <a:xfrm>
          <a:off x="10528300" y="1304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6" name="フローチャート: 判断 415"/>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149578</xdr:rowOff>
    </xdr:from>
    <xdr:to>
      <xdr:col>50</xdr:col>
      <xdr:colOff>114300</xdr:colOff>
      <xdr:row>79</xdr:row>
      <xdr:rowOff>33956</xdr:rowOff>
    </xdr:to>
    <xdr:cxnSp macro="">
      <xdr:nvCxnSpPr>
        <xdr:cNvPr id="417" name="直線コネクタ 416"/>
        <xdr:cNvCxnSpPr/>
      </xdr:nvCxnSpPr>
      <xdr:spPr>
        <a:xfrm flipV="1">
          <a:off x="8750300" y="13522678"/>
          <a:ext cx="889000" cy="5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145560</xdr:rowOff>
    </xdr:from>
    <xdr:to>
      <xdr:col>50</xdr:col>
      <xdr:colOff>165100</xdr:colOff>
      <xdr:row>78</xdr:row>
      <xdr:rowOff>75710</xdr:rowOff>
    </xdr:to>
    <xdr:sp macro="" textlink="">
      <xdr:nvSpPr>
        <xdr:cNvPr id="418" name="フローチャート: 判断 417"/>
        <xdr:cNvSpPr/>
      </xdr:nvSpPr>
      <xdr:spPr>
        <a:xfrm>
          <a:off x="9588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92237</xdr:rowOff>
    </xdr:from>
    <xdr:ext cx="534377" cy="259045"/>
    <xdr:sp macro="" textlink="">
      <xdr:nvSpPr>
        <xdr:cNvPr id="419" name="テキスト ボックス 418"/>
        <xdr:cNvSpPr txBox="1"/>
      </xdr:nvSpPr>
      <xdr:spPr>
        <a:xfrm>
          <a:off x="9372111" y="131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33956</xdr:rowOff>
    </xdr:from>
    <xdr:to>
      <xdr:col>45</xdr:col>
      <xdr:colOff>177800</xdr:colOff>
      <xdr:row>79</xdr:row>
      <xdr:rowOff>57682</xdr:rowOff>
    </xdr:to>
    <xdr:cxnSp macro="">
      <xdr:nvCxnSpPr>
        <xdr:cNvPr id="420" name="直線コネクタ 419"/>
        <xdr:cNvCxnSpPr/>
      </xdr:nvCxnSpPr>
      <xdr:spPr>
        <a:xfrm flipV="1">
          <a:off x="7861300" y="13578506"/>
          <a:ext cx="8890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10523</xdr:rowOff>
    </xdr:from>
    <xdr:to>
      <xdr:col>46</xdr:col>
      <xdr:colOff>38100</xdr:colOff>
      <xdr:row>78</xdr:row>
      <xdr:rowOff>112123</xdr:rowOff>
    </xdr:to>
    <xdr:sp macro="" textlink="">
      <xdr:nvSpPr>
        <xdr:cNvPr id="421" name="フローチャート: 判断 420"/>
        <xdr:cNvSpPr/>
      </xdr:nvSpPr>
      <xdr:spPr>
        <a:xfrm>
          <a:off x="8699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128650</xdr:rowOff>
    </xdr:from>
    <xdr:ext cx="534377" cy="259045"/>
    <xdr:sp macro="" textlink="">
      <xdr:nvSpPr>
        <xdr:cNvPr id="422" name="テキスト ボックス 421"/>
        <xdr:cNvSpPr txBox="1"/>
      </xdr:nvSpPr>
      <xdr:spPr>
        <a:xfrm>
          <a:off x="8483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46284</xdr:rowOff>
    </xdr:from>
    <xdr:to>
      <xdr:col>41</xdr:col>
      <xdr:colOff>50800</xdr:colOff>
      <xdr:row>79</xdr:row>
      <xdr:rowOff>57682</xdr:rowOff>
    </xdr:to>
    <xdr:cxnSp macro="">
      <xdr:nvCxnSpPr>
        <xdr:cNvPr id="423" name="直線コネクタ 422"/>
        <xdr:cNvCxnSpPr/>
      </xdr:nvCxnSpPr>
      <xdr:spPr>
        <a:xfrm>
          <a:off x="6972300" y="13590834"/>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7175</xdr:rowOff>
    </xdr:from>
    <xdr:to>
      <xdr:col>41</xdr:col>
      <xdr:colOff>101600</xdr:colOff>
      <xdr:row>78</xdr:row>
      <xdr:rowOff>108775</xdr:rowOff>
    </xdr:to>
    <xdr:sp macro="" textlink="">
      <xdr:nvSpPr>
        <xdr:cNvPr id="424" name="フローチャート: 判断 423"/>
        <xdr:cNvSpPr/>
      </xdr:nvSpPr>
      <xdr:spPr>
        <a:xfrm>
          <a:off x="7810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125302</xdr:rowOff>
    </xdr:from>
    <xdr:ext cx="534377" cy="259045"/>
    <xdr:sp macro="" textlink="">
      <xdr:nvSpPr>
        <xdr:cNvPr id="425" name="テキスト ボックス 424"/>
        <xdr:cNvSpPr txBox="1"/>
      </xdr:nvSpPr>
      <xdr:spPr>
        <a:xfrm>
          <a:off x="7594111" y="131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26" name="フローチャート: 判断 425"/>
        <xdr:cNvSpPr/>
      </xdr:nvSpPr>
      <xdr:spPr>
        <a:xfrm>
          <a:off x="6921500" y="133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125646</xdr:rowOff>
    </xdr:from>
    <xdr:ext cx="534377" cy="259045"/>
    <xdr:sp macro="" textlink="">
      <xdr:nvSpPr>
        <xdr:cNvPr id="427" name="テキスト ボックス 426"/>
        <xdr:cNvSpPr txBox="1"/>
      </xdr:nvSpPr>
      <xdr:spPr>
        <a:xfrm>
          <a:off x="6705111" y="131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73992</xdr:rowOff>
    </xdr:from>
    <xdr:to>
      <xdr:col>55</xdr:col>
      <xdr:colOff>50800</xdr:colOff>
      <xdr:row>78</xdr:row>
      <xdr:rowOff>4142</xdr:rowOff>
    </xdr:to>
    <xdr:sp macro="" textlink="">
      <xdr:nvSpPr>
        <xdr:cNvPr id="433" name="楕円 432"/>
        <xdr:cNvSpPr/>
      </xdr:nvSpPr>
      <xdr:spPr>
        <a:xfrm>
          <a:off x="10426700" y="132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52419</xdr:rowOff>
    </xdr:from>
    <xdr:ext cx="534377" cy="259045"/>
    <xdr:sp macro="" textlink="">
      <xdr:nvSpPr>
        <xdr:cNvPr id="434" name="商工費該当値テキスト"/>
        <xdr:cNvSpPr txBox="1"/>
      </xdr:nvSpPr>
      <xdr:spPr>
        <a:xfrm>
          <a:off x="10528300" y="1325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98778</xdr:rowOff>
    </xdr:from>
    <xdr:to>
      <xdr:col>50</xdr:col>
      <xdr:colOff>165100</xdr:colOff>
      <xdr:row>79</xdr:row>
      <xdr:rowOff>28928</xdr:rowOff>
    </xdr:to>
    <xdr:sp macro="" textlink="">
      <xdr:nvSpPr>
        <xdr:cNvPr id="435" name="楕円 434"/>
        <xdr:cNvSpPr/>
      </xdr:nvSpPr>
      <xdr:spPr>
        <a:xfrm>
          <a:off x="9588500" y="1347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20055</xdr:rowOff>
    </xdr:from>
    <xdr:ext cx="469744" cy="259045"/>
    <xdr:sp macro="" textlink="">
      <xdr:nvSpPr>
        <xdr:cNvPr id="436" name="テキスト ボックス 435"/>
        <xdr:cNvSpPr txBox="1"/>
      </xdr:nvSpPr>
      <xdr:spPr>
        <a:xfrm>
          <a:off x="9404428" y="1356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154606</xdr:rowOff>
    </xdr:from>
    <xdr:to>
      <xdr:col>46</xdr:col>
      <xdr:colOff>38100</xdr:colOff>
      <xdr:row>79</xdr:row>
      <xdr:rowOff>84756</xdr:rowOff>
    </xdr:to>
    <xdr:sp macro="" textlink="">
      <xdr:nvSpPr>
        <xdr:cNvPr id="437" name="楕円 436"/>
        <xdr:cNvSpPr/>
      </xdr:nvSpPr>
      <xdr:spPr>
        <a:xfrm>
          <a:off x="8699500" y="13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75883</xdr:rowOff>
    </xdr:from>
    <xdr:ext cx="469744" cy="259045"/>
    <xdr:sp macro="" textlink="">
      <xdr:nvSpPr>
        <xdr:cNvPr id="438" name="テキスト ボックス 437"/>
        <xdr:cNvSpPr txBox="1"/>
      </xdr:nvSpPr>
      <xdr:spPr>
        <a:xfrm>
          <a:off x="8515428" y="1362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6882</xdr:rowOff>
    </xdr:from>
    <xdr:to>
      <xdr:col>41</xdr:col>
      <xdr:colOff>101600</xdr:colOff>
      <xdr:row>79</xdr:row>
      <xdr:rowOff>108482</xdr:rowOff>
    </xdr:to>
    <xdr:sp macro="" textlink="">
      <xdr:nvSpPr>
        <xdr:cNvPr id="439" name="楕円 438"/>
        <xdr:cNvSpPr/>
      </xdr:nvSpPr>
      <xdr:spPr>
        <a:xfrm>
          <a:off x="7810500" y="1355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99609</xdr:rowOff>
    </xdr:from>
    <xdr:ext cx="469744" cy="259045"/>
    <xdr:sp macro="" textlink="">
      <xdr:nvSpPr>
        <xdr:cNvPr id="440" name="テキスト ボックス 439"/>
        <xdr:cNvSpPr txBox="1"/>
      </xdr:nvSpPr>
      <xdr:spPr>
        <a:xfrm>
          <a:off x="7626428" y="1364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166934</xdr:rowOff>
    </xdr:from>
    <xdr:to>
      <xdr:col>36</xdr:col>
      <xdr:colOff>165100</xdr:colOff>
      <xdr:row>79</xdr:row>
      <xdr:rowOff>97084</xdr:rowOff>
    </xdr:to>
    <xdr:sp macro="" textlink="">
      <xdr:nvSpPr>
        <xdr:cNvPr id="441" name="楕円 440"/>
        <xdr:cNvSpPr/>
      </xdr:nvSpPr>
      <xdr:spPr>
        <a:xfrm>
          <a:off x="6921500" y="135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88211</xdr:rowOff>
    </xdr:from>
    <xdr:ext cx="469744" cy="259045"/>
    <xdr:sp macro="" textlink="">
      <xdr:nvSpPr>
        <xdr:cNvPr id="442" name="テキスト ボックス 441"/>
        <xdr:cNvSpPr txBox="1"/>
      </xdr:nvSpPr>
      <xdr:spPr>
        <a:xfrm>
          <a:off x="6737428" y="1363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5" name="テキスト ボックス 45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7" name="テキスト ボックス 45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9" name="テキスト ボックス 45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1" name="テキスト ボックス 46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5" name="直線コネクタ 464"/>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6" name="土木費最小値テキスト"/>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7" name="直線コネクタ 466"/>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8" name="土木費最大値テキスト"/>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9" name="直線コネクタ 468"/>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100701</xdr:rowOff>
    </xdr:from>
    <xdr:to>
      <xdr:col>55</xdr:col>
      <xdr:colOff>0</xdr:colOff>
      <xdr:row>96</xdr:row>
      <xdr:rowOff>32578</xdr:rowOff>
    </xdr:to>
    <xdr:cxnSp macro="">
      <xdr:nvCxnSpPr>
        <xdr:cNvPr id="470" name="直線コネクタ 469"/>
        <xdr:cNvCxnSpPr/>
      </xdr:nvCxnSpPr>
      <xdr:spPr>
        <a:xfrm flipV="1">
          <a:off x="9639300" y="16388451"/>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4472</xdr:rowOff>
    </xdr:from>
    <xdr:ext cx="534377" cy="259045"/>
    <xdr:sp macro="" textlink="">
      <xdr:nvSpPr>
        <xdr:cNvPr id="471" name="土木費平均値テキスト"/>
        <xdr:cNvSpPr txBox="1"/>
      </xdr:nvSpPr>
      <xdr:spPr>
        <a:xfrm>
          <a:off x="10528300" y="1612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72" name="フローチャート: 判断 471"/>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32578</xdr:rowOff>
    </xdr:from>
    <xdr:to>
      <xdr:col>50</xdr:col>
      <xdr:colOff>114300</xdr:colOff>
      <xdr:row>96</xdr:row>
      <xdr:rowOff>140821</xdr:rowOff>
    </xdr:to>
    <xdr:cxnSp macro="">
      <xdr:nvCxnSpPr>
        <xdr:cNvPr id="473" name="直線コネクタ 472"/>
        <xdr:cNvCxnSpPr/>
      </xdr:nvCxnSpPr>
      <xdr:spPr>
        <a:xfrm flipV="1">
          <a:off x="8750300" y="16491778"/>
          <a:ext cx="889000" cy="1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26127</xdr:rowOff>
    </xdr:from>
    <xdr:to>
      <xdr:col>50</xdr:col>
      <xdr:colOff>165100</xdr:colOff>
      <xdr:row>95</xdr:row>
      <xdr:rowOff>127727</xdr:rowOff>
    </xdr:to>
    <xdr:sp macro="" textlink="">
      <xdr:nvSpPr>
        <xdr:cNvPr id="474" name="フローチャート: 判断 473"/>
        <xdr:cNvSpPr/>
      </xdr:nvSpPr>
      <xdr:spPr>
        <a:xfrm>
          <a:off x="95885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144254</xdr:rowOff>
    </xdr:from>
    <xdr:ext cx="534377" cy="259045"/>
    <xdr:sp macro="" textlink="">
      <xdr:nvSpPr>
        <xdr:cNvPr id="475" name="テキスト ボックス 474"/>
        <xdr:cNvSpPr txBox="1"/>
      </xdr:nvSpPr>
      <xdr:spPr>
        <a:xfrm>
          <a:off x="9372111" y="160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96518</xdr:rowOff>
    </xdr:from>
    <xdr:to>
      <xdr:col>45</xdr:col>
      <xdr:colOff>177800</xdr:colOff>
      <xdr:row>96</xdr:row>
      <xdr:rowOff>140821</xdr:rowOff>
    </xdr:to>
    <xdr:cxnSp macro="">
      <xdr:nvCxnSpPr>
        <xdr:cNvPr id="476" name="直線コネクタ 475"/>
        <xdr:cNvCxnSpPr/>
      </xdr:nvCxnSpPr>
      <xdr:spPr>
        <a:xfrm>
          <a:off x="7861300" y="16555718"/>
          <a:ext cx="8890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149799</xdr:rowOff>
    </xdr:from>
    <xdr:to>
      <xdr:col>46</xdr:col>
      <xdr:colOff>38100</xdr:colOff>
      <xdr:row>95</xdr:row>
      <xdr:rowOff>79949</xdr:rowOff>
    </xdr:to>
    <xdr:sp macro="" textlink="">
      <xdr:nvSpPr>
        <xdr:cNvPr id="477" name="フローチャート: 判断 476"/>
        <xdr:cNvSpPr/>
      </xdr:nvSpPr>
      <xdr:spPr>
        <a:xfrm>
          <a:off x="8699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96476</xdr:rowOff>
    </xdr:from>
    <xdr:ext cx="534377" cy="259045"/>
    <xdr:sp macro="" textlink="">
      <xdr:nvSpPr>
        <xdr:cNvPr id="478" name="テキスト ボックス 477"/>
        <xdr:cNvSpPr txBox="1"/>
      </xdr:nvSpPr>
      <xdr:spPr>
        <a:xfrm>
          <a:off x="8483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96518</xdr:rowOff>
    </xdr:from>
    <xdr:to>
      <xdr:col>41</xdr:col>
      <xdr:colOff>50800</xdr:colOff>
      <xdr:row>97</xdr:row>
      <xdr:rowOff>7638</xdr:rowOff>
    </xdr:to>
    <xdr:cxnSp macro="">
      <xdr:nvCxnSpPr>
        <xdr:cNvPr id="479" name="直線コネクタ 478"/>
        <xdr:cNvCxnSpPr/>
      </xdr:nvCxnSpPr>
      <xdr:spPr>
        <a:xfrm flipV="1">
          <a:off x="6972300" y="16555718"/>
          <a:ext cx="889000" cy="8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123121</xdr:rowOff>
    </xdr:from>
    <xdr:to>
      <xdr:col>41</xdr:col>
      <xdr:colOff>101600</xdr:colOff>
      <xdr:row>95</xdr:row>
      <xdr:rowOff>53271</xdr:rowOff>
    </xdr:to>
    <xdr:sp macro="" textlink="">
      <xdr:nvSpPr>
        <xdr:cNvPr id="480" name="フローチャート: 判断 479"/>
        <xdr:cNvSpPr/>
      </xdr:nvSpPr>
      <xdr:spPr>
        <a:xfrm>
          <a:off x="7810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69798</xdr:rowOff>
    </xdr:from>
    <xdr:ext cx="534377" cy="259045"/>
    <xdr:sp macro="" textlink="">
      <xdr:nvSpPr>
        <xdr:cNvPr id="481" name="テキスト ボックス 480"/>
        <xdr:cNvSpPr txBox="1"/>
      </xdr:nvSpPr>
      <xdr:spPr>
        <a:xfrm>
          <a:off x="7594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170304</xdr:rowOff>
    </xdr:from>
    <xdr:to>
      <xdr:col>36</xdr:col>
      <xdr:colOff>165100</xdr:colOff>
      <xdr:row>95</xdr:row>
      <xdr:rowOff>100454</xdr:rowOff>
    </xdr:to>
    <xdr:sp macro="" textlink="">
      <xdr:nvSpPr>
        <xdr:cNvPr id="482" name="フローチャート: 判断 481"/>
        <xdr:cNvSpPr/>
      </xdr:nvSpPr>
      <xdr:spPr>
        <a:xfrm>
          <a:off x="6921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116981</xdr:rowOff>
    </xdr:from>
    <xdr:ext cx="534377" cy="259045"/>
    <xdr:sp macro="" textlink="">
      <xdr:nvSpPr>
        <xdr:cNvPr id="483" name="テキスト ボックス 482"/>
        <xdr:cNvSpPr txBox="1"/>
      </xdr:nvSpPr>
      <xdr:spPr>
        <a:xfrm>
          <a:off x="6705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49901</xdr:rowOff>
    </xdr:from>
    <xdr:to>
      <xdr:col>55</xdr:col>
      <xdr:colOff>50800</xdr:colOff>
      <xdr:row>95</xdr:row>
      <xdr:rowOff>151501</xdr:rowOff>
    </xdr:to>
    <xdr:sp macro="" textlink="">
      <xdr:nvSpPr>
        <xdr:cNvPr id="489" name="楕円 488"/>
        <xdr:cNvSpPr/>
      </xdr:nvSpPr>
      <xdr:spPr>
        <a:xfrm>
          <a:off x="10426700" y="1633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28328</xdr:rowOff>
    </xdr:from>
    <xdr:ext cx="534377" cy="259045"/>
    <xdr:sp macro="" textlink="">
      <xdr:nvSpPr>
        <xdr:cNvPr id="490" name="土木費該当値テキスト"/>
        <xdr:cNvSpPr txBox="1"/>
      </xdr:nvSpPr>
      <xdr:spPr>
        <a:xfrm>
          <a:off x="10528300" y="1631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153228</xdr:rowOff>
    </xdr:from>
    <xdr:to>
      <xdr:col>50</xdr:col>
      <xdr:colOff>165100</xdr:colOff>
      <xdr:row>96</xdr:row>
      <xdr:rowOff>83378</xdr:rowOff>
    </xdr:to>
    <xdr:sp macro="" textlink="">
      <xdr:nvSpPr>
        <xdr:cNvPr id="491" name="楕円 490"/>
        <xdr:cNvSpPr/>
      </xdr:nvSpPr>
      <xdr:spPr>
        <a:xfrm>
          <a:off x="9588500" y="164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74505</xdr:rowOff>
    </xdr:from>
    <xdr:ext cx="534377" cy="259045"/>
    <xdr:sp macro="" textlink="">
      <xdr:nvSpPr>
        <xdr:cNvPr id="492" name="テキスト ボックス 491"/>
        <xdr:cNvSpPr txBox="1"/>
      </xdr:nvSpPr>
      <xdr:spPr>
        <a:xfrm>
          <a:off x="9372111" y="1653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90021</xdr:rowOff>
    </xdr:from>
    <xdr:to>
      <xdr:col>46</xdr:col>
      <xdr:colOff>38100</xdr:colOff>
      <xdr:row>97</xdr:row>
      <xdr:rowOff>20171</xdr:rowOff>
    </xdr:to>
    <xdr:sp macro="" textlink="">
      <xdr:nvSpPr>
        <xdr:cNvPr id="493" name="楕円 492"/>
        <xdr:cNvSpPr/>
      </xdr:nvSpPr>
      <xdr:spPr>
        <a:xfrm>
          <a:off x="8699500" y="165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11298</xdr:rowOff>
    </xdr:from>
    <xdr:ext cx="534377" cy="259045"/>
    <xdr:sp macro="" textlink="">
      <xdr:nvSpPr>
        <xdr:cNvPr id="494" name="テキスト ボックス 493"/>
        <xdr:cNvSpPr txBox="1"/>
      </xdr:nvSpPr>
      <xdr:spPr>
        <a:xfrm>
          <a:off x="8483111" y="1664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45718</xdr:rowOff>
    </xdr:from>
    <xdr:to>
      <xdr:col>41</xdr:col>
      <xdr:colOff>101600</xdr:colOff>
      <xdr:row>96</xdr:row>
      <xdr:rowOff>147318</xdr:rowOff>
    </xdr:to>
    <xdr:sp macro="" textlink="">
      <xdr:nvSpPr>
        <xdr:cNvPr id="495" name="楕円 494"/>
        <xdr:cNvSpPr/>
      </xdr:nvSpPr>
      <xdr:spPr>
        <a:xfrm>
          <a:off x="7810500" y="165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138445</xdr:rowOff>
    </xdr:from>
    <xdr:ext cx="534377" cy="259045"/>
    <xdr:sp macro="" textlink="">
      <xdr:nvSpPr>
        <xdr:cNvPr id="496" name="テキスト ボックス 495"/>
        <xdr:cNvSpPr txBox="1"/>
      </xdr:nvSpPr>
      <xdr:spPr>
        <a:xfrm>
          <a:off x="7594111" y="1659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128288</xdr:rowOff>
    </xdr:from>
    <xdr:to>
      <xdr:col>36</xdr:col>
      <xdr:colOff>165100</xdr:colOff>
      <xdr:row>97</xdr:row>
      <xdr:rowOff>58438</xdr:rowOff>
    </xdr:to>
    <xdr:sp macro="" textlink="">
      <xdr:nvSpPr>
        <xdr:cNvPr id="497" name="楕円 496"/>
        <xdr:cNvSpPr/>
      </xdr:nvSpPr>
      <xdr:spPr>
        <a:xfrm>
          <a:off x="6921500" y="165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49565</xdr:rowOff>
    </xdr:from>
    <xdr:ext cx="534377" cy="259045"/>
    <xdr:sp macro="" textlink="">
      <xdr:nvSpPr>
        <xdr:cNvPr id="498" name="テキスト ボックス 497"/>
        <xdr:cNvSpPr txBox="1"/>
      </xdr:nvSpPr>
      <xdr:spPr>
        <a:xfrm>
          <a:off x="6705111" y="166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1" name="テキスト ボックス 51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5" name="直線コネクタ 524"/>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6" name="消防費最小値テキスト"/>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7" name="直線コネクタ 526"/>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8" name="消防費最大値テキスト"/>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9" name="直線コネクタ 528"/>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113313</xdr:rowOff>
    </xdr:from>
    <xdr:to>
      <xdr:col>85</xdr:col>
      <xdr:colOff>127000</xdr:colOff>
      <xdr:row>33</xdr:row>
      <xdr:rowOff>167851</xdr:rowOff>
    </xdr:to>
    <xdr:cxnSp macro="">
      <xdr:nvCxnSpPr>
        <xdr:cNvPr id="530" name="直線コネクタ 529"/>
        <xdr:cNvCxnSpPr/>
      </xdr:nvCxnSpPr>
      <xdr:spPr>
        <a:xfrm>
          <a:off x="15481300" y="5771163"/>
          <a:ext cx="8382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131335</xdr:rowOff>
    </xdr:from>
    <xdr:ext cx="534377" cy="259045"/>
    <xdr:sp macro="" textlink="">
      <xdr:nvSpPr>
        <xdr:cNvPr id="531" name="消防費平均値テキスト"/>
        <xdr:cNvSpPr txBox="1"/>
      </xdr:nvSpPr>
      <xdr:spPr>
        <a:xfrm>
          <a:off x="16370300" y="5960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32" name="フローチャート: 判断 531"/>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113313</xdr:rowOff>
    </xdr:from>
    <xdr:to>
      <xdr:col>81</xdr:col>
      <xdr:colOff>50800</xdr:colOff>
      <xdr:row>35</xdr:row>
      <xdr:rowOff>65699</xdr:rowOff>
    </xdr:to>
    <xdr:cxnSp macro="">
      <xdr:nvCxnSpPr>
        <xdr:cNvPr id="533" name="直線コネクタ 532"/>
        <xdr:cNvCxnSpPr/>
      </xdr:nvCxnSpPr>
      <xdr:spPr>
        <a:xfrm flipV="1">
          <a:off x="14592300" y="5771163"/>
          <a:ext cx="889000" cy="29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2358</xdr:rowOff>
    </xdr:from>
    <xdr:to>
      <xdr:col>81</xdr:col>
      <xdr:colOff>101600</xdr:colOff>
      <xdr:row>35</xdr:row>
      <xdr:rowOff>103958</xdr:rowOff>
    </xdr:to>
    <xdr:sp macro="" textlink="">
      <xdr:nvSpPr>
        <xdr:cNvPr id="534" name="フローチャート: 判断 533"/>
        <xdr:cNvSpPr/>
      </xdr:nvSpPr>
      <xdr:spPr>
        <a:xfrm>
          <a:off x="15430500" y="600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95085</xdr:rowOff>
    </xdr:from>
    <xdr:ext cx="534377" cy="259045"/>
    <xdr:sp macro="" textlink="">
      <xdr:nvSpPr>
        <xdr:cNvPr id="535" name="テキスト ボックス 534"/>
        <xdr:cNvSpPr txBox="1"/>
      </xdr:nvSpPr>
      <xdr:spPr>
        <a:xfrm>
          <a:off x="15214111" y="609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65699</xdr:rowOff>
    </xdr:from>
    <xdr:to>
      <xdr:col>76</xdr:col>
      <xdr:colOff>114300</xdr:colOff>
      <xdr:row>35</xdr:row>
      <xdr:rowOff>164977</xdr:rowOff>
    </xdr:to>
    <xdr:cxnSp macro="">
      <xdr:nvCxnSpPr>
        <xdr:cNvPr id="536" name="直線コネクタ 535"/>
        <xdr:cNvCxnSpPr/>
      </xdr:nvCxnSpPr>
      <xdr:spPr>
        <a:xfrm flipV="1">
          <a:off x="13703300" y="6066449"/>
          <a:ext cx="889000" cy="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170478</xdr:rowOff>
    </xdr:from>
    <xdr:to>
      <xdr:col>76</xdr:col>
      <xdr:colOff>165100</xdr:colOff>
      <xdr:row>35</xdr:row>
      <xdr:rowOff>100628</xdr:rowOff>
    </xdr:to>
    <xdr:sp macro="" textlink="">
      <xdr:nvSpPr>
        <xdr:cNvPr id="537" name="フローチャート: 判断 536"/>
        <xdr:cNvSpPr/>
      </xdr:nvSpPr>
      <xdr:spPr>
        <a:xfrm>
          <a:off x="14541500" y="59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117155</xdr:rowOff>
    </xdr:from>
    <xdr:ext cx="534377" cy="259045"/>
    <xdr:sp macro="" textlink="">
      <xdr:nvSpPr>
        <xdr:cNvPr id="538" name="テキスト ボックス 537"/>
        <xdr:cNvSpPr txBox="1"/>
      </xdr:nvSpPr>
      <xdr:spPr>
        <a:xfrm>
          <a:off x="14325111" y="57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133169</xdr:rowOff>
    </xdr:from>
    <xdr:to>
      <xdr:col>71</xdr:col>
      <xdr:colOff>177800</xdr:colOff>
      <xdr:row>35</xdr:row>
      <xdr:rowOff>164977</xdr:rowOff>
    </xdr:to>
    <xdr:cxnSp macro="">
      <xdr:nvCxnSpPr>
        <xdr:cNvPr id="539" name="直線コネクタ 538"/>
        <xdr:cNvCxnSpPr/>
      </xdr:nvCxnSpPr>
      <xdr:spPr>
        <a:xfrm>
          <a:off x="12814300" y="6133919"/>
          <a:ext cx="8890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53630</xdr:rowOff>
    </xdr:from>
    <xdr:to>
      <xdr:col>72</xdr:col>
      <xdr:colOff>38100</xdr:colOff>
      <xdr:row>35</xdr:row>
      <xdr:rowOff>155230</xdr:rowOff>
    </xdr:to>
    <xdr:sp macro="" textlink="">
      <xdr:nvSpPr>
        <xdr:cNvPr id="540" name="フローチャート: 判断 539"/>
        <xdr:cNvSpPr/>
      </xdr:nvSpPr>
      <xdr:spPr>
        <a:xfrm>
          <a:off x="13652500" y="60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307</xdr:rowOff>
    </xdr:from>
    <xdr:ext cx="534377" cy="259045"/>
    <xdr:sp macro="" textlink="">
      <xdr:nvSpPr>
        <xdr:cNvPr id="541" name="テキスト ボックス 540"/>
        <xdr:cNvSpPr txBox="1"/>
      </xdr:nvSpPr>
      <xdr:spPr>
        <a:xfrm>
          <a:off x="13436111" y="58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41482</xdr:rowOff>
    </xdr:from>
    <xdr:to>
      <xdr:col>67</xdr:col>
      <xdr:colOff>101600</xdr:colOff>
      <xdr:row>35</xdr:row>
      <xdr:rowOff>143082</xdr:rowOff>
    </xdr:to>
    <xdr:sp macro="" textlink="">
      <xdr:nvSpPr>
        <xdr:cNvPr id="542" name="フローチャート: 判断 541"/>
        <xdr:cNvSpPr/>
      </xdr:nvSpPr>
      <xdr:spPr>
        <a:xfrm>
          <a:off x="12763500" y="60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159609</xdr:rowOff>
    </xdr:from>
    <xdr:ext cx="534377" cy="259045"/>
    <xdr:sp macro="" textlink="">
      <xdr:nvSpPr>
        <xdr:cNvPr id="543" name="テキスト ボックス 542"/>
        <xdr:cNvSpPr txBox="1"/>
      </xdr:nvSpPr>
      <xdr:spPr>
        <a:xfrm>
          <a:off x="12547111" y="58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117051</xdr:rowOff>
    </xdr:from>
    <xdr:to>
      <xdr:col>85</xdr:col>
      <xdr:colOff>177800</xdr:colOff>
      <xdr:row>34</xdr:row>
      <xdr:rowOff>47201</xdr:rowOff>
    </xdr:to>
    <xdr:sp macro="" textlink="">
      <xdr:nvSpPr>
        <xdr:cNvPr id="549" name="楕円 548"/>
        <xdr:cNvSpPr/>
      </xdr:nvSpPr>
      <xdr:spPr>
        <a:xfrm>
          <a:off x="16268700" y="577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139928</xdr:rowOff>
    </xdr:from>
    <xdr:ext cx="534377" cy="259045"/>
    <xdr:sp macro="" textlink="">
      <xdr:nvSpPr>
        <xdr:cNvPr id="550" name="消防費該当値テキスト"/>
        <xdr:cNvSpPr txBox="1"/>
      </xdr:nvSpPr>
      <xdr:spPr>
        <a:xfrm>
          <a:off x="16370300" y="562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62513</xdr:rowOff>
    </xdr:from>
    <xdr:to>
      <xdr:col>81</xdr:col>
      <xdr:colOff>101600</xdr:colOff>
      <xdr:row>33</xdr:row>
      <xdr:rowOff>164113</xdr:rowOff>
    </xdr:to>
    <xdr:sp macro="" textlink="">
      <xdr:nvSpPr>
        <xdr:cNvPr id="551" name="楕円 550"/>
        <xdr:cNvSpPr/>
      </xdr:nvSpPr>
      <xdr:spPr>
        <a:xfrm>
          <a:off x="15430500" y="572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9190</xdr:rowOff>
    </xdr:from>
    <xdr:ext cx="534377" cy="259045"/>
    <xdr:sp macro="" textlink="">
      <xdr:nvSpPr>
        <xdr:cNvPr id="552" name="テキスト ボックス 551"/>
        <xdr:cNvSpPr txBox="1"/>
      </xdr:nvSpPr>
      <xdr:spPr>
        <a:xfrm>
          <a:off x="15214111" y="54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14899</xdr:rowOff>
    </xdr:from>
    <xdr:to>
      <xdr:col>76</xdr:col>
      <xdr:colOff>165100</xdr:colOff>
      <xdr:row>35</xdr:row>
      <xdr:rowOff>116499</xdr:rowOff>
    </xdr:to>
    <xdr:sp macro="" textlink="">
      <xdr:nvSpPr>
        <xdr:cNvPr id="553" name="楕円 552"/>
        <xdr:cNvSpPr/>
      </xdr:nvSpPr>
      <xdr:spPr>
        <a:xfrm>
          <a:off x="14541500" y="60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107626</xdr:rowOff>
    </xdr:from>
    <xdr:ext cx="534377" cy="259045"/>
    <xdr:sp macro="" textlink="">
      <xdr:nvSpPr>
        <xdr:cNvPr id="554" name="テキスト ボックス 553"/>
        <xdr:cNvSpPr txBox="1"/>
      </xdr:nvSpPr>
      <xdr:spPr>
        <a:xfrm>
          <a:off x="14325111" y="610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114177</xdr:rowOff>
    </xdr:from>
    <xdr:to>
      <xdr:col>72</xdr:col>
      <xdr:colOff>38100</xdr:colOff>
      <xdr:row>36</xdr:row>
      <xdr:rowOff>44327</xdr:rowOff>
    </xdr:to>
    <xdr:sp macro="" textlink="">
      <xdr:nvSpPr>
        <xdr:cNvPr id="555" name="楕円 554"/>
        <xdr:cNvSpPr/>
      </xdr:nvSpPr>
      <xdr:spPr>
        <a:xfrm>
          <a:off x="13652500" y="61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35454</xdr:rowOff>
    </xdr:from>
    <xdr:ext cx="534377" cy="259045"/>
    <xdr:sp macro="" textlink="">
      <xdr:nvSpPr>
        <xdr:cNvPr id="556" name="テキスト ボックス 555"/>
        <xdr:cNvSpPr txBox="1"/>
      </xdr:nvSpPr>
      <xdr:spPr>
        <a:xfrm>
          <a:off x="13436111" y="62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82369</xdr:rowOff>
    </xdr:from>
    <xdr:to>
      <xdr:col>67</xdr:col>
      <xdr:colOff>101600</xdr:colOff>
      <xdr:row>36</xdr:row>
      <xdr:rowOff>12519</xdr:rowOff>
    </xdr:to>
    <xdr:sp macro="" textlink="">
      <xdr:nvSpPr>
        <xdr:cNvPr id="557" name="楕円 556"/>
        <xdr:cNvSpPr/>
      </xdr:nvSpPr>
      <xdr:spPr>
        <a:xfrm>
          <a:off x="12763500" y="60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3646</xdr:rowOff>
    </xdr:from>
    <xdr:ext cx="534377" cy="259045"/>
    <xdr:sp macro="" textlink="">
      <xdr:nvSpPr>
        <xdr:cNvPr id="558" name="テキスト ボックス 557"/>
        <xdr:cNvSpPr txBox="1"/>
      </xdr:nvSpPr>
      <xdr:spPr>
        <a:xfrm>
          <a:off x="12547111" y="617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1" name="テキスト ボックス 57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3" name="テキスト ボックス 57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5" name="テキスト ボックス 57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7" name="テキスト ボックス 57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9" name="テキスト ボックス 57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136195</xdr:rowOff>
    </xdr:from>
    <xdr:to>
      <xdr:col>85</xdr:col>
      <xdr:colOff>126364</xdr:colOff>
      <xdr:row>56</xdr:row>
      <xdr:rowOff>170942</xdr:rowOff>
    </xdr:to>
    <xdr:cxnSp macro="">
      <xdr:nvCxnSpPr>
        <xdr:cNvPr id="583" name="直線コネクタ 582"/>
        <xdr:cNvCxnSpPr/>
      </xdr:nvCxnSpPr>
      <xdr:spPr>
        <a:xfrm flipV="1">
          <a:off x="16317595" y="8880145"/>
          <a:ext cx="1269" cy="891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3319</xdr:rowOff>
    </xdr:from>
    <xdr:ext cx="534377" cy="259045"/>
    <xdr:sp macro="" textlink="">
      <xdr:nvSpPr>
        <xdr:cNvPr id="584" name="教育費最小値テキスト"/>
        <xdr:cNvSpPr txBox="1"/>
      </xdr:nvSpPr>
      <xdr:spPr>
        <a:xfrm>
          <a:off x="16370300" y="97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170942</xdr:rowOff>
    </xdr:from>
    <xdr:to>
      <xdr:col>86</xdr:col>
      <xdr:colOff>25400</xdr:colOff>
      <xdr:row>56</xdr:row>
      <xdr:rowOff>170942</xdr:rowOff>
    </xdr:to>
    <xdr:cxnSp macro="">
      <xdr:nvCxnSpPr>
        <xdr:cNvPr id="585" name="直線コネクタ 584"/>
        <xdr:cNvCxnSpPr/>
      </xdr:nvCxnSpPr>
      <xdr:spPr>
        <a:xfrm>
          <a:off x="16230600" y="977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82872</xdr:rowOff>
    </xdr:from>
    <xdr:ext cx="534377" cy="259045"/>
    <xdr:sp macro="" textlink="">
      <xdr:nvSpPr>
        <xdr:cNvPr id="586" name="教育費最大値テキスト"/>
        <xdr:cNvSpPr txBox="1"/>
      </xdr:nvSpPr>
      <xdr:spPr>
        <a:xfrm>
          <a:off x="16370300" y="86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136195</xdr:rowOff>
    </xdr:from>
    <xdr:to>
      <xdr:col>86</xdr:col>
      <xdr:colOff>25400</xdr:colOff>
      <xdr:row>51</xdr:row>
      <xdr:rowOff>136195</xdr:rowOff>
    </xdr:to>
    <xdr:cxnSp macro="">
      <xdr:nvCxnSpPr>
        <xdr:cNvPr id="587" name="直線コネクタ 586"/>
        <xdr:cNvCxnSpPr/>
      </xdr:nvCxnSpPr>
      <xdr:spPr>
        <a:xfrm>
          <a:off x="16230600" y="888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170942</xdr:rowOff>
    </xdr:from>
    <xdr:to>
      <xdr:col>85</xdr:col>
      <xdr:colOff>127000</xdr:colOff>
      <xdr:row>57</xdr:row>
      <xdr:rowOff>37040</xdr:rowOff>
    </xdr:to>
    <xdr:cxnSp macro="">
      <xdr:nvCxnSpPr>
        <xdr:cNvPr id="588" name="直線コネクタ 587"/>
        <xdr:cNvCxnSpPr/>
      </xdr:nvCxnSpPr>
      <xdr:spPr>
        <a:xfrm flipV="1">
          <a:off x="15481300" y="9772142"/>
          <a:ext cx="8382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143895</xdr:rowOff>
    </xdr:from>
    <xdr:ext cx="534377" cy="259045"/>
    <xdr:sp macro="" textlink="">
      <xdr:nvSpPr>
        <xdr:cNvPr id="589" name="教育費平均値テキスト"/>
        <xdr:cNvSpPr txBox="1"/>
      </xdr:nvSpPr>
      <xdr:spPr>
        <a:xfrm>
          <a:off x="16370300" y="923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121018</xdr:rowOff>
    </xdr:from>
    <xdr:to>
      <xdr:col>85</xdr:col>
      <xdr:colOff>177800</xdr:colOff>
      <xdr:row>55</xdr:row>
      <xdr:rowOff>51168</xdr:rowOff>
    </xdr:to>
    <xdr:sp macro="" textlink="">
      <xdr:nvSpPr>
        <xdr:cNvPr id="590" name="フローチャート: 判断 589"/>
        <xdr:cNvSpPr/>
      </xdr:nvSpPr>
      <xdr:spPr>
        <a:xfrm>
          <a:off x="162687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37040</xdr:rowOff>
    </xdr:from>
    <xdr:to>
      <xdr:col>81</xdr:col>
      <xdr:colOff>50800</xdr:colOff>
      <xdr:row>57</xdr:row>
      <xdr:rowOff>127946</xdr:rowOff>
    </xdr:to>
    <xdr:cxnSp macro="">
      <xdr:nvCxnSpPr>
        <xdr:cNvPr id="591" name="直線コネクタ 590"/>
        <xdr:cNvCxnSpPr/>
      </xdr:nvCxnSpPr>
      <xdr:spPr>
        <a:xfrm flipV="1">
          <a:off x="14592300" y="9809690"/>
          <a:ext cx="8890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12471</xdr:rowOff>
    </xdr:from>
    <xdr:to>
      <xdr:col>81</xdr:col>
      <xdr:colOff>101600</xdr:colOff>
      <xdr:row>55</xdr:row>
      <xdr:rowOff>114071</xdr:rowOff>
    </xdr:to>
    <xdr:sp macro="" textlink="">
      <xdr:nvSpPr>
        <xdr:cNvPr id="592" name="フローチャート: 判断 591"/>
        <xdr:cNvSpPr/>
      </xdr:nvSpPr>
      <xdr:spPr>
        <a:xfrm>
          <a:off x="15430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130598</xdr:rowOff>
    </xdr:from>
    <xdr:ext cx="534377" cy="259045"/>
    <xdr:sp macro="" textlink="">
      <xdr:nvSpPr>
        <xdr:cNvPr id="593" name="テキスト ボックス 592"/>
        <xdr:cNvSpPr txBox="1"/>
      </xdr:nvSpPr>
      <xdr:spPr>
        <a:xfrm>
          <a:off x="15214111" y="92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127946</xdr:rowOff>
    </xdr:from>
    <xdr:to>
      <xdr:col>76</xdr:col>
      <xdr:colOff>114300</xdr:colOff>
      <xdr:row>57</xdr:row>
      <xdr:rowOff>139395</xdr:rowOff>
    </xdr:to>
    <xdr:cxnSp macro="">
      <xdr:nvCxnSpPr>
        <xdr:cNvPr id="594" name="直線コネクタ 593"/>
        <xdr:cNvCxnSpPr/>
      </xdr:nvCxnSpPr>
      <xdr:spPr>
        <a:xfrm flipV="1">
          <a:off x="13703300" y="9900596"/>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101054</xdr:rowOff>
    </xdr:from>
    <xdr:to>
      <xdr:col>76</xdr:col>
      <xdr:colOff>165100</xdr:colOff>
      <xdr:row>56</xdr:row>
      <xdr:rowOff>31204</xdr:rowOff>
    </xdr:to>
    <xdr:sp macro="" textlink="">
      <xdr:nvSpPr>
        <xdr:cNvPr id="595" name="フローチャート: 判断 594"/>
        <xdr:cNvSpPr/>
      </xdr:nvSpPr>
      <xdr:spPr>
        <a:xfrm>
          <a:off x="14541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47731</xdr:rowOff>
    </xdr:from>
    <xdr:ext cx="534377" cy="259045"/>
    <xdr:sp macro="" textlink="">
      <xdr:nvSpPr>
        <xdr:cNvPr id="596" name="テキスト ボックス 595"/>
        <xdr:cNvSpPr txBox="1"/>
      </xdr:nvSpPr>
      <xdr:spPr>
        <a:xfrm>
          <a:off x="14325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139395</xdr:rowOff>
    </xdr:from>
    <xdr:to>
      <xdr:col>71</xdr:col>
      <xdr:colOff>177800</xdr:colOff>
      <xdr:row>58</xdr:row>
      <xdr:rowOff>55137</xdr:rowOff>
    </xdr:to>
    <xdr:cxnSp macro="">
      <xdr:nvCxnSpPr>
        <xdr:cNvPr id="597" name="直線コネクタ 596"/>
        <xdr:cNvCxnSpPr/>
      </xdr:nvCxnSpPr>
      <xdr:spPr>
        <a:xfrm flipV="1">
          <a:off x="12814300" y="9912045"/>
          <a:ext cx="889000" cy="8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98520</xdr:rowOff>
    </xdr:from>
    <xdr:to>
      <xdr:col>72</xdr:col>
      <xdr:colOff>38100</xdr:colOff>
      <xdr:row>56</xdr:row>
      <xdr:rowOff>28670</xdr:rowOff>
    </xdr:to>
    <xdr:sp macro="" textlink="">
      <xdr:nvSpPr>
        <xdr:cNvPr id="598" name="フローチャート: 判断 597"/>
        <xdr:cNvSpPr/>
      </xdr:nvSpPr>
      <xdr:spPr>
        <a:xfrm>
          <a:off x="13652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45197</xdr:rowOff>
    </xdr:from>
    <xdr:ext cx="534377" cy="259045"/>
    <xdr:sp macro="" textlink="">
      <xdr:nvSpPr>
        <xdr:cNvPr id="599" name="テキスト ボックス 598"/>
        <xdr:cNvSpPr txBox="1"/>
      </xdr:nvSpPr>
      <xdr:spPr>
        <a:xfrm>
          <a:off x="13436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66993</xdr:rowOff>
    </xdr:from>
    <xdr:to>
      <xdr:col>67</xdr:col>
      <xdr:colOff>101600</xdr:colOff>
      <xdr:row>55</xdr:row>
      <xdr:rowOff>168593</xdr:rowOff>
    </xdr:to>
    <xdr:sp macro="" textlink="">
      <xdr:nvSpPr>
        <xdr:cNvPr id="600" name="フローチャート: 判断 599"/>
        <xdr:cNvSpPr/>
      </xdr:nvSpPr>
      <xdr:spPr>
        <a:xfrm>
          <a:off x="12763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13670</xdr:rowOff>
    </xdr:from>
    <xdr:ext cx="534377" cy="259045"/>
    <xdr:sp macro="" textlink="">
      <xdr:nvSpPr>
        <xdr:cNvPr id="601" name="テキスト ボックス 600"/>
        <xdr:cNvSpPr txBox="1"/>
      </xdr:nvSpPr>
      <xdr:spPr>
        <a:xfrm>
          <a:off x="12547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120142</xdr:rowOff>
    </xdr:from>
    <xdr:to>
      <xdr:col>85</xdr:col>
      <xdr:colOff>177800</xdr:colOff>
      <xdr:row>57</xdr:row>
      <xdr:rowOff>50292</xdr:rowOff>
    </xdr:to>
    <xdr:sp macro="" textlink="">
      <xdr:nvSpPr>
        <xdr:cNvPr id="607" name="楕円 606"/>
        <xdr:cNvSpPr/>
      </xdr:nvSpPr>
      <xdr:spPr>
        <a:xfrm>
          <a:off x="16268700" y="97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35069</xdr:rowOff>
    </xdr:from>
    <xdr:ext cx="534377" cy="259045"/>
    <xdr:sp macro="" textlink="">
      <xdr:nvSpPr>
        <xdr:cNvPr id="608" name="教育費該当値テキスト"/>
        <xdr:cNvSpPr txBox="1"/>
      </xdr:nvSpPr>
      <xdr:spPr>
        <a:xfrm>
          <a:off x="16370300" y="963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157690</xdr:rowOff>
    </xdr:from>
    <xdr:to>
      <xdr:col>81</xdr:col>
      <xdr:colOff>101600</xdr:colOff>
      <xdr:row>57</xdr:row>
      <xdr:rowOff>87840</xdr:rowOff>
    </xdr:to>
    <xdr:sp macro="" textlink="">
      <xdr:nvSpPr>
        <xdr:cNvPr id="609" name="楕円 608"/>
        <xdr:cNvSpPr/>
      </xdr:nvSpPr>
      <xdr:spPr>
        <a:xfrm>
          <a:off x="15430500" y="97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78967</xdr:rowOff>
    </xdr:from>
    <xdr:ext cx="534377" cy="259045"/>
    <xdr:sp macro="" textlink="">
      <xdr:nvSpPr>
        <xdr:cNvPr id="610" name="テキスト ボックス 609"/>
        <xdr:cNvSpPr txBox="1"/>
      </xdr:nvSpPr>
      <xdr:spPr>
        <a:xfrm>
          <a:off x="15214111" y="98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77146</xdr:rowOff>
    </xdr:from>
    <xdr:to>
      <xdr:col>76</xdr:col>
      <xdr:colOff>165100</xdr:colOff>
      <xdr:row>58</xdr:row>
      <xdr:rowOff>7296</xdr:rowOff>
    </xdr:to>
    <xdr:sp macro="" textlink="">
      <xdr:nvSpPr>
        <xdr:cNvPr id="611" name="楕円 610"/>
        <xdr:cNvSpPr/>
      </xdr:nvSpPr>
      <xdr:spPr>
        <a:xfrm>
          <a:off x="14541500" y="98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169873</xdr:rowOff>
    </xdr:from>
    <xdr:ext cx="534377" cy="259045"/>
    <xdr:sp macro="" textlink="">
      <xdr:nvSpPr>
        <xdr:cNvPr id="612" name="テキスト ボックス 611"/>
        <xdr:cNvSpPr txBox="1"/>
      </xdr:nvSpPr>
      <xdr:spPr>
        <a:xfrm>
          <a:off x="14325111" y="99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88595</xdr:rowOff>
    </xdr:from>
    <xdr:to>
      <xdr:col>72</xdr:col>
      <xdr:colOff>38100</xdr:colOff>
      <xdr:row>58</xdr:row>
      <xdr:rowOff>18745</xdr:rowOff>
    </xdr:to>
    <xdr:sp macro="" textlink="">
      <xdr:nvSpPr>
        <xdr:cNvPr id="613" name="楕円 612"/>
        <xdr:cNvSpPr/>
      </xdr:nvSpPr>
      <xdr:spPr>
        <a:xfrm>
          <a:off x="13652500" y="98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9872</xdr:rowOff>
    </xdr:from>
    <xdr:ext cx="534377" cy="259045"/>
    <xdr:sp macro="" textlink="">
      <xdr:nvSpPr>
        <xdr:cNvPr id="614" name="テキスト ボックス 613"/>
        <xdr:cNvSpPr txBox="1"/>
      </xdr:nvSpPr>
      <xdr:spPr>
        <a:xfrm>
          <a:off x="13436111" y="99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4337</xdr:rowOff>
    </xdr:from>
    <xdr:to>
      <xdr:col>67</xdr:col>
      <xdr:colOff>101600</xdr:colOff>
      <xdr:row>58</xdr:row>
      <xdr:rowOff>105937</xdr:rowOff>
    </xdr:to>
    <xdr:sp macro="" textlink="">
      <xdr:nvSpPr>
        <xdr:cNvPr id="615" name="楕円 614"/>
        <xdr:cNvSpPr/>
      </xdr:nvSpPr>
      <xdr:spPr>
        <a:xfrm>
          <a:off x="12763500" y="99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97064</xdr:rowOff>
    </xdr:from>
    <xdr:ext cx="534377" cy="259045"/>
    <xdr:sp macro="" textlink="">
      <xdr:nvSpPr>
        <xdr:cNvPr id="616" name="テキスト ボックス 615"/>
        <xdr:cNvSpPr txBox="1"/>
      </xdr:nvSpPr>
      <xdr:spPr>
        <a:xfrm>
          <a:off x="12547111" y="100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40" name="直線コネクタ 639"/>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43" name="災害復旧費最大値テキスト"/>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44" name="直線コネクタ 643"/>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30581</xdr:rowOff>
    </xdr:from>
    <xdr:to>
      <xdr:col>85</xdr:col>
      <xdr:colOff>127000</xdr:colOff>
      <xdr:row>79</xdr:row>
      <xdr:rowOff>31953</xdr:rowOff>
    </xdr:to>
    <xdr:cxnSp macro="">
      <xdr:nvCxnSpPr>
        <xdr:cNvPr id="645" name="直線コネクタ 644"/>
        <xdr:cNvCxnSpPr/>
      </xdr:nvCxnSpPr>
      <xdr:spPr>
        <a:xfrm>
          <a:off x="15481300" y="1357513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23232</xdr:rowOff>
    </xdr:from>
    <xdr:ext cx="469744" cy="259045"/>
    <xdr:sp macro="" textlink="">
      <xdr:nvSpPr>
        <xdr:cNvPr id="646" name="災害復旧費平均値テキスト"/>
        <xdr:cNvSpPr txBox="1"/>
      </xdr:nvSpPr>
      <xdr:spPr>
        <a:xfrm>
          <a:off x="16370300" y="1322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7" name="フローチャート: 判断 646"/>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30581</xdr:rowOff>
    </xdr:from>
    <xdr:to>
      <xdr:col>81</xdr:col>
      <xdr:colOff>50800</xdr:colOff>
      <xdr:row>79</xdr:row>
      <xdr:rowOff>44450</xdr:rowOff>
    </xdr:to>
    <xdr:cxnSp macro="">
      <xdr:nvCxnSpPr>
        <xdr:cNvPr id="648" name="直線コネクタ 647"/>
        <xdr:cNvCxnSpPr/>
      </xdr:nvCxnSpPr>
      <xdr:spPr>
        <a:xfrm flipV="1">
          <a:off x="14592300" y="13575131"/>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19749</xdr:rowOff>
    </xdr:from>
    <xdr:to>
      <xdr:col>81</xdr:col>
      <xdr:colOff>101600</xdr:colOff>
      <xdr:row>78</xdr:row>
      <xdr:rowOff>121349</xdr:rowOff>
    </xdr:to>
    <xdr:sp macro="" textlink="">
      <xdr:nvSpPr>
        <xdr:cNvPr id="649" name="フローチャート: 判断 648"/>
        <xdr:cNvSpPr/>
      </xdr:nvSpPr>
      <xdr:spPr>
        <a:xfrm>
          <a:off x="15430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137876</xdr:rowOff>
    </xdr:from>
    <xdr:ext cx="469744" cy="259045"/>
    <xdr:sp macro="" textlink="">
      <xdr:nvSpPr>
        <xdr:cNvPr id="650" name="テキスト ボックス 649"/>
        <xdr:cNvSpPr txBox="1"/>
      </xdr:nvSpPr>
      <xdr:spPr>
        <a:xfrm>
          <a:off x="15246428" y="131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80023</xdr:rowOff>
    </xdr:from>
    <xdr:to>
      <xdr:col>76</xdr:col>
      <xdr:colOff>165100</xdr:colOff>
      <xdr:row>79</xdr:row>
      <xdr:rowOff>10173</xdr:rowOff>
    </xdr:to>
    <xdr:sp macro="" textlink="">
      <xdr:nvSpPr>
        <xdr:cNvPr id="652" name="フローチャート: 判断 651"/>
        <xdr:cNvSpPr/>
      </xdr:nvSpPr>
      <xdr:spPr>
        <a:xfrm>
          <a:off x="14541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26700</xdr:rowOff>
    </xdr:from>
    <xdr:ext cx="469744" cy="259045"/>
    <xdr:sp macro="" textlink="">
      <xdr:nvSpPr>
        <xdr:cNvPr id="653" name="テキスト ボックス 652"/>
        <xdr:cNvSpPr txBox="1"/>
      </xdr:nvSpPr>
      <xdr:spPr>
        <a:xfrm>
          <a:off x="14357428" y="1322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95414</xdr:rowOff>
    </xdr:from>
    <xdr:to>
      <xdr:col>72</xdr:col>
      <xdr:colOff>38100</xdr:colOff>
      <xdr:row>79</xdr:row>
      <xdr:rowOff>25564</xdr:rowOff>
    </xdr:to>
    <xdr:sp macro="" textlink="">
      <xdr:nvSpPr>
        <xdr:cNvPr id="655" name="フローチャート: 判断 654"/>
        <xdr:cNvSpPr/>
      </xdr:nvSpPr>
      <xdr:spPr>
        <a:xfrm>
          <a:off x="13652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42091</xdr:rowOff>
    </xdr:from>
    <xdr:ext cx="469744" cy="259045"/>
    <xdr:sp macro="" textlink="">
      <xdr:nvSpPr>
        <xdr:cNvPr id="656" name="テキスト ボックス 655"/>
        <xdr:cNvSpPr txBox="1"/>
      </xdr:nvSpPr>
      <xdr:spPr>
        <a:xfrm>
          <a:off x="13468428" y="132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64058</xdr:rowOff>
    </xdr:from>
    <xdr:to>
      <xdr:col>67</xdr:col>
      <xdr:colOff>101600</xdr:colOff>
      <xdr:row>78</xdr:row>
      <xdr:rowOff>165658</xdr:rowOff>
    </xdr:to>
    <xdr:sp macro="" textlink="">
      <xdr:nvSpPr>
        <xdr:cNvPr id="657" name="フローチャート: 判断 656"/>
        <xdr:cNvSpPr/>
      </xdr:nvSpPr>
      <xdr:spPr>
        <a:xfrm>
          <a:off x="127635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10735</xdr:rowOff>
    </xdr:from>
    <xdr:ext cx="469744" cy="259045"/>
    <xdr:sp macro="" textlink="">
      <xdr:nvSpPr>
        <xdr:cNvPr id="658" name="テキスト ボックス 657"/>
        <xdr:cNvSpPr txBox="1"/>
      </xdr:nvSpPr>
      <xdr:spPr>
        <a:xfrm>
          <a:off x="12579428" y="1321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152603</xdr:rowOff>
    </xdr:from>
    <xdr:to>
      <xdr:col>85</xdr:col>
      <xdr:colOff>177800</xdr:colOff>
      <xdr:row>79</xdr:row>
      <xdr:rowOff>82753</xdr:rowOff>
    </xdr:to>
    <xdr:sp macro="" textlink="">
      <xdr:nvSpPr>
        <xdr:cNvPr id="664" name="楕円 663"/>
        <xdr:cNvSpPr/>
      </xdr:nvSpPr>
      <xdr:spPr>
        <a:xfrm>
          <a:off x="16268700" y="135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67530</xdr:rowOff>
    </xdr:from>
    <xdr:ext cx="378565" cy="259045"/>
    <xdr:sp macro="" textlink="">
      <xdr:nvSpPr>
        <xdr:cNvPr id="665" name="災害復旧費該当値テキスト"/>
        <xdr:cNvSpPr txBox="1"/>
      </xdr:nvSpPr>
      <xdr:spPr>
        <a:xfrm>
          <a:off x="16370300" y="1344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151231</xdr:rowOff>
    </xdr:from>
    <xdr:to>
      <xdr:col>81</xdr:col>
      <xdr:colOff>101600</xdr:colOff>
      <xdr:row>79</xdr:row>
      <xdr:rowOff>81381</xdr:rowOff>
    </xdr:to>
    <xdr:sp macro="" textlink="">
      <xdr:nvSpPr>
        <xdr:cNvPr id="666" name="楕円 665"/>
        <xdr:cNvSpPr/>
      </xdr:nvSpPr>
      <xdr:spPr>
        <a:xfrm>
          <a:off x="15430500" y="135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72508</xdr:rowOff>
    </xdr:from>
    <xdr:ext cx="378565" cy="259045"/>
    <xdr:sp macro="" textlink="">
      <xdr:nvSpPr>
        <xdr:cNvPr id="667" name="テキスト ボックス 666"/>
        <xdr:cNvSpPr txBox="1"/>
      </xdr:nvSpPr>
      <xdr:spPr>
        <a:xfrm>
          <a:off x="15292017" y="13617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698" name="直線コネクタ 697"/>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699" name="公債費最小値テキスト"/>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700" name="直線コネクタ 699"/>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701" name="公債費最大値テキスト"/>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702" name="直線コネクタ 701"/>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25667</xdr:rowOff>
    </xdr:from>
    <xdr:to>
      <xdr:col>85</xdr:col>
      <xdr:colOff>127000</xdr:colOff>
      <xdr:row>99</xdr:row>
      <xdr:rowOff>33096</xdr:rowOff>
    </xdr:to>
    <xdr:cxnSp macro="">
      <xdr:nvCxnSpPr>
        <xdr:cNvPr id="703" name="直線コネクタ 702"/>
        <xdr:cNvCxnSpPr/>
      </xdr:nvCxnSpPr>
      <xdr:spPr>
        <a:xfrm>
          <a:off x="15481300" y="16999217"/>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52836</xdr:rowOff>
    </xdr:from>
    <xdr:ext cx="534377" cy="259045"/>
    <xdr:sp macro="" textlink="">
      <xdr:nvSpPr>
        <xdr:cNvPr id="704" name="公債費平均値テキスト"/>
        <xdr:cNvSpPr txBox="1"/>
      </xdr:nvSpPr>
      <xdr:spPr>
        <a:xfrm>
          <a:off x="16370300" y="16340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5" name="フローチャート: 判断 704"/>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25667</xdr:rowOff>
    </xdr:from>
    <xdr:to>
      <xdr:col>81</xdr:col>
      <xdr:colOff>50800</xdr:colOff>
      <xdr:row>99</xdr:row>
      <xdr:rowOff>39936</xdr:rowOff>
    </xdr:to>
    <xdr:cxnSp macro="">
      <xdr:nvCxnSpPr>
        <xdr:cNvPr id="706" name="直線コネクタ 705"/>
        <xdr:cNvCxnSpPr/>
      </xdr:nvCxnSpPr>
      <xdr:spPr>
        <a:xfrm flipV="1">
          <a:off x="14592300" y="16999217"/>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16472</xdr:rowOff>
    </xdr:from>
    <xdr:to>
      <xdr:col>81</xdr:col>
      <xdr:colOff>101600</xdr:colOff>
      <xdr:row>96</xdr:row>
      <xdr:rowOff>118072</xdr:rowOff>
    </xdr:to>
    <xdr:sp macro="" textlink="">
      <xdr:nvSpPr>
        <xdr:cNvPr id="707" name="フローチャート: 判断 706"/>
        <xdr:cNvSpPr/>
      </xdr:nvSpPr>
      <xdr:spPr>
        <a:xfrm>
          <a:off x="15430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134599</xdr:rowOff>
    </xdr:from>
    <xdr:ext cx="534377" cy="259045"/>
    <xdr:sp macro="" textlink="">
      <xdr:nvSpPr>
        <xdr:cNvPr id="708" name="テキスト ボックス 707"/>
        <xdr:cNvSpPr txBox="1"/>
      </xdr:nvSpPr>
      <xdr:spPr>
        <a:xfrm>
          <a:off x="15214111" y="162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33001</xdr:rowOff>
    </xdr:from>
    <xdr:to>
      <xdr:col>76</xdr:col>
      <xdr:colOff>114300</xdr:colOff>
      <xdr:row>99</xdr:row>
      <xdr:rowOff>39936</xdr:rowOff>
    </xdr:to>
    <xdr:cxnSp macro="">
      <xdr:nvCxnSpPr>
        <xdr:cNvPr id="709" name="直線コネクタ 708"/>
        <xdr:cNvCxnSpPr/>
      </xdr:nvCxnSpPr>
      <xdr:spPr>
        <a:xfrm>
          <a:off x="13703300" y="17006551"/>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171138</xdr:rowOff>
    </xdr:from>
    <xdr:to>
      <xdr:col>76</xdr:col>
      <xdr:colOff>165100</xdr:colOff>
      <xdr:row>96</xdr:row>
      <xdr:rowOff>101288</xdr:rowOff>
    </xdr:to>
    <xdr:sp macro="" textlink="">
      <xdr:nvSpPr>
        <xdr:cNvPr id="710" name="フローチャート: 判断 709"/>
        <xdr:cNvSpPr/>
      </xdr:nvSpPr>
      <xdr:spPr>
        <a:xfrm>
          <a:off x="14541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117815</xdr:rowOff>
    </xdr:from>
    <xdr:ext cx="534377" cy="259045"/>
    <xdr:sp macro="" textlink="">
      <xdr:nvSpPr>
        <xdr:cNvPr id="711" name="テキスト ボックス 710"/>
        <xdr:cNvSpPr txBox="1"/>
      </xdr:nvSpPr>
      <xdr:spPr>
        <a:xfrm>
          <a:off x="14325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18523</xdr:rowOff>
    </xdr:from>
    <xdr:to>
      <xdr:col>71</xdr:col>
      <xdr:colOff>177800</xdr:colOff>
      <xdr:row>99</xdr:row>
      <xdr:rowOff>33001</xdr:rowOff>
    </xdr:to>
    <xdr:cxnSp macro="">
      <xdr:nvCxnSpPr>
        <xdr:cNvPr id="712" name="直線コネクタ 711"/>
        <xdr:cNvCxnSpPr/>
      </xdr:nvCxnSpPr>
      <xdr:spPr>
        <a:xfrm>
          <a:off x="12814300" y="1699207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20796</xdr:rowOff>
    </xdr:from>
    <xdr:to>
      <xdr:col>72</xdr:col>
      <xdr:colOff>38100</xdr:colOff>
      <xdr:row>96</xdr:row>
      <xdr:rowOff>122396</xdr:rowOff>
    </xdr:to>
    <xdr:sp macro="" textlink="">
      <xdr:nvSpPr>
        <xdr:cNvPr id="713" name="フローチャート: 判断 712"/>
        <xdr:cNvSpPr/>
      </xdr:nvSpPr>
      <xdr:spPr>
        <a:xfrm>
          <a:off x="13652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138923</xdr:rowOff>
    </xdr:from>
    <xdr:ext cx="534377" cy="259045"/>
    <xdr:sp macro="" textlink="">
      <xdr:nvSpPr>
        <xdr:cNvPr id="714" name="テキスト ボックス 713"/>
        <xdr:cNvSpPr txBox="1"/>
      </xdr:nvSpPr>
      <xdr:spPr>
        <a:xfrm>
          <a:off x="13436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23825</xdr:rowOff>
    </xdr:from>
    <xdr:to>
      <xdr:col>67</xdr:col>
      <xdr:colOff>101600</xdr:colOff>
      <xdr:row>96</xdr:row>
      <xdr:rowOff>125425</xdr:rowOff>
    </xdr:to>
    <xdr:sp macro="" textlink="">
      <xdr:nvSpPr>
        <xdr:cNvPr id="715" name="フローチャート: 判断 714"/>
        <xdr:cNvSpPr/>
      </xdr:nvSpPr>
      <xdr:spPr>
        <a:xfrm>
          <a:off x="12763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141952</xdr:rowOff>
    </xdr:from>
    <xdr:ext cx="534377" cy="259045"/>
    <xdr:sp macro="" textlink="">
      <xdr:nvSpPr>
        <xdr:cNvPr id="716" name="テキスト ボックス 715"/>
        <xdr:cNvSpPr txBox="1"/>
      </xdr:nvSpPr>
      <xdr:spPr>
        <a:xfrm>
          <a:off x="12547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153746</xdr:rowOff>
    </xdr:from>
    <xdr:to>
      <xdr:col>85</xdr:col>
      <xdr:colOff>177800</xdr:colOff>
      <xdr:row>99</xdr:row>
      <xdr:rowOff>83896</xdr:rowOff>
    </xdr:to>
    <xdr:sp macro="" textlink="">
      <xdr:nvSpPr>
        <xdr:cNvPr id="722" name="楕円 721"/>
        <xdr:cNvSpPr/>
      </xdr:nvSpPr>
      <xdr:spPr>
        <a:xfrm>
          <a:off x="16268700" y="169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68673</xdr:rowOff>
    </xdr:from>
    <xdr:ext cx="534377" cy="259045"/>
    <xdr:sp macro="" textlink="">
      <xdr:nvSpPr>
        <xdr:cNvPr id="723" name="公債費該当値テキスト"/>
        <xdr:cNvSpPr txBox="1"/>
      </xdr:nvSpPr>
      <xdr:spPr>
        <a:xfrm>
          <a:off x="16370300" y="1687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146317</xdr:rowOff>
    </xdr:from>
    <xdr:to>
      <xdr:col>81</xdr:col>
      <xdr:colOff>101600</xdr:colOff>
      <xdr:row>99</xdr:row>
      <xdr:rowOff>76467</xdr:rowOff>
    </xdr:to>
    <xdr:sp macro="" textlink="">
      <xdr:nvSpPr>
        <xdr:cNvPr id="724" name="楕円 723"/>
        <xdr:cNvSpPr/>
      </xdr:nvSpPr>
      <xdr:spPr>
        <a:xfrm>
          <a:off x="15430500" y="169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67594</xdr:rowOff>
    </xdr:from>
    <xdr:ext cx="534377" cy="259045"/>
    <xdr:sp macro="" textlink="">
      <xdr:nvSpPr>
        <xdr:cNvPr id="725" name="テキスト ボックス 724"/>
        <xdr:cNvSpPr txBox="1"/>
      </xdr:nvSpPr>
      <xdr:spPr>
        <a:xfrm>
          <a:off x="15214111" y="1704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160586</xdr:rowOff>
    </xdr:from>
    <xdr:to>
      <xdr:col>76</xdr:col>
      <xdr:colOff>165100</xdr:colOff>
      <xdr:row>99</xdr:row>
      <xdr:rowOff>90736</xdr:rowOff>
    </xdr:to>
    <xdr:sp macro="" textlink="">
      <xdr:nvSpPr>
        <xdr:cNvPr id="726" name="楕円 725"/>
        <xdr:cNvSpPr/>
      </xdr:nvSpPr>
      <xdr:spPr>
        <a:xfrm>
          <a:off x="14541500" y="169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81863</xdr:rowOff>
    </xdr:from>
    <xdr:ext cx="534377" cy="259045"/>
    <xdr:sp macro="" textlink="">
      <xdr:nvSpPr>
        <xdr:cNvPr id="727" name="テキスト ボックス 726"/>
        <xdr:cNvSpPr txBox="1"/>
      </xdr:nvSpPr>
      <xdr:spPr>
        <a:xfrm>
          <a:off x="14325111" y="1705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153651</xdr:rowOff>
    </xdr:from>
    <xdr:to>
      <xdr:col>72</xdr:col>
      <xdr:colOff>38100</xdr:colOff>
      <xdr:row>99</xdr:row>
      <xdr:rowOff>83801</xdr:rowOff>
    </xdr:to>
    <xdr:sp macro="" textlink="">
      <xdr:nvSpPr>
        <xdr:cNvPr id="728" name="楕円 727"/>
        <xdr:cNvSpPr/>
      </xdr:nvSpPr>
      <xdr:spPr>
        <a:xfrm>
          <a:off x="13652500" y="169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74928</xdr:rowOff>
    </xdr:from>
    <xdr:ext cx="534377" cy="259045"/>
    <xdr:sp macro="" textlink="">
      <xdr:nvSpPr>
        <xdr:cNvPr id="729" name="テキスト ボックス 728"/>
        <xdr:cNvSpPr txBox="1"/>
      </xdr:nvSpPr>
      <xdr:spPr>
        <a:xfrm>
          <a:off x="13436111" y="1704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139173</xdr:rowOff>
    </xdr:from>
    <xdr:to>
      <xdr:col>67</xdr:col>
      <xdr:colOff>101600</xdr:colOff>
      <xdr:row>99</xdr:row>
      <xdr:rowOff>69323</xdr:rowOff>
    </xdr:to>
    <xdr:sp macro="" textlink="">
      <xdr:nvSpPr>
        <xdr:cNvPr id="730" name="楕円 729"/>
        <xdr:cNvSpPr/>
      </xdr:nvSpPr>
      <xdr:spPr>
        <a:xfrm>
          <a:off x="12763500" y="169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60450</xdr:rowOff>
    </xdr:from>
    <xdr:ext cx="534377" cy="259045"/>
    <xdr:sp macro="" textlink="">
      <xdr:nvSpPr>
        <xdr:cNvPr id="731" name="テキスト ボックス 730"/>
        <xdr:cNvSpPr txBox="1"/>
      </xdr:nvSpPr>
      <xdr:spPr>
        <a:xfrm>
          <a:off x="12547111" y="170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5" name="テキスト ボックス 74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7" name="テキスト ボックス 74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9" name="テキスト ボックス 74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7" name="直線コネクタ 756"/>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60" name="諸支出金最大値テキスト"/>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61" name="直線コネクタ 760"/>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78565" cy="259045"/>
    <xdr:sp macro="" textlink="">
      <xdr:nvSpPr>
        <xdr:cNvPr id="763" name="諸支出金平均値テキスト"/>
        <xdr:cNvSpPr txBox="1"/>
      </xdr:nvSpPr>
      <xdr:spPr>
        <a:xfrm>
          <a:off x="22212300" y="6483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64" name="フローチャート: 判断 763"/>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92819</xdr:rowOff>
    </xdr:from>
    <xdr:to>
      <xdr:col>112</xdr:col>
      <xdr:colOff>38100</xdr:colOff>
      <xdr:row>39</xdr:row>
      <xdr:rowOff>22969</xdr:rowOff>
    </xdr:to>
    <xdr:sp macro="" textlink="">
      <xdr:nvSpPr>
        <xdr:cNvPr id="766" name="フローチャート: 判断 765"/>
        <xdr:cNvSpPr/>
      </xdr:nvSpPr>
      <xdr:spPr>
        <a:xfrm>
          <a:off x="21272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39496</xdr:rowOff>
    </xdr:from>
    <xdr:ext cx="378565" cy="259045"/>
    <xdr:sp macro="" textlink="">
      <xdr:nvSpPr>
        <xdr:cNvPr id="767" name="テキスト ボックス 766"/>
        <xdr:cNvSpPr txBox="1"/>
      </xdr:nvSpPr>
      <xdr:spPr>
        <a:xfrm>
          <a:off x="21134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69" name="フローチャート: 判断 768"/>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135834</xdr:rowOff>
    </xdr:from>
    <xdr:ext cx="313932" cy="259045"/>
    <xdr:sp macro="" textlink="">
      <xdr:nvSpPr>
        <xdr:cNvPr id="770" name="テキスト ボックス 769"/>
        <xdr:cNvSpPr txBox="1"/>
      </xdr:nvSpPr>
      <xdr:spPr>
        <a:xfrm>
          <a:off x="20277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72" name="フローチャート: 判断 771"/>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131915</xdr:rowOff>
    </xdr:from>
    <xdr:ext cx="378565" cy="259045"/>
    <xdr:sp macro="" textlink="">
      <xdr:nvSpPr>
        <xdr:cNvPr id="773" name="テキスト ボックス 772"/>
        <xdr:cNvSpPr txBox="1"/>
      </xdr:nvSpPr>
      <xdr:spPr>
        <a:xfrm>
          <a:off x="19356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74" name="フローチャート: 判断 773"/>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144325</xdr:rowOff>
    </xdr:from>
    <xdr:ext cx="313932" cy="259045"/>
    <xdr:sp macro="" textlink="">
      <xdr:nvSpPr>
        <xdr:cNvPr id="775" name="テキスト ボックス 774"/>
        <xdr:cNvSpPr txBox="1"/>
      </xdr:nvSpPr>
      <xdr:spPr>
        <a:xfrm>
          <a:off x="18499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目的別歳出において、総務費の構成比が最も大きく、住民一人当たり</a:t>
          </a:r>
          <a:r>
            <a:rPr kumimoji="1" lang="en-US" altLang="ja-JP" sz="1300">
              <a:latin typeface="ＭＳ Ｐゴシック" panose="020B0600070205080204" pitchFamily="50" charset="-128"/>
              <a:ea typeface="ＭＳ Ｐゴシック" panose="020B0600070205080204" pitchFamily="50" charset="-128"/>
            </a:rPr>
            <a:t>161,056</a:t>
          </a:r>
          <a:r>
            <a:rPr kumimoji="1" lang="ja-JP" altLang="en-US" sz="1300">
              <a:latin typeface="ＭＳ Ｐゴシック" panose="020B0600070205080204" pitchFamily="50" charset="-128"/>
              <a:ea typeface="ＭＳ Ｐゴシック" panose="020B0600070205080204" pitchFamily="50" charset="-128"/>
            </a:rPr>
            <a:t>円である。これは、特別定額給付金に係る事業の影響である。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次に、民生費の構成比が大きく、住民一人当たり</a:t>
          </a:r>
          <a:r>
            <a:rPr kumimoji="1" lang="en-US" altLang="ja-JP" sz="1300">
              <a:latin typeface="ＭＳ Ｐゴシック" panose="020B0600070205080204" pitchFamily="50" charset="-128"/>
              <a:ea typeface="ＭＳ Ｐゴシック" panose="020B0600070205080204" pitchFamily="50" charset="-128"/>
            </a:rPr>
            <a:t>149,978</a:t>
          </a:r>
          <a:r>
            <a:rPr kumimoji="1" lang="ja-JP" altLang="en-US" sz="1300">
              <a:latin typeface="ＭＳ Ｐゴシック" panose="020B0600070205080204" pitchFamily="50" charset="-128"/>
              <a:ea typeface="ＭＳ Ｐゴシック" panose="020B0600070205080204" pitchFamily="50" charset="-128"/>
            </a:rPr>
            <a:t>円であり、</a:t>
          </a:r>
          <a:r>
            <a:rPr kumimoji="1" lang="en-US" altLang="ja-JP" sz="1300">
              <a:latin typeface="ＭＳ Ｐゴシック" panose="020B0600070205080204" pitchFamily="50" charset="-128"/>
              <a:ea typeface="ＭＳ Ｐゴシック" panose="020B0600070205080204" pitchFamily="50" charset="-128"/>
            </a:rPr>
            <a:t>4,360</a:t>
          </a:r>
          <a:r>
            <a:rPr kumimoji="1" lang="ja-JP" altLang="en-US" sz="1300">
              <a:latin typeface="ＭＳ Ｐゴシック" panose="020B0600070205080204" pitchFamily="50" charset="-128"/>
              <a:ea typeface="ＭＳ Ｐゴシック" panose="020B0600070205080204" pitchFamily="50" charset="-128"/>
            </a:rPr>
            <a:t>円増額となっている。これは、障害者支援事業に係る介護給付費の増等が要因である。</a:t>
          </a:r>
        </a:p>
        <a:p>
          <a:r>
            <a:rPr kumimoji="1" lang="ja-JP" altLang="en-US" sz="1300">
              <a:latin typeface="ＭＳ Ｐゴシック" panose="020B0600070205080204" pitchFamily="50" charset="-128"/>
              <a:ea typeface="ＭＳ Ｐゴシック" panose="020B0600070205080204" pitchFamily="50" charset="-128"/>
            </a:rPr>
            <a:t>また、消防費については、住民一人当たり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19,694</a:t>
          </a:r>
          <a:r>
            <a:rPr kumimoji="1" lang="ja-JP" altLang="en-US" sz="1300">
              <a:latin typeface="ＭＳ Ｐゴシック" panose="020B0600070205080204" pitchFamily="50" charset="-128"/>
              <a:ea typeface="ＭＳ Ｐゴシック" panose="020B0600070205080204" pitchFamily="50" charset="-128"/>
            </a:rPr>
            <a:t>円であり、類似他団体平均と比較すると、</a:t>
          </a:r>
          <a:r>
            <a:rPr kumimoji="1" lang="en-US" altLang="ja-JP" sz="1300">
              <a:latin typeface="ＭＳ Ｐゴシック" panose="020B0600070205080204" pitchFamily="50" charset="-128"/>
              <a:ea typeface="ＭＳ Ｐゴシック" panose="020B0600070205080204" pitchFamily="50" charset="-128"/>
            </a:rPr>
            <a:t>3,174</a:t>
          </a:r>
          <a:r>
            <a:rPr kumimoji="1" lang="ja-JP" altLang="en-US" sz="1300">
              <a:latin typeface="ＭＳ Ｐゴシック" panose="020B0600070205080204" pitchFamily="50" charset="-128"/>
              <a:ea typeface="ＭＳ Ｐゴシック" panose="020B0600070205080204" pitchFamily="50" charset="-128"/>
            </a:rPr>
            <a:t>円大きい。これは、消防分署耐震化事業に係る工事が要因である。</a:t>
          </a:r>
        </a:p>
        <a:p>
          <a:r>
            <a:rPr kumimoji="1" lang="ja-JP" altLang="en-US" sz="1300">
              <a:latin typeface="ＭＳ Ｐゴシック" panose="020B0600070205080204" pitchFamily="50" charset="-128"/>
              <a:ea typeface="ＭＳ Ｐゴシック" panose="020B0600070205080204" pitchFamily="50" charset="-128"/>
            </a:rPr>
            <a:t>その他の経費を見渡すと適切な予算執行に努めた結果、概ねいずれの項目も、類似他団体平均よりもコストは小さくなっている。　　　　　</a:t>
          </a:r>
        </a:p>
        <a:p>
          <a:r>
            <a:rPr kumimoji="1" lang="ja-JP" altLang="en-US" sz="1300">
              <a:latin typeface="ＭＳ Ｐゴシック" panose="020B0600070205080204" pitchFamily="50" charset="-128"/>
              <a:ea typeface="ＭＳ Ｐゴシック" panose="020B0600070205080204" pitchFamily="50" charset="-128"/>
            </a:rPr>
            <a:t>今後も幼児教育無償化など、民生費等の増加が予想されるが、コストを意識し、持続可能な財政運営となるよう、引き続き努めていく。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実質収支比率は、前年度比約</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分子である実質収支については、各種大規模事業の進捗により、翌年度に繰り越すべき財源が減少したことにより微増したものの、分母である標準財政規模については、市税等の増額により増加したことから、実質収支比率は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については、実質収支に係る積立を行ったことから、基金残高が増額した。扶助費や公債費の増加傾向が続く中、財政調整基金等を取り崩しながら、財政運営を行っていくことが見込まれるため、財政規模の適正化と新たな歳入確保策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すべての会計において実質赤字は生じておらず、財政健全化法上の水準はクリアしている。</a:t>
          </a:r>
        </a:p>
        <a:p>
          <a:r>
            <a:rPr kumimoji="1" lang="ja-JP" altLang="en-US" sz="1400">
              <a:latin typeface="ＭＳ ゴシック" pitchFamily="49" charset="-128"/>
              <a:ea typeface="ＭＳ ゴシック" pitchFamily="49" charset="-128"/>
            </a:rPr>
            <a:t>しかしながら、一般会計から、多額の繰入金により収支を維持している会計もあり、税率や使用料の改正について、収支計画等に基づき適切に実施する必要がある。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今後、歳入において少子高齢社会や人口減少の進展に伴い、税収減が見込まれるとともに、歳出において扶助費や公債費をはじめとする社会保障関係経費のさらなる増加が続くものと見込まれるため、より一層健全な財政運営となるよう、引き続き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186_&#28145;&#35895;&#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59.8</v>
          </cell>
          <cell r="BX53">
            <v>61.6</v>
          </cell>
          <cell r="CF53">
            <v>63.3</v>
          </cell>
          <cell r="CN53">
            <v>64.5</v>
          </cell>
          <cell r="CV53">
            <v>63.8</v>
          </cell>
        </row>
        <row r="55">
          <cell r="AN55" t="str">
            <v>類似団体内平均値</v>
          </cell>
          <cell r="BP55">
            <v>53.1</v>
          </cell>
          <cell r="BX55">
            <v>51.2</v>
          </cell>
          <cell r="CF55">
            <v>47.2</v>
          </cell>
          <cell r="CN55">
            <v>49.5</v>
          </cell>
          <cell r="CV55">
            <v>46.9</v>
          </cell>
        </row>
        <row r="57">
          <cell r="BP57">
            <v>57.4</v>
          </cell>
          <cell r="BX57">
            <v>58.7</v>
          </cell>
          <cell r="CF57">
            <v>59.8</v>
          </cell>
          <cell r="CN57">
            <v>60.9</v>
          </cell>
          <cell r="CV57">
            <v>61.1</v>
          </cell>
        </row>
        <row r="72">
          <cell r="BP72" t="str">
            <v>H28</v>
          </cell>
          <cell r="BX72" t="str">
            <v>H29</v>
          </cell>
          <cell r="CF72" t="str">
            <v>H30</v>
          </cell>
          <cell r="CN72" t="str">
            <v>R01</v>
          </cell>
          <cell r="CV72" t="str">
            <v>R02</v>
          </cell>
        </row>
        <row r="73">
          <cell r="AN73" t="str">
            <v>当該団体値</v>
          </cell>
        </row>
        <row r="75">
          <cell r="BP75">
            <v>0.8</v>
          </cell>
          <cell r="BX75">
            <v>0</v>
          </cell>
          <cell r="CF75">
            <v>-0.7</v>
          </cell>
          <cell r="CN75">
            <v>-1</v>
          </cell>
          <cell r="CV75">
            <v>-1.5</v>
          </cell>
        </row>
        <row r="77">
          <cell r="AN77" t="str">
            <v>類似団体内平均値</v>
          </cell>
          <cell r="BP77">
            <v>53.1</v>
          </cell>
          <cell r="BX77">
            <v>51.2</v>
          </cell>
          <cell r="CF77">
            <v>47.2</v>
          </cell>
          <cell r="CN77">
            <v>49.5</v>
          </cell>
          <cell r="CV77">
            <v>46.9</v>
          </cell>
        </row>
        <row r="79">
          <cell r="BP79">
            <v>8.6</v>
          </cell>
          <cell r="BX79">
            <v>8.1999999999999993</v>
          </cell>
          <cell r="CF79">
            <v>7.8</v>
          </cell>
          <cell r="CN79">
            <v>7.6</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40" zoomScaleNormal="40" workbookViewId="0">
      <selection activeCell="AC12" sqref="AC12:AG12"/>
    </sheetView>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78</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80</v>
      </c>
      <c r="C3" s="614"/>
      <c r="D3" s="614"/>
      <c r="E3" s="615"/>
      <c r="F3" s="615"/>
      <c r="G3" s="615"/>
      <c r="H3" s="615"/>
      <c r="I3" s="615"/>
      <c r="J3" s="615"/>
      <c r="K3" s="615"/>
      <c r="L3" s="615" t="s">
        <v>81</v>
      </c>
      <c r="M3" s="615"/>
      <c r="N3" s="615"/>
      <c r="O3" s="615"/>
      <c r="P3" s="615"/>
      <c r="Q3" s="615"/>
      <c r="R3" s="618"/>
      <c r="S3" s="618"/>
      <c r="T3" s="618"/>
      <c r="U3" s="618"/>
      <c r="V3" s="619"/>
      <c r="W3" s="509" t="s">
        <v>82</v>
      </c>
      <c r="X3" s="510"/>
      <c r="Y3" s="510"/>
      <c r="Z3" s="510"/>
      <c r="AA3" s="510"/>
      <c r="AB3" s="614"/>
      <c r="AC3" s="618" t="s">
        <v>83</v>
      </c>
      <c r="AD3" s="510"/>
      <c r="AE3" s="510"/>
      <c r="AF3" s="510"/>
      <c r="AG3" s="510"/>
      <c r="AH3" s="510"/>
      <c r="AI3" s="510"/>
      <c r="AJ3" s="510"/>
      <c r="AK3" s="510"/>
      <c r="AL3" s="580"/>
      <c r="AM3" s="509" t="s">
        <v>84</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85</v>
      </c>
      <c r="BO3" s="510"/>
      <c r="BP3" s="510"/>
      <c r="BQ3" s="510"/>
      <c r="BR3" s="510"/>
      <c r="BS3" s="510"/>
      <c r="BT3" s="510"/>
      <c r="BU3" s="580"/>
      <c r="BV3" s="509" t="s">
        <v>86</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87</v>
      </c>
      <c r="CU3" s="510"/>
      <c r="CV3" s="510"/>
      <c r="CW3" s="510"/>
      <c r="CX3" s="510"/>
      <c r="CY3" s="510"/>
      <c r="CZ3" s="510"/>
      <c r="DA3" s="580"/>
      <c r="DB3" s="509" t="s">
        <v>88</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89</v>
      </c>
      <c r="AZ4" s="423"/>
      <c r="BA4" s="423"/>
      <c r="BB4" s="423"/>
      <c r="BC4" s="423"/>
      <c r="BD4" s="423"/>
      <c r="BE4" s="423"/>
      <c r="BF4" s="423"/>
      <c r="BG4" s="423"/>
      <c r="BH4" s="423"/>
      <c r="BI4" s="423"/>
      <c r="BJ4" s="423"/>
      <c r="BK4" s="423"/>
      <c r="BL4" s="423"/>
      <c r="BM4" s="424"/>
      <c r="BN4" s="425">
        <v>74929202</v>
      </c>
      <c r="BO4" s="426"/>
      <c r="BP4" s="426"/>
      <c r="BQ4" s="426"/>
      <c r="BR4" s="426"/>
      <c r="BS4" s="426"/>
      <c r="BT4" s="426"/>
      <c r="BU4" s="427"/>
      <c r="BV4" s="425">
        <v>59624448</v>
      </c>
      <c r="BW4" s="426"/>
      <c r="BX4" s="426"/>
      <c r="BY4" s="426"/>
      <c r="BZ4" s="426"/>
      <c r="CA4" s="426"/>
      <c r="CB4" s="426"/>
      <c r="CC4" s="427"/>
      <c r="CD4" s="606" t="s">
        <v>90</v>
      </c>
      <c r="CE4" s="607"/>
      <c r="CF4" s="607"/>
      <c r="CG4" s="607"/>
      <c r="CH4" s="607"/>
      <c r="CI4" s="607"/>
      <c r="CJ4" s="607"/>
      <c r="CK4" s="607"/>
      <c r="CL4" s="607"/>
      <c r="CM4" s="607"/>
      <c r="CN4" s="607"/>
      <c r="CO4" s="607"/>
      <c r="CP4" s="607"/>
      <c r="CQ4" s="607"/>
      <c r="CR4" s="607"/>
      <c r="CS4" s="608"/>
      <c r="CT4" s="609">
        <v>9.8000000000000007</v>
      </c>
      <c r="CU4" s="610"/>
      <c r="CV4" s="610"/>
      <c r="CW4" s="610"/>
      <c r="CX4" s="610"/>
      <c r="CY4" s="610"/>
      <c r="CZ4" s="610"/>
      <c r="DA4" s="611"/>
      <c r="DB4" s="609">
        <v>10</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91</v>
      </c>
      <c r="AN5" s="404"/>
      <c r="AO5" s="404"/>
      <c r="AP5" s="404"/>
      <c r="AQ5" s="404"/>
      <c r="AR5" s="404"/>
      <c r="AS5" s="404"/>
      <c r="AT5" s="405"/>
      <c r="AU5" s="487" t="s">
        <v>92</v>
      </c>
      <c r="AV5" s="488"/>
      <c r="AW5" s="488"/>
      <c r="AX5" s="488"/>
      <c r="AY5" s="410" t="s">
        <v>93</v>
      </c>
      <c r="AZ5" s="411"/>
      <c r="BA5" s="411"/>
      <c r="BB5" s="411"/>
      <c r="BC5" s="411"/>
      <c r="BD5" s="411"/>
      <c r="BE5" s="411"/>
      <c r="BF5" s="411"/>
      <c r="BG5" s="411"/>
      <c r="BH5" s="411"/>
      <c r="BI5" s="411"/>
      <c r="BJ5" s="411"/>
      <c r="BK5" s="411"/>
      <c r="BL5" s="411"/>
      <c r="BM5" s="412"/>
      <c r="BN5" s="430">
        <v>70203414</v>
      </c>
      <c r="BO5" s="431"/>
      <c r="BP5" s="431"/>
      <c r="BQ5" s="431"/>
      <c r="BR5" s="431"/>
      <c r="BS5" s="431"/>
      <c r="BT5" s="431"/>
      <c r="BU5" s="432"/>
      <c r="BV5" s="430">
        <v>54529479</v>
      </c>
      <c r="BW5" s="431"/>
      <c r="BX5" s="431"/>
      <c r="BY5" s="431"/>
      <c r="BZ5" s="431"/>
      <c r="CA5" s="431"/>
      <c r="CB5" s="431"/>
      <c r="CC5" s="432"/>
      <c r="CD5" s="439" t="s">
        <v>94</v>
      </c>
      <c r="CE5" s="440"/>
      <c r="CF5" s="440"/>
      <c r="CG5" s="440"/>
      <c r="CH5" s="440"/>
      <c r="CI5" s="440"/>
      <c r="CJ5" s="440"/>
      <c r="CK5" s="440"/>
      <c r="CL5" s="440"/>
      <c r="CM5" s="440"/>
      <c r="CN5" s="440"/>
      <c r="CO5" s="440"/>
      <c r="CP5" s="440"/>
      <c r="CQ5" s="440"/>
      <c r="CR5" s="440"/>
      <c r="CS5" s="441"/>
      <c r="CT5" s="400">
        <v>85.6</v>
      </c>
      <c r="CU5" s="401"/>
      <c r="CV5" s="401"/>
      <c r="CW5" s="401"/>
      <c r="CX5" s="401"/>
      <c r="CY5" s="401"/>
      <c r="CZ5" s="401"/>
      <c r="DA5" s="402"/>
      <c r="DB5" s="400">
        <v>85.6</v>
      </c>
      <c r="DC5" s="401"/>
      <c r="DD5" s="401"/>
      <c r="DE5" s="401"/>
      <c r="DF5" s="401"/>
      <c r="DG5" s="401"/>
      <c r="DH5" s="401"/>
      <c r="DI5" s="402"/>
      <c r="DJ5" s="186"/>
      <c r="DK5" s="186"/>
      <c r="DL5" s="186"/>
      <c r="DM5" s="186"/>
      <c r="DN5" s="186"/>
      <c r="DO5" s="186"/>
    </row>
    <row r="6" spans="1:119" ht="18.75" customHeight="1" x14ac:dyDescent="0.2">
      <c r="A6" s="187"/>
      <c r="B6" s="586" t="s">
        <v>95</v>
      </c>
      <c r="C6" s="444"/>
      <c r="D6" s="444"/>
      <c r="E6" s="587"/>
      <c r="F6" s="587"/>
      <c r="G6" s="587"/>
      <c r="H6" s="587"/>
      <c r="I6" s="587"/>
      <c r="J6" s="587"/>
      <c r="K6" s="587"/>
      <c r="L6" s="587" t="s">
        <v>96</v>
      </c>
      <c r="M6" s="587"/>
      <c r="N6" s="587"/>
      <c r="O6" s="587"/>
      <c r="P6" s="587"/>
      <c r="Q6" s="587"/>
      <c r="R6" s="468"/>
      <c r="S6" s="468"/>
      <c r="T6" s="468"/>
      <c r="U6" s="468"/>
      <c r="V6" s="593"/>
      <c r="W6" s="521" t="s">
        <v>97</v>
      </c>
      <c r="X6" s="443"/>
      <c r="Y6" s="443"/>
      <c r="Z6" s="443"/>
      <c r="AA6" s="443"/>
      <c r="AB6" s="444"/>
      <c r="AC6" s="598" t="s">
        <v>98</v>
      </c>
      <c r="AD6" s="599"/>
      <c r="AE6" s="599"/>
      <c r="AF6" s="599"/>
      <c r="AG6" s="599"/>
      <c r="AH6" s="599"/>
      <c r="AI6" s="599"/>
      <c r="AJ6" s="599"/>
      <c r="AK6" s="599"/>
      <c r="AL6" s="600"/>
      <c r="AM6" s="499" t="s">
        <v>99</v>
      </c>
      <c r="AN6" s="404"/>
      <c r="AO6" s="404"/>
      <c r="AP6" s="404"/>
      <c r="AQ6" s="404"/>
      <c r="AR6" s="404"/>
      <c r="AS6" s="404"/>
      <c r="AT6" s="405"/>
      <c r="AU6" s="487" t="s">
        <v>100</v>
      </c>
      <c r="AV6" s="488"/>
      <c r="AW6" s="488"/>
      <c r="AX6" s="488"/>
      <c r="AY6" s="410" t="s">
        <v>101</v>
      </c>
      <c r="AZ6" s="411"/>
      <c r="BA6" s="411"/>
      <c r="BB6" s="411"/>
      <c r="BC6" s="411"/>
      <c r="BD6" s="411"/>
      <c r="BE6" s="411"/>
      <c r="BF6" s="411"/>
      <c r="BG6" s="411"/>
      <c r="BH6" s="411"/>
      <c r="BI6" s="411"/>
      <c r="BJ6" s="411"/>
      <c r="BK6" s="411"/>
      <c r="BL6" s="411"/>
      <c r="BM6" s="412"/>
      <c r="BN6" s="430">
        <v>4725788</v>
      </c>
      <c r="BO6" s="431"/>
      <c r="BP6" s="431"/>
      <c r="BQ6" s="431"/>
      <c r="BR6" s="431"/>
      <c r="BS6" s="431"/>
      <c r="BT6" s="431"/>
      <c r="BU6" s="432"/>
      <c r="BV6" s="430">
        <v>5094969</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90.2</v>
      </c>
      <c r="CU6" s="584"/>
      <c r="CV6" s="584"/>
      <c r="CW6" s="584"/>
      <c r="CX6" s="584"/>
      <c r="CY6" s="584"/>
      <c r="CZ6" s="584"/>
      <c r="DA6" s="585"/>
      <c r="DB6" s="583">
        <v>90</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1717422</v>
      </c>
      <c r="BO7" s="431"/>
      <c r="BP7" s="431"/>
      <c r="BQ7" s="431"/>
      <c r="BR7" s="431"/>
      <c r="BS7" s="431"/>
      <c r="BT7" s="431"/>
      <c r="BU7" s="432"/>
      <c r="BV7" s="430">
        <v>2087712</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30550324</v>
      </c>
      <c r="CU7" s="431"/>
      <c r="CV7" s="431"/>
      <c r="CW7" s="431"/>
      <c r="CX7" s="431"/>
      <c r="CY7" s="431"/>
      <c r="CZ7" s="431"/>
      <c r="DA7" s="432"/>
      <c r="DB7" s="430">
        <v>29944521</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3008366</v>
      </c>
      <c r="BO8" s="431"/>
      <c r="BP8" s="431"/>
      <c r="BQ8" s="431"/>
      <c r="BR8" s="431"/>
      <c r="BS8" s="431"/>
      <c r="BT8" s="431"/>
      <c r="BU8" s="432"/>
      <c r="BV8" s="430">
        <v>3007257</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0.77</v>
      </c>
      <c r="CU8" s="544"/>
      <c r="CV8" s="544"/>
      <c r="CW8" s="544"/>
      <c r="CX8" s="544"/>
      <c r="CY8" s="544"/>
      <c r="CZ8" s="544"/>
      <c r="DA8" s="545"/>
      <c r="DB8" s="543">
        <v>0.77</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141268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1109</v>
      </c>
      <c r="BO9" s="431"/>
      <c r="BP9" s="431"/>
      <c r="BQ9" s="431"/>
      <c r="BR9" s="431"/>
      <c r="BS9" s="431"/>
      <c r="BT9" s="431"/>
      <c r="BU9" s="432"/>
      <c r="BV9" s="430">
        <v>774512</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7.3</v>
      </c>
      <c r="CU9" s="401"/>
      <c r="CV9" s="401"/>
      <c r="CW9" s="401"/>
      <c r="CX9" s="401"/>
      <c r="CY9" s="401"/>
      <c r="CZ9" s="401"/>
      <c r="DA9" s="402"/>
      <c r="DB9" s="400">
        <v>7.8</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143811</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115</v>
      </c>
      <c r="AV10" s="488"/>
      <c r="AW10" s="488"/>
      <c r="AX10" s="488"/>
      <c r="AY10" s="410" t="s">
        <v>120</v>
      </c>
      <c r="AZ10" s="411"/>
      <c r="BA10" s="411"/>
      <c r="BB10" s="411"/>
      <c r="BC10" s="411"/>
      <c r="BD10" s="411"/>
      <c r="BE10" s="411"/>
      <c r="BF10" s="411"/>
      <c r="BG10" s="411"/>
      <c r="BH10" s="411"/>
      <c r="BI10" s="411"/>
      <c r="BJ10" s="411"/>
      <c r="BK10" s="411"/>
      <c r="BL10" s="411"/>
      <c r="BM10" s="412"/>
      <c r="BN10" s="430">
        <v>1489074</v>
      </c>
      <c r="BO10" s="431"/>
      <c r="BP10" s="431"/>
      <c r="BQ10" s="431"/>
      <c r="BR10" s="431"/>
      <c r="BS10" s="431"/>
      <c r="BT10" s="431"/>
      <c r="BU10" s="432"/>
      <c r="BV10" s="430">
        <v>583828</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2">
      <c r="A12" s="187"/>
      <c r="B12" s="546" t="s">
        <v>130</v>
      </c>
      <c r="C12" s="547"/>
      <c r="D12" s="547"/>
      <c r="E12" s="547"/>
      <c r="F12" s="547"/>
      <c r="G12" s="547"/>
      <c r="H12" s="547"/>
      <c r="I12" s="547"/>
      <c r="J12" s="547"/>
      <c r="K12" s="548"/>
      <c r="L12" s="555" t="s">
        <v>131</v>
      </c>
      <c r="M12" s="556"/>
      <c r="N12" s="556"/>
      <c r="O12" s="556"/>
      <c r="P12" s="556"/>
      <c r="Q12" s="557"/>
      <c r="R12" s="558">
        <v>142803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432350</v>
      </c>
      <c r="BO12" s="431"/>
      <c r="BP12" s="431"/>
      <c r="BQ12" s="431"/>
      <c r="BR12" s="431"/>
      <c r="BS12" s="431"/>
      <c r="BT12" s="431"/>
      <c r="BU12" s="432"/>
      <c r="BV12" s="430">
        <v>1585666</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139</v>
      </c>
      <c r="N13" s="531"/>
      <c r="O13" s="531"/>
      <c r="P13" s="531"/>
      <c r="Q13" s="532"/>
      <c r="R13" s="533">
        <v>139702</v>
      </c>
      <c r="S13" s="534"/>
      <c r="T13" s="534"/>
      <c r="U13" s="534"/>
      <c r="V13" s="535"/>
      <c r="W13" s="521" t="s">
        <v>140</v>
      </c>
      <c r="X13" s="443"/>
      <c r="Y13" s="443"/>
      <c r="Z13" s="443"/>
      <c r="AA13" s="443"/>
      <c r="AB13" s="444"/>
      <c r="AC13" s="406">
        <v>5446</v>
      </c>
      <c r="AD13" s="407"/>
      <c r="AE13" s="407"/>
      <c r="AF13" s="407"/>
      <c r="AG13" s="408"/>
      <c r="AH13" s="406">
        <v>6166</v>
      </c>
      <c r="AI13" s="407"/>
      <c r="AJ13" s="407"/>
      <c r="AK13" s="407"/>
      <c r="AL13" s="409"/>
      <c r="AM13" s="499" t="s">
        <v>141</v>
      </c>
      <c r="AN13" s="404"/>
      <c r="AO13" s="404"/>
      <c r="AP13" s="404"/>
      <c r="AQ13" s="404"/>
      <c r="AR13" s="404"/>
      <c r="AS13" s="404"/>
      <c r="AT13" s="405"/>
      <c r="AU13" s="487" t="s">
        <v>104</v>
      </c>
      <c r="AV13" s="488"/>
      <c r="AW13" s="488"/>
      <c r="AX13" s="488"/>
      <c r="AY13" s="410" t="s">
        <v>142</v>
      </c>
      <c r="AZ13" s="411"/>
      <c r="BA13" s="411"/>
      <c r="BB13" s="411"/>
      <c r="BC13" s="411"/>
      <c r="BD13" s="411"/>
      <c r="BE13" s="411"/>
      <c r="BF13" s="411"/>
      <c r="BG13" s="411"/>
      <c r="BH13" s="411"/>
      <c r="BI13" s="411"/>
      <c r="BJ13" s="411"/>
      <c r="BK13" s="411"/>
      <c r="BL13" s="411"/>
      <c r="BM13" s="412"/>
      <c r="BN13" s="430">
        <v>1057833</v>
      </c>
      <c r="BO13" s="431"/>
      <c r="BP13" s="431"/>
      <c r="BQ13" s="431"/>
      <c r="BR13" s="431"/>
      <c r="BS13" s="431"/>
      <c r="BT13" s="431"/>
      <c r="BU13" s="432"/>
      <c r="BV13" s="430">
        <v>-227326</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-1.5</v>
      </c>
      <c r="CU13" s="401"/>
      <c r="CV13" s="401"/>
      <c r="CW13" s="401"/>
      <c r="CX13" s="401"/>
      <c r="CY13" s="401"/>
      <c r="CZ13" s="401"/>
      <c r="DA13" s="402"/>
      <c r="DB13" s="400">
        <v>-1</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144</v>
      </c>
      <c r="M14" s="567"/>
      <c r="N14" s="567"/>
      <c r="O14" s="567"/>
      <c r="P14" s="567"/>
      <c r="Q14" s="568"/>
      <c r="R14" s="533">
        <v>143219</v>
      </c>
      <c r="S14" s="534"/>
      <c r="T14" s="534"/>
      <c r="U14" s="534"/>
      <c r="V14" s="535"/>
      <c r="W14" s="536"/>
      <c r="X14" s="446"/>
      <c r="Y14" s="446"/>
      <c r="Z14" s="446"/>
      <c r="AA14" s="446"/>
      <c r="AB14" s="447"/>
      <c r="AC14" s="526">
        <v>8.1999999999999993</v>
      </c>
      <c r="AD14" s="527"/>
      <c r="AE14" s="527"/>
      <c r="AF14" s="527"/>
      <c r="AG14" s="528"/>
      <c r="AH14" s="526">
        <v>9.1999999999999993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138</v>
      </c>
      <c r="CU14" s="538"/>
      <c r="CV14" s="538"/>
      <c r="CW14" s="538"/>
      <c r="CX14" s="538"/>
      <c r="CY14" s="538"/>
      <c r="CZ14" s="538"/>
      <c r="DA14" s="539"/>
      <c r="DB14" s="537" t="s">
        <v>138</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139</v>
      </c>
      <c r="N15" s="531"/>
      <c r="O15" s="531"/>
      <c r="P15" s="531"/>
      <c r="Q15" s="532"/>
      <c r="R15" s="533">
        <v>140237</v>
      </c>
      <c r="S15" s="534"/>
      <c r="T15" s="534"/>
      <c r="U15" s="534"/>
      <c r="V15" s="535"/>
      <c r="W15" s="521" t="s">
        <v>146</v>
      </c>
      <c r="X15" s="443"/>
      <c r="Y15" s="443"/>
      <c r="Z15" s="443"/>
      <c r="AA15" s="443"/>
      <c r="AB15" s="444"/>
      <c r="AC15" s="406">
        <v>20364</v>
      </c>
      <c r="AD15" s="407"/>
      <c r="AE15" s="407"/>
      <c r="AF15" s="407"/>
      <c r="AG15" s="408"/>
      <c r="AH15" s="406">
        <v>21391</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18313598</v>
      </c>
      <c r="BO15" s="426"/>
      <c r="BP15" s="426"/>
      <c r="BQ15" s="426"/>
      <c r="BR15" s="426"/>
      <c r="BS15" s="426"/>
      <c r="BT15" s="426"/>
      <c r="BU15" s="427"/>
      <c r="BV15" s="425">
        <v>17402593</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30.6</v>
      </c>
      <c r="AD16" s="527"/>
      <c r="AE16" s="527"/>
      <c r="AF16" s="527"/>
      <c r="AG16" s="528"/>
      <c r="AH16" s="526">
        <v>31.9</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23777053</v>
      </c>
      <c r="BO16" s="431"/>
      <c r="BP16" s="431"/>
      <c r="BQ16" s="431"/>
      <c r="BR16" s="431"/>
      <c r="BS16" s="431"/>
      <c r="BT16" s="431"/>
      <c r="BU16" s="432"/>
      <c r="BV16" s="430">
        <v>22950617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40708</v>
      </c>
      <c r="AD17" s="407"/>
      <c r="AE17" s="407"/>
      <c r="AF17" s="407"/>
      <c r="AG17" s="408"/>
      <c r="AH17" s="406">
        <v>39533</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23213584</v>
      </c>
      <c r="BO17" s="431"/>
      <c r="BP17" s="431"/>
      <c r="BQ17" s="431"/>
      <c r="BR17" s="431"/>
      <c r="BS17" s="431"/>
      <c r="BT17" s="431"/>
      <c r="BU17" s="432"/>
      <c r="BV17" s="430">
        <v>22142297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156</v>
      </c>
      <c r="C18" s="493"/>
      <c r="D18" s="493"/>
      <c r="E18" s="494"/>
      <c r="F18" s="494"/>
      <c r="G18" s="494"/>
      <c r="H18" s="494"/>
      <c r="I18" s="494"/>
      <c r="J18" s="494"/>
      <c r="K18" s="494"/>
      <c r="L18" s="495">
        <v>138.37</v>
      </c>
      <c r="M18" s="495"/>
      <c r="N18" s="495"/>
      <c r="O18" s="495"/>
      <c r="P18" s="495"/>
      <c r="Q18" s="495"/>
      <c r="R18" s="496"/>
      <c r="S18" s="496"/>
      <c r="T18" s="496"/>
      <c r="U18" s="496"/>
      <c r="V18" s="497"/>
      <c r="W18" s="511"/>
      <c r="X18" s="512"/>
      <c r="Y18" s="512"/>
      <c r="Z18" s="512"/>
      <c r="AA18" s="512"/>
      <c r="AB18" s="522"/>
      <c r="AC18" s="394">
        <v>61.2</v>
      </c>
      <c r="AD18" s="395"/>
      <c r="AE18" s="395"/>
      <c r="AF18" s="395"/>
      <c r="AG18" s="498"/>
      <c r="AH18" s="394">
        <v>58.9</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26155018</v>
      </c>
      <c r="BO18" s="431"/>
      <c r="BP18" s="431"/>
      <c r="BQ18" s="431"/>
      <c r="BR18" s="431"/>
      <c r="BS18" s="431"/>
      <c r="BT18" s="431"/>
      <c r="BU18" s="432"/>
      <c r="BV18" s="430">
        <v>26188589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158</v>
      </c>
      <c r="C19" s="493"/>
      <c r="D19" s="493"/>
      <c r="E19" s="494"/>
      <c r="F19" s="494"/>
      <c r="G19" s="494"/>
      <c r="H19" s="494"/>
      <c r="I19" s="494"/>
      <c r="J19" s="494"/>
      <c r="K19" s="494"/>
      <c r="L19" s="500">
        <v>1021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39708520</v>
      </c>
      <c r="BO19" s="431"/>
      <c r="BP19" s="431"/>
      <c r="BQ19" s="431"/>
      <c r="BR19" s="431"/>
      <c r="BS19" s="431"/>
      <c r="BT19" s="431"/>
      <c r="BU19" s="432"/>
      <c r="BV19" s="430">
        <v>37955153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160</v>
      </c>
      <c r="C20" s="493"/>
      <c r="D20" s="493"/>
      <c r="E20" s="494"/>
      <c r="F20" s="494"/>
      <c r="G20" s="494"/>
      <c r="H20" s="494"/>
      <c r="I20" s="494"/>
      <c r="J20" s="494"/>
      <c r="K20" s="494"/>
      <c r="L20" s="500">
        <v>55854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46945606</v>
      </c>
      <c r="BO23" s="431"/>
      <c r="BP23" s="431"/>
      <c r="BQ23" s="431"/>
      <c r="BR23" s="431"/>
      <c r="BS23" s="431"/>
      <c r="BT23" s="431"/>
      <c r="BU23" s="432"/>
      <c r="BV23" s="430">
        <v>43787964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169</v>
      </c>
      <c r="F24" s="404"/>
      <c r="G24" s="404"/>
      <c r="H24" s="404"/>
      <c r="I24" s="404"/>
      <c r="J24" s="404"/>
      <c r="K24" s="405"/>
      <c r="L24" s="406">
        <v>1</v>
      </c>
      <c r="M24" s="407"/>
      <c r="N24" s="407"/>
      <c r="O24" s="407"/>
      <c r="P24" s="408"/>
      <c r="Q24" s="406">
        <v>9100</v>
      </c>
      <c r="R24" s="407"/>
      <c r="S24" s="407"/>
      <c r="T24" s="407"/>
      <c r="U24" s="407"/>
      <c r="V24" s="408"/>
      <c r="W24" s="472"/>
      <c r="X24" s="463"/>
      <c r="Y24" s="464"/>
      <c r="Z24" s="403" t="s">
        <v>170</v>
      </c>
      <c r="AA24" s="404"/>
      <c r="AB24" s="404"/>
      <c r="AC24" s="404"/>
      <c r="AD24" s="404"/>
      <c r="AE24" s="404"/>
      <c r="AF24" s="404"/>
      <c r="AG24" s="405"/>
      <c r="AH24" s="406">
        <v>932</v>
      </c>
      <c r="AI24" s="407"/>
      <c r="AJ24" s="407"/>
      <c r="AK24" s="407"/>
      <c r="AL24" s="408"/>
      <c r="AM24" s="406">
        <v>2974944</v>
      </c>
      <c r="AN24" s="407"/>
      <c r="AO24" s="407"/>
      <c r="AP24" s="407"/>
      <c r="AQ24" s="407"/>
      <c r="AR24" s="408"/>
      <c r="AS24" s="406">
        <v>3192</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41158576</v>
      </c>
      <c r="BO24" s="431"/>
      <c r="BP24" s="431"/>
      <c r="BQ24" s="431"/>
      <c r="BR24" s="431"/>
      <c r="BS24" s="431"/>
      <c r="BT24" s="431"/>
      <c r="BU24" s="432"/>
      <c r="BV24" s="430">
        <v>38835237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172</v>
      </c>
      <c r="F25" s="404"/>
      <c r="G25" s="404"/>
      <c r="H25" s="404"/>
      <c r="I25" s="404"/>
      <c r="J25" s="404"/>
      <c r="K25" s="405"/>
      <c r="L25" s="406">
        <v>1</v>
      </c>
      <c r="M25" s="407"/>
      <c r="N25" s="407"/>
      <c r="O25" s="407"/>
      <c r="P25" s="408"/>
      <c r="Q25" s="406">
        <v>7550</v>
      </c>
      <c r="R25" s="407"/>
      <c r="S25" s="407"/>
      <c r="T25" s="407"/>
      <c r="U25" s="407"/>
      <c r="V25" s="408"/>
      <c r="W25" s="472"/>
      <c r="X25" s="463"/>
      <c r="Y25" s="464"/>
      <c r="Z25" s="403" t="s">
        <v>173</v>
      </c>
      <c r="AA25" s="404"/>
      <c r="AB25" s="404"/>
      <c r="AC25" s="404"/>
      <c r="AD25" s="404"/>
      <c r="AE25" s="404"/>
      <c r="AF25" s="404"/>
      <c r="AG25" s="405"/>
      <c r="AH25" s="406">
        <v>223</v>
      </c>
      <c r="AI25" s="407"/>
      <c r="AJ25" s="407"/>
      <c r="AK25" s="407"/>
      <c r="AL25" s="408"/>
      <c r="AM25" s="406">
        <v>677697</v>
      </c>
      <c r="AN25" s="407"/>
      <c r="AO25" s="407"/>
      <c r="AP25" s="407"/>
      <c r="AQ25" s="407"/>
      <c r="AR25" s="408"/>
      <c r="AS25" s="406">
        <v>3039</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25354075</v>
      </c>
      <c r="BO25" s="426"/>
      <c r="BP25" s="426"/>
      <c r="BQ25" s="426"/>
      <c r="BR25" s="426"/>
      <c r="BS25" s="426"/>
      <c r="BT25" s="426"/>
      <c r="BU25" s="427"/>
      <c r="BV25" s="425">
        <v>17564960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175</v>
      </c>
      <c r="F26" s="404"/>
      <c r="G26" s="404"/>
      <c r="H26" s="404"/>
      <c r="I26" s="404"/>
      <c r="J26" s="404"/>
      <c r="K26" s="405"/>
      <c r="L26" s="406">
        <v>1</v>
      </c>
      <c r="M26" s="407"/>
      <c r="N26" s="407"/>
      <c r="O26" s="407"/>
      <c r="P26" s="408"/>
      <c r="Q26" s="406">
        <v>6830</v>
      </c>
      <c r="R26" s="407"/>
      <c r="S26" s="407"/>
      <c r="T26" s="407"/>
      <c r="U26" s="407"/>
      <c r="V26" s="408"/>
      <c r="W26" s="472"/>
      <c r="X26" s="463"/>
      <c r="Y26" s="464"/>
      <c r="Z26" s="403" t="s">
        <v>176</v>
      </c>
      <c r="AA26" s="485"/>
      <c r="AB26" s="485"/>
      <c r="AC26" s="485"/>
      <c r="AD26" s="485"/>
      <c r="AE26" s="485"/>
      <c r="AF26" s="485"/>
      <c r="AG26" s="486"/>
      <c r="AH26" s="406">
        <v>18</v>
      </c>
      <c r="AI26" s="407"/>
      <c r="AJ26" s="407"/>
      <c r="AK26" s="407"/>
      <c r="AL26" s="408"/>
      <c r="AM26" s="406">
        <v>58914</v>
      </c>
      <c r="AN26" s="407"/>
      <c r="AO26" s="407"/>
      <c r="AP26" s="407"/>
      <c r="AQ26" s="407"/>
      <c r="AR26" s="408"/>
      <c r="AS26" s="406">
        <v>3273</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v>50000</v>
      </c>
      <c r="BO26" s="431"/>
      <c r="BP26" s="431"/>
      <c r="BQ26" s="431"/>
      <c r="BR26" s="431"/>
      <c r="BS26" s="431"/>
      <c r="BT26" s="431"/>
      <c r="BU26" s="432"/>
      <c r="BV26" s="430">
        <v>50000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178</v>
      </c>
      <c r="F27" s="404"/>
      <c r="G27" s="404"/>
      <c r="H27" s="404"/>
      <c r="I27" s="404"/>
      <c r="J27" s="404"/>
      <c r="K27" s="405"/>
      <c r="L27" s="406">
        <v>1</v>
      </c>
      <c r="M27" s="407"/>
      <c r="N27" s="407"/>
      <c r="O27" s="407"/>
      <c r="P27" s="408"/>
      <c r="Q27" s="406">
        <v>4920</v>
      </c>
      <c r="R27" s="407"/>
      <c r="S27" s="407"/>
      <c r="T27" s="407"/>
      <c r="U27" s="407"/>
      <c r="V27" s="408"/>
      <c r="W27" s="472"/>
      <c r="X27" s="463"/>
      <c r="Y27" s="464"/>
      <c r="Z27" s="403" t="s">
        <v>179</v>
      </c>
      <c r="AA27" s="404"/>
      <c r="AB27" s="404"/>
      <c r="AC27" s="404"/>
      <c r="AD27" s="404"/>
      <c r="AE27" s="404"/>
      <c r="AF27" s="404"/>
      <c r="AG27" s="405"/>
      <c r="AH27" s="406">
        <v>63</v>
      </c>
      <c r="AI27" s="407"/>
      <c r="AJ27" s="407"/>
      <c r="AK27" s="407"/>
      <c r="AL27" s="408"/>
      <c r="AM27" s="406">
        <v>176064</v>
      </c>
      <c r="AN27" s="407"/>
      <c r="AO27" s="407"/>
      <c r="AP27" s="407"/>
      <c r="AQ27" s="407"/>
      <c r="AR27" s="408"/>
      <c r="AS27" s="406">
        <v>2795</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1487000</v>
      </c>
      <c r="BO27" s="434"/>
      <c r="BP27" s="434"/>
      <c r="BQ27" s="434"/>
      <c r="BR27" s="434"/>
      <c r="BS27" s="434"/>
      <c r="BT27" s="434"/>
      <c r="BU27" s="435"/>
      <c r="BV27" s="433">
        <v>1487000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181</v>
      </c>
      <c r="F28" s="404"/>
      <c r="G28" s="404"/>
      <c r="H28" s="404"/>
      <c r="I28" s="404"/>
      <c r="J28" s="404"/>
      <c r="K28" s="405"/>
      <c r="L28" s="406">
        <v>1</v>
      </c>
      <c r="M28" s="407"/>
      <c r="N28" s="407"/>
      <c r="O28" s="407"/>
      <c r="P28" s="408"/>
      <c r="Q28" s="406">
        <v>4280</v>
      </c>
      <c r="R28" s="407"/>
      <c r="S28" s="407"/>
      <c r="T28" s="407"/>
      <c r="U28" s="407"/>
      <c r="V28" s="408"/>
      <c r="W28" s="472"/>
      <c r="X28" s="463"/>
      <c r="Y28" s="464"/>
      <c r="Z28" s="403" t="s">
        <v>182</v>
      </c>
      <c r="AA28" s="404"/>
      <c r="AB28" s="404"/>
      <c r="AC28" s="404"/>
      <c r="AD28" s="404"/>
      <c r="AE28" s="404"/>
      <c r="AF28" s="404"/>
      <c r="AG28" s="405"/>
      <c r="AH28" s="406" t="s">
        <v>138</v>
      </c>
      <c r="AI28" s="407"/>
      <c r="AJ28" s="407"/>
      <c r="AK28" s="407"/>
      <c r="AL28" s="408"/>
      <c r="AM28" s="406" t="s">
        <v>138</v>
      </c>
      <c r="AN28" s="407"/>
      <c r="AO28" s="407"/>
      <c r="AP28" s="407"/>
      <c r="AQ28" s="407"/>
      <c r="AR28" s="408"/>
      <c r="AS28" s="406" t="s">
        <v>138</v>
      </c>
      <c r="AT28" s="407"/>
      <c r="AU28" s="407"/>
      <c r="AV28" s="407"/>
      <c r="AW28" s="407"/>
      <c r="AX28" s="409"/>
      <c r="AY28" s="413" t="s">
        <v>183</v>
      </c>
      <c r="AZ28" s="414"/>
      <c r="BA28" s="414"/>
      <c r="BB28" s="415"/>
      <c r="BC28" s="422" t="s">
        <v>47</v>
      </c>
      <c r="BD28" s="423"/>
      <c r="BE28" s="423"/>
      <c r="BF28" s="423"/>
      <c r="BG28" s="423"/>
      <c r="BH28" s="423"/>
      <c r="BI28" s="423"/>
      <c r="BJ28" s="423"/>
      <c r="BK28" s="423"/>
      <c r="BL28" s="423"/>
      <c r="BM28" s="424"/>
      <c r="BN28" s="425">
        <v>12323495</v>
      </c>
      <c r="BO28" s="426"/>
      <c r="BP28" s="426"/>
      <c r="BQ28" s="426"/>
      <c r="BR28" s="426"/>
      <c r="BS28" s="426"/>
      <c r="BT28" s="426"/>
      <c r="BU28" s="427"/>
      <c r="BV28" s="425">
        <v>11266771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184</v>
      </c>
      <c r="F29" s="404"/>
      <c r="G29" s="404"/>
      <c r="H29" s="404"/>
      <c r="I29" s="404"/>
      <c r="J29" s="404"/>
      <c r="K29" s="405"/>
      <c r="L29" s="406">
        <v>22</v>
      </c>
      <c r="M29" s="407"/>
      <c r="N29" s="407"/>
      <c r="O29" s="407"/>
      <c r="P29" s="408"/>
      <c r="Q29" s="406">
        <v>4030</v>
      </c>
      <c r="R29" s="407"/>
      <c r="S29" s="407"/>
      <c r="T29" s="407"/>
      <c r="U29" s="407"/>
      <c r="V29" s="408"/>
      <c r="W29" s="473"/>
      <c r="X29" s="474"/>
      <c r="Y29" s="475"/>
      <c r="Z29" s="403" t="s">
        <v>185</v>
      </c>
      <c r="AA29" s="404"/>
      <c r="AB29" s="404"/>
      <c r="AC29" s="404"/>
      <c r="AD29" s="404"/>
      <c r="AE29" s="404"/>
      <c r="AF29" s="404"/>
      <c r="AG29" s="405"/>
      <c r="AH29" s="406">
        <v>995</v>
      </c>
      <c r="AI29" s="407"/>
      <c r="AJ29" s="407"/>
      <c r="AK29" s="407"/>
      <c r="AL29" s="408"/>
      <c r="AM29" s="406">
        <v>3151008</v>
      </c>
      <c r="AN29" s="407"/>
      <c r="AO29" s="407"/>
      <c r="AP29" s="407"/>
      <c r="AQ29" s="407"/>
      <c r="AR29" s="408"/>
      <c r="AS29" s="406">
        <v>3167</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1680612</v>
      </c>
      <c r="BO29" s="431"/>
      <c r="BP29" s="431"/>
      <c r="BQ29" s="431"/>
      <c r="BR29" s="431"/>
      <c r="BS29" s="431"/>
      <c r="BT29" s="431"/>
      <c r="BU29" s="432"/>
      <c r="BV29" s="430">
        <v>1677404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100.3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8855732</v>
      </c>
      <c r="BO30" s="434"/>
      <c r="BP30" s="434"/>
      <c r="BQ30" s="434"/>
      <c r="BR30" s="434"/>
      <c r="BS30" s="434"/>
      <c r="BT30" s="434"/>
      <c r="BU30" s="435"/>
      <c r="BV30" s="433">
        <v>9050549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IF('各会計、関係団体の財政状況及び健全化判断比率'!B30="","",'各会計、関係団体の財政状況及び健全化判断比率'!B30)</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埼玉県後期高齢者医療広域連合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深谷市地域振興財団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国済寺土地区画整理事業特別会計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IF('各会計、関係団体の財政状況及び健全化判断比率'!B31="","",'各会計、関係団体の財政状況及び健全化判断比率'!B31)</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埼玉県後期高齢者医療広域連合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深谷市土地開発公社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岡中央土地区画整理事業特別会計</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埼玉県市町村総合事務組合</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ふかやeパワー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f>IF(E37="","",C36+1)</f>
        <v>4</v>
      </c>
      <c r="D37" s="389"/>
      <c r="E37" s="388" t="str">
        <f>IF('各会計、関係団体の財政状況及び健全化判断比率'!B10="","",'各会計、関係団体の財政状況及び健全化判断比率'!B10)</f>
        <v>ふかや花園駅前土地区画整理事業特別会計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埼玉県市町村総合事務組合</v>
      </c>
      <c r="BZ37" s="388"/>
      <c r="CA37" s="388"/>
      <c r="CB37" s="388"/>
      <c r="CC37" s="388"/>
      <c r="CD37" s="388"/>
      <c r="CE37" s="388"/>
      <c r="CF37" s="388"/>
      <c r="CG37" s="388"/>
      <c r="CH37" s="388"/>
      <c r="CI37" s="388"/>
      <c r="CJ37" s="388"/>
      <c r="CK37" s="388"/>
      <c r="CL37" s="388"/>
      <c r="CM37" s="388"/>
      <c r="CN37" s="214"/>
      <c r="CO37" s="389">
        <f t="shared" si="3"/>
        <v>20</v>
      </c>
      <c r="CP37" s="389"/>
      <c r="CQ37" s="388" t="str">
        <f>IF('各会計、関係団体の財政状況及び健全化判断比率'!BS10="","",'各会計、関係団体の財政状況及び健全化判断比率'!BS10)</f>
        <v>ふかや物産観光株式会社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彩の国さいたま人づくり広域連合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埼玉県都市競艇組合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大里広域市町村圏組合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大里広域市町村圏組合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ZDd4HgVdNAmwfwOh3wGS9G/fb24US1sbgbBn3kh2h4WDY+YvzQp2PDvnZZw5W/Hiwp63+563si9A92wmLMFt/A==" saltValue="STJDjkqwZ6IR95nEOpW+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6" zoomScale="85" zoomScaleNormal="85" zoomScaleSheetLayoutView="100" workbookViewId="0">
      <selection activeCell="P35" sqref="P35"/>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18" t="s">
        <v>568</v>
      </c>
      <c r="D34" s="1218"/>
      <c r="E34" s="1219"/>
      <c r="F34" s="32">
        <v>12.15</v>
      </c>
      <c r="G34" s="33">
        <v>7.43</v>
      </c>
      <c r="H34" s="33">
        <v>7.33</v>
      </c>
      <c r="I34" s="33">
        <v>9.7799999999999994</v>
      </c>
      <c r="J34" s="34">
        <v>10.39</v>
      </c>
      <c r="K34" s="22"/>
      <c r="L34" s="22"/>
      <c r="M34" s="22"/>
      <c r="N34" s="22"/>
      <c r="O34" s="22"/>
      <c r="P34" s="22"/>
    </row>
    <row r="35" spans="1:16" ht="39" customHeight="1" x14ac:dyDescent="0.2">
      <c r="A35" s="22"/>
      <c r="B35" s="35"/>
      <c r="C35" s="1212" t="s">
        <v>569</v>
      </c>
      <c r="D35" s="1213"/>
      <c r="E35" s="1214"/>
      <c r="F35" s="36">
        <v>6.26</v>
      </c>
      <c r="G35" s="37">
        <v>6.48</v>
      </c>
      <c r="H35" s="37">
        <v>6.83</v>
      </c>
      <c r="I35" s="37">
        <v>7.11</v>
      </c>
      <c r="J35" s="38">
        <v>6.8</v>
      </c>
      <c r="K35" s="22"/>
      <c r="L35" s="22"/>
      <c r="M35" s="22"/>
      <c r="N35" s="22"/>
      <c r="O35" s="22"/>
      <c r="P35" s="22"/>
    </row>
    <row r="36" spans="1:16" ht="39" customHeight="1" x14ac:dyDescent="0.2">
      <c r="A36" s="22"/>
      <c r="B36" s="35"/>
      <c r="C36" s="1212" t="s">
        <v>570</v>
      </c>
      <c r="D36" s="1213"/>
      <c r="E36" s="1214"/>
      <c r="F36" s="36">
        <v>6.22</v>
      </c>
      <c r="G36" s="37">
        <v>5.74</v>
      </c>
      <c r="H36" s="37">
        <v>5.94</v>
      </c>
      <c r="I36" s="37">
        <v>6.2</v>
      </c>
      <c r="J36" s="38">
        <v>5.32</v>
      </c>
      <c r="K36" s="22"/>
      <c r="L36" s="22"/>
      <c r="M36" s="22"/>
      <c r="N36" s="22"/>
      <c r="O36" s="22"/>
      <c r="P36" s="22"/>
    </row>
    <row r="37" spans="1:16" ht="39" customHeight="1" x14ac:dyDescent="0.2">
      <c r="A37" s="22"/>
      <c r="B37" s="35"/>
      <c r="C37" s="1212" t="s">
        <v>571</v>
      </c>
      <c r="D37" s="1213"/>
      <c r="E37" s="1214"/>
      <c r="F37" s="36">
        <v>0.72</v>
      </c>
      <c r="G37" s="37">
        <v>1.29</v>
      </c>
      <c r="H37" s="37">
        <v>1.02</v>
      </c>
      <c r="I37" s="37">
        <v>1.3</v>
      </c>
      <c r="J37" s="38">
        <v>1.31</v>
      </c>
      <c r="K37" s="22"/>
      <c r="L37" s="22"/>
      <c r="M37" s="22"/>
      <c r="N37" s="22"/>
      <c r="O37" s="22"/>
      <c r="P37" s="22"/>
    </row>
    <row r="38" spans="1:16" ht="39" customHeight="1" x14ac:dyDescent="0.2">
      <c r="A38" s="22"/>
      <c r="B38" s="35"/>
      <c r="C38" s="1212" t="s">
        <v>572</v>
      </c>
      <c r="D38" s="1213"/>
      <c r="E38" s="1214"/>
      <c r="F38" s="36">
        <v>0.14000000000000001</v>
      </c>
      <c r="G38" s="37">
        <v>0.27</v>
      </c>
      <c r="H38" s="37">
        <v>0.04</v>
      </c>
      <c r="I38" s="37">
        <v>0.19</v>
      </c>
      <c r="J38" s="38">
        <v>0.33</v>
      </c>
      <c r="K38" s="22"/>
      <c r="L38" s="22"/>
      <c r="M38" s="22"/>
      <c r="N38" s="22"/>
      <c r="O38" s="22"/>
      <c r="P38" s="22"/>
    </row>
    <row r="39" spans="1:16" ht="39" customHeight="1" x14ac:dyDescent="0.2">
      <c r="A39" s="22"/>
      <c r="B39" s="35"/>
      <c r="C39" s="1212" t="s">
        <v>573</v>
      </c>
      <c r="D39" s="1213"/>
      <c r="E39" s="1214"/>
      <c r="F39" s="36" t="s">
        <v>521</v>
      </c>
      <c r="G39" s="37" t="s">
        <v>521</v>
      </c>
      <c r="H39" s="37" t="s">
        <v>521</v>
      </c>
      <c r="I39" s="37">
        <v>0.03</v>
      </c>
      <c r="J39" s="38">
        <v>0.09</v>
      </c>
      <c r="K39" s="22"/>
      <c r="L39" s="22"/>
      <c r="M39" s="22"/>
      <c r="N39" s="22"/>
      <c r="O39" s="22"/>
      <c r="P39" s="22"/>
    </row>
    <row r="40" spans="1:16" ht="39" customHeight="1" x14ac:dyDescent="0.2">
      <c r="A40" s="22"/>
      <c r="B40" s="35"/>
      <c r="C40" s="1212" t="s">
        <v>574</v>
      </c>
      <c r="D40" s="1213"/>
      <c r="E40" s="1214"/>
      <c r="F40" s="36">
        <v>0.03</v>
      </c>
      <c r="G40" s="37">
        <v>0.05</v>
      </c>
      <c r="H40" s="37">
        <v>0.05</v>
      </c>
      <c r="I40" s="37">
        <v>0.04</v>
      </c>
      <c r="J40" s="38">
        <v>0.03</v>
      </c>
      <c r="K40" s="22"/>
      <c r="L40" s="22"/>
      <c r="M40" s="22"/>
      <c r="N40" s="22"/>
      <c r="O40" s="22"/>
      <c r="P40" s="22"/>
    </row>
    <row r="41" spans="1:16" ht="39" customHeight="1" x14ac:dyDescent="0.2">
      <c r="A41" s="22"/>
      <c r="B41" s="35"/>
      <c r="C41" s="1212" t="s">
        <v>575</v>
      </c>
      <c r="D41" s="1213"/>
      <c r="E41" s="1214"/>
      <c r="F41" s="36">
        <v>0.18</v>
      </c>
      <c r="G41" s="37">
        <v>0.27</v>
      </c>
      <c r="H41" s="37">
        <v>0.04</v>
      </c>
      <c r="I41" s="37">
        <v>0.03</v>
      </c>
      <c r="J41" s="38">
        <v>0</v>
      </c>
      <c r="K41" s="22"/>
      <c r="L41" s="22"/>
      <c r="M41" s="22"/>
      <c r="N41" s="22"/>
      <c r="O41" s="22"/>
      <c r="P41" s="22"/>
    </row>
    <row r="42" spans="1:16" ht="39" customHeight="1" x14ac:dyDescent="0.2">
      <c r="A42" s="22"/>
      <c r="B42" s="39"/>
      <c r="C42" s="1212" t="s">
        <v>576</v>
      </c>
      <c r="D42" s="1213"/>
      <c r="E42" s="1214"/>
      <c r="F42" s="36" t="s">
        <v>521</v>
      </c>
      <c r="G42" s="37" t="s">
        <v>521</v>
      </c>
      <c r="H42" s="37" t="s">
        <v>521</v>
      </c>
      <c r="I42" s="37" t="s">
        <v>521</v>
      </c>
      <c r="J42" s="38" t="s">
        <v>521</v>
      </c>
      <c r="K42" s="22"/>
      <c r="L42" s="22"/>
      <c r="M42" s="22"/>
      <c r="N42" s="22"/>
      <c r="O42" s="22"/>
      <c r="P42" s="22"/>
    </row>
    <row r="43" spans="1:16" ht="39" customHeight="1" thickBot="1" x14ac:dyDescent="0.25">
      <c r="A43" s="22"/>
      <c r="B43" s="40"/>
      <c r="C43" s="1215" t="s">
        <v>577</v>
      </c>
      <c r="D43" s="1216"/>
      <c r="E43" s="1217"/>
      <c r="F43" s="41" t="s">
        <v>521</v>
      </c>
      <c r="G43" s="42" t="s">
        <v>521</v>
      </c>
      <c r="H43" s="42" t="s">
        <v>521</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M1cG2U5ni/Q6PDf6Q+JyQfb8DHd8ak4rU9y6iFUTu2B+iqhjn0mT5eZIRe+w2HdfTT1IX+HLbHuwFXMJFFi0A==" saltValue="WWun0q9twmzHVm/m8X34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55" zoomScaleNormal="55" zoomScaleSheetLayoutView="55" workbookViewId="0">
      <selection activeCell="D57" sqref="D57:J57"/>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38" t="s">
        <v>11</v>
      </c>
      <c r="C45" s="1239"/>
      <c r="D45" s="58"/>
      <c r="E45" s="1244" t="s">
        <v>12</v>
      </c>
      <c r="F45" s="1244"/>
      <c r="G45" s="1244"/>
      <c r="H45" s="1244"/>
      <c r="I45" s="1244"/>
      <c r="J45" s="1245"/>
      <c r="K45" s="59">
        <v>2866</v>
      </c>
      <c r="L45" s="60">
        <v>2788</v>
      </c>
      <c r="M45" s="60">
        <v>2908</v>
      </c>
      <c r="N45" s="60">
        <v>3006</v>
      </c>
      <c r="O45" s="61">
        <v>2941</v>
      </c>
      <c r="P45" s="48"/>
      <c r="Q45" s="48"/>
      <c r="R45" s="48"/>
      <c r="S45" s="48"/>
      <c r="T45" s="48"/>
      <c r="U45" s="48"/>
    </row>
    <row r="46" spans="1:21" ht="30.75" customHeight="1" x14ac:dyDescent="0.2">
      <c r="A46" s="48"/>
      <c r="B46" s="1240"/>
      <c r="C46" s="1241"/>
      <c r="D46" s="62"/>
      <c r="E46" s="1222" t="s">
        <v>13</v>
      </c>
      <c r="F46" s="1222"/>
      <c r="G46" s="1222"/>
      <c r="H46" s="1222"/>
      <c r="I46" s="1222"/>
      <c r="J46" s="1223"/>
      <c r="K46" s="63" t="s">
        <v>521</v>
      </c>
      <c r="L46" s="64" t="s">
        <v>521</v>
      </c>
      <c r="M46" s="64" t="s">
        <v>521</v>
      </c>
      <c r="N46" s="64" t="s">
        <v>521</v>
      </c>
      <c r="O46" s="65" t="s">
        <v>521</v>
      </c>
      <c r="P46" s="48"/>
      <c r="Q46" s="48"/>
      <c r="R46" s="48"/>
      <c r="S46" s="48"/>
      <c r="T46" s="48"/>
      <c r="U46" s="48"/>
    </row>
    <row r="47" spans="1:21" ht="30.75" customHeight="1" x14ac:dyDescent="0.2">
      <c r="A47" s="48"/>
      <c r="B47" s="1240"/>
      <c r="C47" s="1241"/>
      <c r="D47" s="62"/>
      <c r="E47" s="1222" t="s">
        <v>14</v>
      </c>
      <c r="F47" s="1222"/>
      <c r="G47" s="1222"/>
      <c r="H47" s="1222"/>
      <c r="I47" s="1222"/>
      <c r="J47" s="1223"/>
      <c r="K47" s="63" t="s">
        <v>521</v>
      </c>
      <c r="L47" s="64" t="s">
        <v>521</v>
      </c>
      <c r="M47" s="64" t="s">
        <v>521</v>
      </c>
      <c r="N47" s="64" t="s">
        <v>521</v>
      </c>
      <c r="O47" s="65" t="s">
        <v>521</v>
      </c>
      <c r="P47" s="48"/>
      <c r="Q47" s="48"/>
      <c r="R47" s="48"/>
      <c r="S47" s="48"/>
      <c r="T47" s="48"/>
      <c r="U47" s="48"/>
    </row>
    <row r="48" spans="1:21" ht="30.75" customHeight="1" x14ac:dyDescent="0.2">
      <c r="A48" s="48"/>
      <c r="B48" s="1240"/>
      <c r="C48" s="1241"/>
      <c r="D48" s="62"/>
      <c r="E48" s="1222" t="s">
        <v>15</v>
      </c>
      <c r="F48" s="1222"/>
      <c r="G48" s="1222"/>
      <c r="H48" s="1222"/>
      <c r="I48" s="1222"/>
      <c r="J48" s="1223"/>
      <c r="K48" s="63">
        <v>1207</v>
      </c>
      <c r="L48" s="64">
        <v>1263</v>
      </c>
      <c r="M48" s="64">
        <v>797</v>
      </c>
      <c r="N48" s="64">
        <v>783</v>
      </c>
      <c r="O48" s="65">
        <v>700</v>
      </c>
      <c r="P48" s="48"/>
      <c r="Q48" s="48"/>
      <c r="R48" s="48"/>
      <c r="S48" s="48"/>
      <c r="T48" s="48"/>
      <c r="U48" s="48"/>
    </row>
    <row r="49" spans="1:21" ht="30.75" customHeight="1" x14ac:dyDescent="0.2">
      <c r="A49" s="48"/>
      <c r="B49" s="1240"/>
      <c r="C49" s="1241"/>
      <c r="D49" s="62"/>
      <c r="E49" s="1222" t="s">
        <v>16</v>
      </c>
      <c r="F49" s="1222"/>
      <c r="G49" s="1222"/>
      <c r="H49" s="1222"/>
      <c r="I49" s="1222"/>
      <c r="J49" s="1223"/>
      <c r="K49" s="63" t="s">
        <v>521</v>
      </c>
      <c r="L49" s="64" t="s">
        <v>521</v>
      </c>
      <c r="M49" s="64" t="s">
        <v>521</v>
      </c>
      <c r="N49" s="64" t="s">
        <v>521</v>
      </c>
      <c r="O49" s="65" t="s">
        <v>521</v>
      </c>
      <c r="P49" s="48"/>
      <c r="Q49" s="48"/>
      <c r="R49" s="48"/>
      <c r="S49" s="48"/>
      <c r="T49" s="48"/>
      <c r="U49" s="48"/>
    </row>
    <row r="50" spans="1:21" ht="30.75" customHeight="1" x14ac:dyDescent="0.2">
      <c r="A50" s="48"/>
      <c r="B50" s="1240"/>
      <c r="C50" s="1241"/>
      <c r="D50" s="62"/>
      <c r="E50" s="1222" t="s">
        <v>17</v>
      </c>
      <c r="F50" s="1222"/>
      <c r="G50" s="1222"/>
      <c r="H50" s="1222"/>
      <c r="I50" s="1222"/>
      <c r="J50" s="1223"/>
      <c r="K50" s="63" t="s">
        <v>521</v>
      </c>
      <c r="L50" s="64" t="s">
        <v>521</v>
      </c>
      <c r="M50" s="64" t="s">
        <v>521</v>
      </c>
      <c r="N50" s="64" t="s">
        <v>521</v>
      </c>
      <c r="O50" s="65" t="s">
        <v>521</v>
      </c>
      <c r="P50" s="48"/>
      <c r="Q50" s="48"/>
      <c r="R50" s="48"/>
      <c r="S50" s="48"/>
      <c r="T50" s="48"/>
      <c r="U50" s="48"/>
    </row>
    <row r="51" spans="1:21" ht="30.75" customHeight="1" x14ac:dyDescent="0.2">
      <c r="A51" s="48"/>
      <c r="B51" s="1242"/>
      <c r="C51" s="1243"/>
      <c r="D51" s="66"/>
      <c r="E51" s="1222" t="s">
        <v>18</v>
      </c>
      <c r="F51" s="1222"/>
      <c r="G51" s="1222"/>
      <c r="H51" s="1222"/>
      <c r="I51" s="1222"/>
      <c r="J51" s="1223"/>
      <c r="K51" s="63" t="s">
        <v>521</v>
      </c>
      <c r="L51" s="64" t="s">
        <v>521</v>
      </c>
      <c r="M51" s="64" t="s">
        <v>521</v>
      </c>
      <c r="N51" s="64" t="s">
        <v>521</v>
      </c>
      <c r="O51" s="65" t="s">
        <v>521</v>
      </c>
      <c r="P51" s="48"/>
      <c r="Q51" s="48"/>
      <c r="R51" s="48"/>
      <c r="S51" s="48"/>
      <c r="T51" s="48"/>
      <c r="U51" s="48"/>
    </row>
    <row r="52" spans="1:21" ht="30.75" customHeight="1" x14ac:dyDescent="0.2">
      <c r="A52" s="48"/>
      <c r="B52" s="1220" t="s">
        <v>19</v>
      </c>
      <c r="C52" s="1221"/>
      <c r="D52" s="66"/>
      <c r="E52" s="1222" t="s">
        <v>20</v>
      </c>
      <c r="F52" s="1222"/>
      <c r="G52" s="1222"/>
      <c r="H52" s="1222"/>
      <c r="I52" s="1222"/>
      <c r="J52" s="1223"/>
      <c r="K52" s="63">
        <v>4202</v>
      </c>
      <c r="L52" s="64">
        <v>4094</v>
      </c>
      <c r="M52" s="64">
        <v>4117</v>
      </c>
      <c r="N52" s="64">
        <v>4126</v>
      </c>
      <c r="O52" s="65">
        <v>4117</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-129</v>
      </c>
      <c r="L53" s="69">
        <v>-43</v>
      </c>
      <c r="M53" s="69">
        <v>-412</v>
      </c>
      <c r="N53" s="69">
        <v>-337</v>
      </c>
      <c r="O53" s="70">
        <v>-476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3">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28" t="s">
        <v>25</v>
      </c>
      <c r="C57" s="1229"/>
      <c r="D57" s="1232" t="s">
        <v>26</v>
      </c>
      <c r="E57" s="1233"/>
      <c r="F57" s="1233"/>
      <c r="G57" s="1233"/>
      <c r="H57" s="1233"/>
      <c r="I57" s="1233"/>
      <c r="J57" s="1234"/>
      <c r="K57" s="83"/>
      <c r="L57" s="84"/>
      <c r="M57" s="84"/>
      <c r="N57" s="84"/>
      <c r="O57" s="85"/>
    </row>
    <row r="58" spans="1:21" ht="31.5" customHeight="1" thickBot="1" x14ac:dyDescent="0.25">
      <c r="B58" s="1230"/>
      <c r="C58" s="1231"/>
      <c r="D58" s="1235" t="s">
        <v>27</v>
      </c>
      <c r="E58" s="1236"/>
      <c r="F58" s="1236"/>
      <c r="G58" s="1236"/>
      <c r="H58" s="1236"/>
      <c r="I58" s="1236"/>
      <c r="J58" s="123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qZS8scjgEjGx26oFHQRNKqI84pL5DyHB+y+aVp9Uh7Ar+OtgiMOK2OqzfhukhslFJuaLe3r3kYsMQWYtcbRpA==" saltValue="E1MFlMHfi1NKL29tqj1i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1" zoomScale="70" zoomScaleNormal="70" zoomScaleSheetLayoutView="100" workbookViewId="0">
      <selection activeCell="S1" sqref="S1"/>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58" t="s">
        <v>30</v>
      </c>
      <c r="C41" s="1259"/>
      <c r="D41" s="102"/>
      <c r="E41" s="1260" t="s">
        <v>31</v>
      </c>
      <c r="F41" s="1260"/>
      <c r="G41" s="1260"/>
      <c r="H41" s="1261"/>
      <c r="I41" s="103">
        <v>33582</v>
      </c>
      <c r="J41" s="104">
        <v>34104</v>
      </c>
      <c r="K41" s="104">
        <v>37741</v>
      </c>
      <c r="L41" s="104">
        <v>43788</v>
      </c>
      <c r="M41" s="105">
        <v>46946</v>
      </c>
    </row>
    <row r="42" spans="2:13" ht="27.75" customHeight="1" x14ac:dyDescent="0.2">
      <c r="B42" s="1248"/>
      <c r="C42" s="1249"/>
      <c r="D42" s="106"/>
      <c r="E42" s="1252" t="s">
        <v>32</v>
      </c>
      <c r="F42" s="1252"/>
      <c r="G42" s="1252"/>
      <c r="H42" s="1253"/>
      <c r="I42" s="107">
        <v>1744</v>
      </c>
      <c r="J42" s="108">
        <v>1727</v>
      </c>
      <c r="K42" s="108">
        <v>1712</v>
      </c>
      <c r="L42" s="108">
        <v>1503</v>
      </c>
      <c r="M42" s="109">
        <v>1473</v>
      </c>
    </row>
    <row r="43" spans="2:13" ht="27.75" customHeight="1" x14ac:dyDescent="0.2">
      <c r="B43" s="1248"/>
      <c r="C43" s="1249"/>
      <c r="D43" s="106"/>
      <c r="E43" s="1252" t="s">
        <v>33</v>
      </c>
      <c r="F43" s="1252"/>
      <c r="G43" s="1252"/>
      <c r="H43" s="1253"/>
      <c r="I43" s="107">
        <v>11104</v>
      </c>
      <c r="J43" s="108">
        <v>14630</v>
      </c>
      <c r="K43" s="108">
        <v>11284</v>
      </c>
      <c r="L43" s="108">
        <v>9769</v>
      </c>
      <c r="M43" s="109">
        <v>9070</v>
      </c>
    </row>
    <row r="44" spans="2:13" ht="27.75" customHeight="1" x14ac:dyDescent="0.2">
      <c r="B44" s="1248"/>
      <c r="C44" s="1249"/>
      <c r="D44" s="106"/>
      <c r="E44" s="1252" t="s">
        <v>34</v>
      </c>
      <c r="F44" s="1252"/>
      <c r="G44" s="1252"/>
      <c r="H44" s="1253"/>
      <c r="I44" s="107">
        <v>129</v>
      </c>
      <c r="J44" s="108">
        <v>125</v>
      </c>
      <c r="K44" s="108">
        <v>262</v>
      </c>
      <c r="L44" s="108">
        <v>427</v>
      </c>
      <c r="M44" s="109">
        <v>375</v>
      </c>
    </row>
    <row r="45" spans="2:13" ht="27.75" customHeight="1" x14ac:dyDescent="0.2">
      <c r="B45" s="1248"/>
      <c r="C45" s="1249"/>
      <c r="D45" s="106"/>
      <c r="E45" s="1252" t="s">
        <v>35</v>
      </c>
      <c r="F45" s="1252"/>
      <c r="G45" s="1252"/>
      <c r="H45" s="1253"/>
      <c r="I45" s="107">
        <v>11976</v>
      </c>
      <c r="J45" s="108">
        <v>12031</v>
      </c>
      <c r="K45" s="108">
        <v>11784</v>
      </c>
      <c r="L45" s="108">
        <v>11795</v>
      </c>
      <c r="M45" s="109">
        <v>11949</v>
      </c>
    </row>
    <row r="46" spans="2:13" ht="27.75" customHeight="1" x14ac:dyDescent="0.2">
      <c r="B46" s="1248"/>
      <c r="C46" s="1249"/>
      <c r="D46" s="110"/>
      <c r="E46" s="1252" t="s">
        <v>36</v>
      </c>
      <c r="F46" s="1252"/>
      <c r="G46" s="1252"/>
      <c r="H46" s="1253"/>
      <c r="I46" s="107">
        <v>1</v>
      </c>
      <c r="J46" s="108" t="s">
        <v>521</v>
      </c>
      <c r="K46" s="108" t="s">
        <v>521</v>
      </c>
      <c r="L46" s="108" t="s">
        <v>521</v>
      </c>
      <c r="M46" s="109">
        <v>1</v>
      </c>
    </row>
    <row r="47" spans="2:13" ht="27.75" customHeight="1" x14ac:dyDescent="0.2">
      <c r="B47" s="1248"/>
      <c r="C47" s="1249"/>
      <c r="D47" s="111"/>
      <c r="E47" s="1262" t="s">
        <v>37</v>
      </c>
      <c r="F47" s="1263"/>
      <c r="G47" s="1263"/>
      <c r="H47" s="1264"/>
      <c r="I47" s="107" t="s">
        <v>521</v>
      </c>
      <c r="J47" s="108" t="s">
        <v>521</v>
      </c>
      <c r="K47" s="108" t="s">
        <v>521</v>
      </c>
      <c r="L47" s="108" t="s">
        <v>521</v>
      </c>
      <c r="M47" s="109" t="s">
        <v>521</v>
      </c>
    </row>
    <row r="48" spans="2:13" ht="27.75" customHeight="1" x14ac:dyDescent="0.2">
      <c r="B48" s="1248"/>
      <c r="C48" s="1249"/>
      <c r="D48" s="106"/>
      <c r="E48" s="1252" t="s">
        <v>38</v>
      </c>
      <c r="F48" s="1252"/>
      <c r="G48" s="1252"/>
      <c r="H48" s="1253"/>
      <c r="I48" s="107" t="s">
        <v>521</v>
      </c>
      <c r="J48" s="108" t="s">
        <v>521</v>
      </c>
      <c r="K48" s="108" t="s">
        <v>521</v>
      </c>
      <c r="L48" s="108" t="s">
        <v>521</v>
      </c>
      <c r="M48" s="109" t="s">
        <v>521</v>
      </c>
    </row>
    <row r="49" spans="2:13" ht="27.75" customHeight="1" x14ac:dyDescent="0.2">
      <c r="B49" s="1250"/>
      <c r="C49" s="1251"/>
      <c r="D49" s="106"/>
      <c r="E49" s="1252" t="s">
        <v>39</v>
      </c>
      <c r="F49" s="1252"/>
      <c r="G49" s="1252"/>
      <c r="H49" s="1253"/>
      <c r="I49" s="107" t="s">
        <v>521</v>
      </c>
      <c r="J49" s="108" t="s">
        <v>521</v>
      </c>
      <c r="K49" s="108" t="s">
        <v>521</v>
      </c>
      <c r="L49" s="108" t="s">
        <v>521</v>
      </c>
      <c r="M49" s="109" t="s">
        <v>521</v>
      </c>
    </row>
    <row r="50" spans="2:13" ht="27.75" customHeight="1" x14ac:dyDescent="0.2">
      <c r="B50" s="1246" t="s">
        <v>40</v>
      </c>
      <c r="C50" s="1247"/>
      <c r="D50" s="112"/>
      <c r="E50" s="1252" t="s">
        <v>41</v>
      </c>
      <c r="F50" s="1252"/>
      <c r="G50" s="1252"/>
      <c r="H50" s="1253"/>
      <c r="I50" s="107">
        <v>17349</v>
      </c>
      <c r="J50" s="108">
        <v>20405</v>
      </c>
      <c r="K50" s="108">
        <v>21422</v>
      </c>
      <c r="L50" s="108">
        <v>21136</v>
      </c>
      <c r="M50" s="109">
        <v>22376</v>
      </c>
    </row>
    <row r="51" spans="2:13" ht="27.75" customHeight="1" x14ac:dyDescent="0.2">
      <c r="B51" s="1248"/>
      <c r="C51" s="1249"/>
      <c r="D51" s="106"/>
      <c r="E51" s="1252" t="s">
        <v>42</v>
      </c>
      <c r="F51" s="1252"/>
      <c r="G51" s="1252"/>
      <c r="H51" s="1253"/>
      <c r="I51" s="107">
        <v>4461</v>
      </c>
      <c r="J51" s="108">
        <v>4871</v>
      </c>
      <c r="K51" s="108">
        <v>4720</v>
      </c>
      <c r="L51" s="108">
        <v>4432</v>
      </c>
      <c r="M51" s="109">
        <v>4289</v>
      </c>
    </row>
    <row r="52" spans="2:13" ht="27.75" customHeight="1" x14ac:dyDescent="0.2">
      <c r="B52" s="1250"/>
      <c r="C52" s="1251"/>
      <c r="D52" s="106"/>
      <c r="E52" s="1252" t="s">
        <v>43</v>
      </c>
      <c r="F52" s="1252"/>
      <c r="G52" s="1252"/>
      <c r="H52" s="1253"/>
      <c r="I52" s="107">
        <v>49866</v>
      </c>
      <c r="J52" s="108">
        <v>50250</v>
      </c>
      <c r="K52" s="108">
        <v>49509</v>
      </c>
      <c r="L52" s="108">
        <v>55654</v>
      </c>
      <c r="M52" s="109">
        <v>56383</v>
      </c>
    </row>
    <row r="53" spans="2:13" ht="27.75" customHeight="1" thickBot="1" x14ac:dyDescent="0.25">
      <c r="B53" s="1254" t="s">
        <v>21</v>
      </c>
      <c r="C53" s="1255"/>
      <c r="D53" s="113"/>
      <c r="E53" s="1256" t="s">
        <v>44</v>
      </c>
      <c r="F53" s="1256"/>
      <c r="G53" s="1256"/>
      <c r="H53" s="1257"/>
      <c r="I53" s="114">
        <v>-13140</v>
      </c>
      <c r="J53" s="115">
        <v>-12908</v>
      </c>
      <c r="K53" s="115">
        <v>-12869</v>
      </c>
      <c r="L53" s="115">
        <v>-13941</v>
      </c>
      <c r="M53" s="116">
        <v>-13234</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RRLx3i6h/ESVYNUKaxbon1EO3tQkSdMieWHQFLDS0XTy3nn/lCcPl5TjJWV9aVzRMiGMdb8b/idSxUdELTkg==" saltValue="Cdsa1SgtM/+fGIz5gr51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55" zoomScaleNormal="55" zoomScaleSheetLayoutView="100" workbookViewId="0">
      <selection activeCell="H62" sqref="H62"/>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564</v>
      </c>
      <c r="G54" s="125" t="s">
        <v>565</v>
      </c>
      <c r="H54" s="126" t="s">
        <v>566</v>
      </c>
    </row>
    <row r="55" spans="2:8" ht="52.5" customHeight="1" x14ac:dyDescent="0.2">
      <c r="B55" s="127"/>
      <c r="C55" s="1273" t="s">
        <v>47</v>
      </c>
      <c r="D55" s="1273"/>
      <c r="E55" s="1274"/>
      <c r="F55" s="128">
        <v>12269</v>
      </c>
      <c r="G55" s="128">
        <v>11267</v>
      </c>
      <c r="H55" s="129">
        <v>12323</v>
      </c>
    </row>
    <row r="56" spans="2:8" ht="52.5" customHeight="1" x14ac:dyDescent="0.2">
      <c r="B56" s="130"/>
      <c r="C56" s="1275" t="s">
        <v>48</v>
      </c>
      <c r="D56" s="1275"/>
      <c r="E56" s="1276"/>
      <c r="F56" s="131">
        <v>1673</v>
      </c>
      <c r="G56" s="131">
        <v>1677</v>
      </c>
      <c r="H56" s="132">
        <v>1681</v>
      </c>
    </row>
    <row r="57" spans="2:8" ht="53.25" customHeight="1" x14ac:dyDescent="0.2">
      <c r="B57" s="130"/>
      <c r="C57" s="1277" t="s">
        <v>49</v>
      </c>
      <c r="D57" s="1277"/>
      <c r="E57" s="1278"/>
      <c r="F57" s="133">
        <v>8433</v>
      </c>
      <c r="G57" s="133">
        <v>9051</v>
      </c>
      <c r="H57" s="134">
        <v>8856</v>
      </c>
    </row>
    <row r="58" spans="2:8" ht="45.75" customHeight="1" x14ac:dyDescent="0.2">
      <c r="B58" s="135"/>
      <c r="C58" s="1265" t="s">
        <v>599</v>
      </c>
      <c r="D58" s="1266"/>
      <c r="E58" s="1267"/>
      <c r="F58" s="136">
        <v>4692</v>
      </c>
      <c r="G58" s="136">
        <v>5125</v>
      </c>
      <c r="H58" s="137">
        <v>5064</v>
      </c>
    </row>
    <row r="59" spans="2:8" ht="45.75" customHeight="1" x14ac:dyDescent="0.2">
      <c r="B59" s="135"/>
      <c r="C59" s="1265" t="s">
        <v>600</v>
      </c>
      <c r="D59" s="1266"/>
      <c r="E59" s="1267"/>
      <c r="F59" s="136">
        <v>2380</v>
      </c>
      <c r="G59" s="136">
        <v>2268</v>
      </c>
      <c r="H59" s="137">
        <v>1953</v>
      </c>
    </row>
    <row r="60" spans="2:8" ht="45.75" customHeight="1" x14ac:dyDescent="0.2">
      <c r="B60" s="135"/>
      <c r="C60" s="1265" t="s">
        <v>601</v>
      </c>
      <c r="D60" s="1266"/>
      <c r="E60" s="1267"/>
      <c r="F60" s="136">
        <v>0</v>
      </c>
      <c r="G60" s="136">
        <v>230</v>
      </c>
      <c r="H60" s="137">
        <v>492</v>
      </c>
    </row>
    <row r="61" spans="2:8" ht="45.75" customHeight="1" x14ac:dyDescent="0.2">
      <c r="B61" s="135"/>
      <c r="C61" s="1265" t="s">
        <v>602</v>
      </c>
      <c r="D61" s="1266"/>
      <c r="E61" s="1267"/>
      <c r="F61" s="136">
        <v>461</v>
      </c>
      <c r="G61" s="136">
        <v>461</v>
      </c>
      <c r="H61" s="137">
        <v>461</v>
      </c>
    </row>
    <row r="62" spans="2:8" ht="45.75" customHeight="1" thickBot="1" x14ac:dyDescent="0.25">
      <c r="B62" s="138"/>
      <c r="C62" s="1268" t="s">
        <v>603</v>
      </c>
      <c r="D62" s="1269"/>
      <c r="E62" s="1270"/>
      <c r="F62" s="139">
        <v>260</v>
      </c>
      <c r="G62" s="139">
        <v>260</v>
      </c>
      <c r="H62" s="140">
        <v>261</v>
      </c>
    </row>
    <row r="63" spans="2:8" ht="52.5" customHeight="1" thickBot="1" x14ac:dyDescent="0.25">
      <c r="B63" s="141"/>
      <c r="C63" s="1271" t="s">
        <v>50</v>
      </c>
      <c r="D63" s="1271"/>
      <c r="E63" s="1272"/>
      <c r="F63" s="142">
        <v>22375</v>
      </c>
      <c r="G63" s="142">
        <v>21995</v>
      </c>
      <c r="H63" s="143">
        <v>22860</v>
      </c>
    </row>
    <row r="64" spans="2:8" ht="15" customHeight="1" x14ac:dyDescent="0.2"/>
  </sheetData>
  <sheetProtection algorithmName="SHA-512" hashValue="iC+1FpzuXC+xQR66TeD4zRLRSQrlFe70C++4ilhiBH1DN2I95vpf+oL1WHLQ1ZjGq17S6Cx2/d1CXr4dGuOGUw==" saltValue="pihIa6/axon2mmIFdY9+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22" zoomScale="80" zoomScaleNormal="80" zoomScaleSheetLayoutView="55" workbookViewId="0">
      <selection activeCell="AN70" sqref="AN70"/>
    </sheetView>
  </sheetViews>
  <sheetFormatPr defaultColWidth="0" defaultRowHeight="13.5" customHeight="1" zeroHeight="1" x14ac:dyDescent="0.2"/>
  <cols>
    <col min="1" max="1" width="6.36328125" style="1281" customWidth="1"/>
    <col min="2" max="107" width="2.453125" style="1281" customWidth="1"/>
    <col min="108" max="108" width="6.08984375" style="1289" customWidth="1"/>
    <col min="109" max="109" width="5.90625" style="1288" customWidth="1"/>
    <col min="110" max="110" width="19.08984375" style="1281" hidden="1"/>
    <col min="111" max="115" width="12.6328125" style="1281" hidden="1"/>
    <col min="116" max="349" width="8.6328125" style="1281" hidden="1"/>
    <col min="350" max="355" width="14.90625" style="1281" hidden="1"/>
    <col min="356" max="357" width="15.90625" style="1281" hidden="1"/>
    <col min="358" max="363" width="16.08984375" style="1281" hidden="1"/>
    <col min="364" max="364" width="6.08984375" style="1281" hidden="1"/>
    <col min="365" max="365" width="3" style="1281" hidden="1"/>
    <col min="366" max="605" width="8.6328125" style="1281" hidden="1"/>
    <col min="606" max="611" width="14.90625" style="1281" hidden="1"/>
    <col min="612" max="613" width="15.90625" style="1281" hidden="1"/>
    <col min="614" max="619" width="16.08984375" style="1281" hidden="1"/>
    <col min="620" max="620" width="6.08984375" style="1281" hidden="1"/>
    <col min="621" max="621" width="3" style="1281" hidden="1"/>
    <col min="622" max="861" width="8.6328125" style="1281" hidden="1"/>
    <col min="862" max="867" width="14.90625" style="1281" hidden="1"/>
    <col min="868" max="869" width="15.90625" style="1281" hidden="1"/>
    <col min="870" max="875" width="16.08984375" style="1281" hidden="1"/>
    <col min="876" max="876" width="6.08984375" style="1281" hidden="1"/>
    <col min="877" max="877" width="3" style="1281" hidden="1"/>
    <col min="878" max="1117" width="8.6328125" style="1281" hidden="1"/>
    <col min="1118" max="1123" width="14.90625" style="1281" hidden="1"/>
    <col min="1124" max="1125" width="15.90625" style="1281" hidden="1"/>
    <col min="1126" max="1131" width="16.08984375" style="1281" hidden="1"/>
    <col min="1132" max="1132" width="6.08984375" style="1281" hidden="1"/>
    <col min="1133" max="1133" width="3" style="1281" hidden="1"/>
    <col min="1134" max="1373" width="8.6328125" style="1281" hidden="1"/>
    <col min="1374" max="1379" width="14.90625" style="1281" hidden="1"/>
    <col min="1380" max="1381" width="15.90625" style="1281" hidden="1"/>
    <col min="1382" max="1387" width="16.08984375" style="1281" hidden="1"/>
    <col min="1388" max="1388" width="6.08984375" style="1281" hidden="1"/>
    <col min="1389" max="1389" width="3" style="1281" hidden="1"/>
    <col min="1390" max="1629" width="8.6328125" style="1281" hidden="1"/>
    <col min="1630" max="1635" width="14.90625" style="1281" hidden="1"/>
    <col min="1636" max="1637" width="15.90625" style="1281" hidden="1"/>
    <col min="1638" max="1643" width="16.08984375" style="1281" hidden="1"/>
    <col min="1644" max="1644" width="6.08984375" style="1281" hidden="1"/>
    <col min="1645" max="1645" width="3" style="1281" hidden="1"/>
    <col min="1646" max="1885" width="8.6328125" style="1281" hidden="1"/>
    <col min="1886" max="1891" width="14.90625" style="1281" hidden="1"/>
    <col min="1892" max="1893" width="15.90625" style="1281" hidden="1"/>
    <col min="1894" max="1899" width="16.08984375" style="1281" hidden="1"/>
    <col min="1900" max="1900" width="6.08984375" style="1281" hidden="1"/>
    <col min="1901" max="1901" width="3" style="1281" hidden="1"/>
    <col min="1902" max="2141" width="8.6328125" style="1281" hidden="1"/>
    <col min="2142" max="2147" width="14.90625" style="1281" hidden="1"/>
    <col min="2148" max="2149" width="15.90625" style="1281" hidden="1"/>
    <col min="2150" max="2155" width="16.08984375" style="1281" hidden="1"/>
    <col min="2156" max="2156" width="6.08984375" style="1281" hidden="1"/>
    <col min="2157" max="2157" width="3" style="1281" hidden="1"/>
    <col min="2158" max="2397" width="8.6328125" style="1281" hidden="1"/>
    <col min="2398" max="2403" width="14.90625" style="1281" hidden="1"/>
    <col min="2404" max="2405" width="15.90625" style="1281" hidden="1"/>
    <col min="2406" max="2411" width="16.08984375" style="1281" hidden="1"/>
    <col min="2412" max="2412" width="6.08984375" style="1281" hidden="1"/>
    <col min="2413" max="2413" width="3" style="1281" hidden="1"/>
    <col min="2414" max="2653" width="8.6328125" style="1281" hidden="1"/>
    <col min="2654" max="2659" width="14.90625" style="1281" hidden="1"/>
    <col min="2660" max="2661" width="15.90625" style="1281" hidden="1"/>
    <col min="2662" max="2667" width="16.08984375" style="1281" hidden="1"/>
    <col min="2668" max="2668" width="6.08984375" style="1281" hidden="1"/>
    <col min="2669" max="2669" width="3" style="1281" hidden="1"/>
    <col min="2670" max="2909" width="8.6328125" style="1281" hidden="1"/>
    <col min="2910" max="2915" width="14.90625" style="1281" hidden="1"/>
    <col min="2916" max="2917" width="15.90625" style="1281" hidden="1"/>
    <col min="2918" max="2923" width="16.08984375" style="1281" hidden="1"/>
    <col min="2924" max="2924" width="6.08984375" style="1281" hidden="1"/>
    <col min="2925" max="2925" width="3" style="1281" hidden="1"/>
    <col min="2926" max="3165" width="8.6328125" style="1281" hidden="1"/>
    <col min="3166" max="3171" width="14.90625" style="1281" hidden="1"/>
    <col min="3172" max="3173" width="15.90625" style="1281" hidden="1"/>
    <col min="3174" max="3179" width="16.08984375" style="1281" hidden="1"/>
    <col min="3180" max="3180" width="6.08984375" style="1281" hidden="1"/>
    <col min="3181" max="3181" width="3" style="1281" hidden="1"/>
    <col min="3182" max="3421" width="8.6328125" style="1281" hidden="1"/>
    <col min="3422" max="3427" width="14.90625" style="1281" hidden="1"/>
    <col min="3428" max="3429" width="15.90625" style="1281" hidden="1"/>
    <col min="3430" max="3435" width="16.08984375" style="1281" hidden="1"/>
    <col min="3436" max="3436" width="6.08984375" style="1281" hidden="1"/>
    <col min="3437" max="3437" width="3" style="1281" hidden="1"/>
    <col min="3438" max="3677" width="8.6328125" style="1281" hidden="1"/>
    <col min="3678" max="3683" width="14.90625" style="1281" hidden="1"/>
    <col min="3684" max="3685" width="15.90625" style="1281" hidden="1"/>
    <col min="3686" max="3691" width="16.08984375" style="1281" hidden="1"/>
    <col min="3692" max="3692" width="6.08984375" style="1281" hidden="1"/>
    <col min="3693" max="3693" width="3" style="1281" hidden="1"/>
    <col min="3694" max="3933" width="8.6328125" style="1281" hidden="1"/>
    <col min="3934" max="3939" width="14.90625" style="1281" hidden="1"/>
    <col min="3940" max="3941" width="15.90625" style="1281" hidden="1"/>
    <col min="3942" max="3947" width="16.08984375" style="1281" hidden="1"/>
    <col min="3948" max="3948" width="6.08984375" style="1281" hidden="1"/>
    <col min="3949" max="3949" width="3" style="1281" hidden="1"/>
    <col min="3950" max="4189" width="8.6328125" style="1281" hidden="1"/>
    <col min="4190" max="4195" width="14.90625" style="1281" hidden="1"/>
    <col min="4196" max="4197" width="15.90625" style="1281" hidden="1"/>
    <col min="4198" max="4203" width="16.08984375" style="1281" hidden="1"/>
    <col min="4204" max="4204" width="6.08984375" style="1281" hidden="1"/>
    <col min="4205" max="4205" width="3" style="1281" hidden="1"/>
    <col min="4206" max="4445" width="8.6328125" style="1281" hidden="1"/>
    <col min="4446" max="4451" width="14.90625" style="1281" hidden="1"/>
    <col min="4452" max="4453" width="15.90625" style="1281" hidden="1"/>
    <col min="4454" max="4459" width="16.08984375" style="1281" hidden="1"/>
    <col min="4460" max="4460" width="6.08984375" style="1281" hidden="1"/>
    <col min="4461" max="4461" width="3" style="1281" hidden="1"/>
    <col min="4462" max="4701" width="8.6328125" style="1281" hidden="1"/>
    <col min="4702" max="4707" width="14.90625" style="1281" hidden="1"/>
    <col min="4708" max="4709" width="15.90625" style="1281" hidden="1"/>
    <col min="4710" max="4715" width="16.08984375" style="1281" hidden="1"/>
    <col min="4716" max="4716" width="6.08984375" style="1281" hidden="1"/>
    <col min="4717" max="4717" width="3" style="1281" hidden="1"/>
    <col min="4718" max="4957" width="8.6328125" style="1281" hidden="1"/>
    <col min="4958" max="4963" width="14.90625" style="1281" hidden="1"/>
    <col min="4964" max="4965" width="15.90625" style="1281" hidden="1"/>
    <col min="4966" max="4971" width="16.08984375" style="1281" hidden="1"/>
    <col min="4972" max="4972" width="6.08984375" style="1281" hidden="1"/>
    <col min="4973" max="4973" width="3" style="1281" hidden="1"/>
    <col min="4974" max="5213" width="8.6328125" style="1281" hidden="1"/>
    <col min="5214" max="5219" width="14.90625" style="1281" hidden="1"/>
    <col min="5220" max="5221" width="15.90625" style="1281" hidden="1"/>
    <col min="5222" max="5227" width="16.08984375" style="1281" hidden="1"/>
    <col min="5228" max="5228" width="6.08984375" style="1281" hidden="1"/>
    <col min="5229" max="5229" width="3" style="1281" hidden="1"/>
    <col min="5230" max="5469" width="8.6328125" style="1281" hidden="1"/>
    <col min="5470" max="5475" width="14.90625" style="1281" hidden="1"/>
    <col min="5476" max="5477" width="15.90625" style="1281" hidden="1"/>
    <col min="5478" max="5483" width="16.08984375" style="1281" hidden="1"/>
    <col min="5484" max="5484" width="6.08984375" style="1281" hidden="1"/>
    <col min="5485" max="5485" width="3" style="1281" hidden="1"/>
    <col min="5486" max="5725" width="8.6328125" style="1281" hidden="1"/>
    <col min="5726" max="5731" width="14.90625" style="1281" hidden="1"/>
    <col min="5732" max="5733" width="15.90625" style="1281" hidden="1"/>
    <col min="5734" max="5739" width="16.08984375" style="1281" hidden="1"/>
    <col min="5740" max="5740" width="6.08984375" style="1281" hidden="1"/>
    <col min="5741" max="5741" width="3" style="1281" hidden="1"/>
    <col min="5742" max="5981" width="8.6328125" style="1281" hidden="1"/>
    <col min="5982" max="5987" width="14.90625" style="1281" hidden="1"/>
    <col min="5988" max="5989" width="15.90625" style="1281" hidden="1"/>
    <col min="5990" max="5995" width="16.08984375" style="1281" hidden="1"/>
    <col min="5996" max="5996" width="6.08984375" style="1281" hidden="1"/>
    <col min="5997" max="5997" width="3" style="1281" hidden="1"/>
    <col min="5998" max="6237" width="8.6328125" style="1281" hidden="1"/>
    <col min="6238" max="6243" width="14.90625" style="1281" hidden="1"/>
    <col min="6244" max="6245" width="15.90625" style="1281" hidden="1"/>
    <col min="6246" max="6251" width="16.08984375" style="1281" hidden="1"/>
    <col min="6252" max="6252" width="6.08984375" style="1281" hidden="1"/>
    <col min="6253" max="6253" width="3" style="1281" hidden="1"/>
    <col min="6254" max="6493" width="8.6328125" style="1281" hidden="1"/>
    <col min="6494" max="6499" width="14.90625" style="1281" hidden="1"/>
    <col min="6500" max="6501" width="15.90625" style="1281" hidden="1"/>
    <col min="6502" max="6507" width="16.08984375" style="1281" hidden="1"/>
    <col min="6508" max="6508" width="6.08984375" style="1281" hidden="1"/>
    <col min="6509" max="6509" width="3" style="1281" hidden="1"/>
    <col min="6510" max="6749" width="8.6328125" style="1281" hidden="1"/>
    <col min="6750" max="6755" width="14.90625" style="1281" hidden="1"/>
    <col min="6756" max="6757" width="15.90625" style="1281" hidden="1"/>
    <col min="6758" max="6763" width="16.08984375" style="1281" hidden="1"/>
    <col min="6764" max="6764" width="6.08984375" style="1281" hidden="1"/>
    <col min="6765" max="6765" width="3" style="1281" hidden="1"/>
    <col min="6766" max="7005" width="8.6328125" style="1281" hidden="1"/>
    <col min="7006" max="7011" width="14.90625" style="1281" hidden="1"/>
    <col min="7012" max="7013" width="15.90625" style="1281" hidden="1"/>
    <col min="7014" max="7019" width="16.08984375" style="1281" hidden="1"/>
    <col min="7020" max="7020" width="6.08984375" style="1281" hidden="1"/>
    <col min="7021" max="7021" width="3" style="1281" hidden="1"/>
    <col min="7022" max="7261" width="8.6328125" style="1281" hidden="1"/>
    <col min="7262" max="7267" width="14.90625" style="1281" hidden="1"/>
    <col min="7268" max="7269" width="15.90625" style="1281" hidden="1"/>
    <col min="7270" max="7275" width="16.08984375" style="1281" hidden="1"/>
    <col min="7276" max="7276" width="6.08984375" style="1281" hidden="1"/>
    <col min="7277" max="7277" width="3" style="1281" hidden="1"/>
    <col min="7278" max="7517" width="8.6328125" style="1281" hidden="1"/>
    <col min="7518" max="7523" width="14.90625" style="1281" hidden="1"/>
    <col min="7524" max="7525" width="15.90625" style="1281" hidden="1"/>
    <col min="7526" max="7531" width="16.08984375" style="1281" hidden="1"/>
    <col min="7532" max="7532" width="6.08984375" style="1281" hidden="1"/>
    <col min="7533" max="7533" width="3" style="1281" hidden="1"/>
    <col min="7534" max="7773" width="8.6328125" style="1281" hidden="1"/>
    <col min="7774" max="7779" width="14.90625" style="1281" hidden="1"/>
    <col min="7780" max="7781" width="15.90625" style="1281" hidden="1"/>
    <col min="7782" max="7787" width="16.08984375" style="1281" hidden="1"/>
    <col min="7788" max="7788" width="6.08984375" style="1281" hidden="1"/>
    <col min="7789" max="7789" width="3" style="1281" hidden="1"/>
    <col min="7790" max="8029" width="8.6328125" style="1281" hidden="1"/>
    <col min="8030" max="8035" width="14.90625" style="1281" hidden="1"/>
    <col min="8036" max="8037" width="15.90625" style="1281" hidden="1"/>
    <col min="8038" max="8043" width="16.08984375" style="1281" hidden="1"/>
    <col min="8044" max="8044" width="6.08984375" style="1281" hidden="1"/>
    <col min="8045" max="8045" width="3" style="1281" hidden="1"/>
    <col min="8046" max="8285" width="8.6328125" style="1281" hidden="1"/>
    <col min="8286" max="8291" width="14.90625" style="1281" hidden="1"/>
    <col min="8292" max="8293" width="15.90625" style="1281" hidden="1"/>
    <col min="8294" max="8299" width="16.08984375" style="1281" hidden="1"/>
    <col min="8300" max="8300" width="6.08984375" style="1281" hidden="1"/>
    <col min="8301" max="8301" width="3" style="1281" hidden="1"/>
    <col min="8302" max="8541" width="8.6328125" style="1281" hidden="1"/>
    <col min="8542" max="8547" width="14.90625" style="1281" hidden="1"/>
    <col min="8548" max="8549" width="15.90625" style="1281" hidden="1"/>
    <col min="8550" max="8555" width="16.08984375" style="1281" hidden="1"/>
    <col min="8556" max="8556" width="6.08984375" style="1281" hidden="1"/>
    <col min="8557" max="8557" width="3" style="1281" hidden="1"/>
    <col min="8558" max="8797" width="8.6328125" style="1281" hidden="1"/>
    <col min="8798" max="8803" width="14.90625" style="1281" hidden="1"/>
    <col min="8804" max="8805" width="15.90625" style="1281" hidden="1"/>
    <col min="8806" max="8811" width="16.08984375" style="1281" hidden="1"/>
    <col min="8812" max="8812" width="6.08984375" style="1281" hidden="1"/>
    <col min="8813" max="8813" width="3" style="1281" hidden="1"/>
    <col min="8814" max="9053" width="8.6328125" style="1281" hidden="1"/>
    <col min="9054" max="9059" width="14.90625" style="1281" hidden="1"/>
    <col min="9060" max="9061" width="15.90625" style="1281" hidden="1"/>
    <col min="9062" max="9067" width="16.08984375" style="1281" hidden="1"/>
    <col min="9068" max="9068" width="6.08984375" style="1281" hidden="1"/>
    <col min="9069" max="9069" width="3" style="1281" hidden="1"/>
    <col min="9070" max="9309" width="8.6328125" style="1281" hidden="1"/>
    <col min="9310" max="9315" width="14.90625" style="1281" hidden="1"/>
    <col min="9316" max="9317" width="15.90625" style="1281" hidden="1"/>
    <col min="9318" max="9323" width="16.08984375" style="1281" hidden="1"/>
    <col min="9324" max="9324" width="6.08984375" style="1281" hidden="1"/>
    <col min="9325" max="9325" width="3" style="1281" hidden="1"/>
    <col min="9326" max="9565" width="8.6328125" style="1281" hidden="1"/>
    <col min="9566" max="9571" width="14.90625" style="1281" hidden="1"/>
    <col min="9572" max="9573" width="15.90625" style="1281" hidden="1"/>
    <col min="9574" max="9579" width="16.08984375" style="1281" hidden="1"/>
    <col min="9580" max="9580" width="6.08984375" style="1281" hidden="1"/>
    <col min="9581" max="9581" width="3" style="1281" hidden="1"/>
    <col min="9582" max="9821" width="8.6328125" style="1281" hidden="1"/>
    <col min="9822" max="9827" width="14.90625" style="1281" hidden="1"/>
    <col min="9828" max="9829" width="15.90625" style="1281" hidden="1"/>
    <col min="9830" max="9835" width="16.08984375" style="1281" hidden="1"/>
    <col min="9836" max="9836" width="6.08984375" style="1281" hidden="1"/>
    <col min="9837" max="9837" width="3" style="1281" hidden="1"/>
    <col min="9838" max="10077" width="8.6328125" style="1281" hidden="1"/>
    <col min="10078" max="10083" width="14.90625" style="1281" hidden="1"/>
    <col min="10084" max="10085" width="15.90625" style="1281" hidden="1"/>
    <col min="10086" max="10091" width="16.08984375" style="1281" hidden="1"/>
    <col min="10092" max="10092" width="6.08984375" style="1281" hidden="1"/>
    <col min="10093" max="10093" width="3" style="1281" hidden="1"/>
    <col min="10094" max="10333" width="8.6328125" style="1281" hidden="1"/>
    <col min="10334" max="10339" width="14.90625" style="1281" hidden="1"/>
    <col min="10340" max="10341" width="15.90625" style="1281" hidden="1"/>
    <col min="10342" max="10347" width="16.08984375" style="1281" hidden="1"/>
    <col min="10348" max="10348" width="6.08984375" style="1281" hidden="1"/>
    <col min="10349" max="10349" width="3" style="1281" hidden="1"/>
    <col min="10350" max="10589" width="8.6328125" style="1281" hidden="1"/>
    <col min="10590" max="10595" width="14.90625" style="1281" hidden="1"/>
    <col min="10596" max="10597" width="15.90625" style="1281" hidden="1"/>
    <col min="10598" max="10603" width="16.08984375" style="1281" hidden="1"/>
    <col min="10604" max="10604" width="6.08984375" style="1281" hidden="1"/>
    <col min="10605" max="10605" width="3" style="1281" hidden="1"/>
    <col min="10606" max="10845" width="8.6328125" style="1281" hidden="1"/>
    <col min="10846" max="10851" width="14.90625" style="1281" hidden="1"/>
    <col min="10852" max="10853" width="15.90625" style="1281" hidden="1"/>
    <col min="10854" max="10859" width="16.08984375" style="1281" hidden="1"/>
    <col min="10860" max="10860" width="6.08984375" style="1281" hidden="1"/>
    <col min="10861" max="10861" width="3" style="1281" hidden="1"/>
    <col min="10862" max="11101" width="8.6328125" style="1281" hidden="1"/>
    <col min="11102" max="11107" width="14.90625" style="1281" hidden="1"/>
    <col min="11108" max="11109" width="15.90625" style="1281" hidden="1"/>
    <col min="11110" max="11115" width="16.08984375" style="1281" hidden="1"/>
    <col min="11116" max="11116" width="6.08984375" style="1281" hidden="1"/>
    <col min="11117" max="11117" width="3" style="1281" hidden="1"/>
    <col min="11118" max="11357" width="8.6328125" style="1281" hidden="1"/>
    <col min="11358" max="11363" width="14.90625" style="1281" hidden="1"/>
    <col min="11364" max="11365" width="15.90625" style="1281" hidden="1"/>
    <col min="11366" max="11371" width="16.08984375" style="1281" hidden="1"/>
    <col min="11372" max="11372" width="6.08984375" style="1281" hidden="1"/>
    <col min="11373" max="11373" width="3" style="1281" hidden="1"/>
    <col min="11374" max="11613" width="8.6328125" style="1281" hidden="1"/>
    <col min="11614" max="11619" width="14.90625" style="1281" hidden="1"/>
    <col min="11620" max="11621" width="15.90625" style="1281" hidden="1"/>
    <col min="11622" max="11627" width="16.08984375" style="1281" hidden="1"/>
    <col min="11628" max="11628" width="6.08984375" style="1281" hidden="1"/>
    <col min="11629" max="11629" width="3" style="1281" hidden="1"/>
    <col min="11630" max="11869" width="8.6328125" style="1281" hidden="1"/>
    <col min="11870" max="11875" width="14.90625" style="1281" hidden="1"/>
    <col min="11876" max="11877" width="15.90625" style="1281" hidden="1"/>
    <col min="11878" max="11883" width="16.08984375" style="1281" hidden="1"/>
    <col min="11884" max="11884" width="6.08984375" style="1281" hidden="1"/>
    <col min="11885" max="11885" width="3" style="1281" hidden="1"/>
    <col min="11886" max="12125" width="8.6328125" style="1281" hidden="1"/>
    <col min="12126" max="12131" width="14.90625" style="1281" hidden="1"/>
    <col min="12132" max="12133" width="15.90625" style="1281" hidden="1"/>
    <col min="12134" max="12139" width="16.08984375" style="1281" hidden="1"/>
    <col min="12140" max="12140" width="6.08984375" style="1281" hidden="1"/>
    <col min="12141" max="12141" width="3" style="1281" hidden="1"/>
    <col min="12142" max="12381" width="8.6328125" style="1281" hidden="1"/>
    <col min="12382" max="12387" width="14.90625" style="1281" hidden="1"/>
    <col min="12388" max="12389" width="15.90625" style="1281" hidden="1"/>
    <col min="12390" max="12395" width="16.08984375" style="1281" hidden="1"/>
    <col min="12396" max="12396" width="6.08984375" style="1281" hidden="1"/>
    <col min="12397" max="12397" width="3" style="1281" hidden="1"/>
    <col min="12398" max="12637" width="8.6328125" style="1281" hidden="1"/>
    <col min="12638" max="12643" width="14.90625" style="1281" hidden="1"/>
    <col min="12644" max="12645" width="15.90625" style="1281" hidden="1"/>
    <col min="12646" max="12651" width="16.08984375" style="1281" hidden="1"/>
    <col min="12652" max="12652" width="6.08984375" style="1281" hidden="1"/>
    <col min="12653" max="12653" width="3" style="1281" hidden="1"/>
    <col min="12654" max="12893" width="8.6328125" style="1281" hidden="1"/>
    <col min="12894" max="12899" width="14.90625" style="1281" hidden="1"/>
    <col min="12900" max="12901" width="15.90625" style="1281" hidden="1"/>
    <col min="12902" max="12907" width="16.08984375" style="1281" hidden="1"/>
    <col min="12908" max="12908" width="6.08984375" style="1281" hidden="1"/>
    <col min="12909" max="12909" width="3" style="1281" hidden="1"/>
    <col min="12910" max="13149" width="8.6328125" style="1281" hidden="1"/>
    <col min="13150" max="13155" width="14.90625" style="1281" hidden="1"/>
    <col min="13156" max="13157" width="15.90625" style="1281" hidden="1"/>
    <col min="13158" max="13163" width="16.08984375" style="1281" hidden="1"/>
    <col min="13164" max="13164" width="6.08984375" style="1281" hidden="1"/>
    <col min="13165" max="13165" width="3" style="1281" hidden="1"/>
    <col min="13166" max="13405" width="8.6328125" style="1281" hidden="1"/>
    <col min="13406" max="13411" width="14.90625" style="1281" hidden="1"/>
    <col min="13412" max="13413" width="15.90625" style="1281" hidden="1"/>
    <col min="13414" max="13419" width="16.08984375" style="1281" hidden="1"/>
    <col min="13420" max="13420" width="6.08984375" style="1281" hidden="1"/>
    <col min="13421" max="13421" width="3" style="1281" hidden="1"/>
    <col min="13422" max="13661" width="8.6328125" style="1281" hidden="1"/>
    <col min="13662" max="13667" width="14.90625" style="1281" hidden="1"/>
    <col min="13668" max="13669" width="15.90625" style="1281" hidden="1"/>
    <col min="13670" max="13675" width="16.08984375" style="1281" hidden="1"/>
    <col min="13676" max="13676" width="6.08984375" style="1281" hidden="1"/>
    <col min="13677" max="13677" width="3" style="1281" hidden="1"/>
    <col min="13678" max="13917" width="8.6328125" style="1281" hidden="1"/>
    <col min="13918" max="13923" width="14.90625" style="1281" hidden="1"/>
    <col min="13924" max="13925" width="15.90625" style="1281" hidden="1"/>
    <col min="13926" max="13931" width="16.08984375" style="1281" hidden="1"/>
    <col min="13932" max="13932" width="6.08984375" style="1281" hidden="1"/>
    <col min="13933" max="13933" width="3" style="1281" hidden="1"/>
    <col min="13934" max="14173" width="8.6328125" style="1281" hidden="1"/>
    <col min="14174" max="14179" width="14.90625" style="1281" hidden="1"/>
    <col min="14180" max="14181" width="15.90625" style="1281" hidden="1"/>
    <col min="14182" max="14187" width="16.08984375" style="1281" hidden="1"/>
    <col min="14188" max="14188" width="6.08984375" style="1281" hidden="1"/>
    <col min="14189" max="14189" width="3" style="1281" hidden="1"/>
    <col min="14190" max="14429" width="8.6328125" style="1281" hidden="1"/>
    <col min="14430" max="14435" width="14.90625" style="1281" hidden="1"/>
    <col min="14436" max="14437" width="15.90625" style="1281" hidden="1"/>
    <col min="14438" max="14443" width="16.08984375" style="1281" hidden="1"/>
    <col min="14444" max="14444" width="6.08984375" style="1281" hidden="1"/>
    <col min="14445" max="14445" width="3" style="1281" hidden="1"/>
    <col min="14446" max="14685" width="8.6328125" style="1281" hidden="1"/>
    <col min="14686" max="14691" width="14.90625" style="1281" hidden="1"/>
    <col min="14692" max="14693" width="15.90625" style="1281" hidden="1"/>
    <col min="14694" max="14699" width="16.08984375" style="1281" hidden="1"/>
    <col min="14700" max="14700" width="6.08984375" style="1281" hidden="1"/>
    <col min="14701" max="14701" width="3" style="1281" hidden="1"/>
    <col min="14702" max="14941" width="8.6328125" style="1281" hidden="1"/>
    <col min="14942" max="14947" width="14.90625" style="1281" hidden="1"/>
    <col min="14948" max="14949" width="15.90625" style="1281" hidden="1"/>
    <col min="14950" max="14955" width="16.08984375" style="1281" hidden="1"/>
    <col min="14956" max="14956" width="6.08984375" style="1281" hidden="1"/>
    <col min="14957" max="14957" width="3" style="1281" hidden="1"/>
    <col min="14958" max="15197" width="8.6328125" style="1281" hidden="1"/>
    <col min="15198" max="15203" width="14.90625" style="1281" hidden="1"/>
    <col min="15204" max="15205" width="15.90625" style="1281" hidden="1"/>
    <col min="15206" max="15211" width="16.08984375" style="1281" hidden="1"/>
    <col min="15212" max="15212" width="6.08984375" style="1281" hidden="1"/>
    <col min="15213" max="15213" width="3" style="1281" hidden="1"/>
    <col min="15214" max="15453" width="8.6328125" style="1281" hidden="1"/>
    <col min="15454" max="15459" width="14.90625" style="1281" hidden="1"/>
    <col min="15460" max="15461" width="15.90625" style="1281" hidden="1"/>
    <col min="15462" max="15467" width="16.08984375" style="1281" hidden="1"/>
    <col min="15468" max="15468" width="6.08984375" style="1281" hidden="1"/>
    <col min="15469" max="15469" width="3" style="1281" hidden="1"/>
    <col min="15470" max="15709" width="8.6328125" style="1281" hidden="1"/>
    <col min="15710" max="15715" width="14.90625" style="1281" hidden="1"/>
    <col min="15716" max="15717" width="15.90625" style="1281" hidden="1"/>
    <col min="15718" max="15723" width="16.08984375" style="1281" hidden="1"/>
    <col min="15724" max="15724" width="6.08984375" style="1281" hidden="1"/>
    <col min="15725" max="15725" width="3" style="1281" hidden="1"/>
    <col min="15726" max="15965" width="8.6328125" style="1281" hidden="1"/>
    <col min="15966" max="15971" width="14.90625" style="1281" hidden="1"/>
    <col min="15972" max="15973" width="15.90625" style="1281" hidden="1"/>
    <col min="15974" max="15979" width="16.08984375" style="1281" hidden="1"/>
    <col min="15980" max="15980" width="6.08984375" style="1281" hidden="1"/>
    <col min="15981" max="15981" width="3" style="1281" hidden="1"/>
    <col min="15982" max="16221" width="8.6328125" style="1281" hidden="1"/>
    <col min="16222" max="16227" width="14.90625" style="1281" hidden="1"/>
    <col min="16228" max="16229" width="15.90625" style="1281" hidden="1"/>
    <col min="16230" max="16235" width="16.08984375" style="1281" hidden="1"/>
    <col min="16236" max="16236" width="6.08984375" style="1281" hidden="1"/>
    <col min="16237" max="16237" width="3" style="1281" hidden="1"/>
    <col min="16238" max="16384" width="8.6328125" style="1281" hidden="1"/>
  </cols>
  <sheetData>
    <row r="1" spans="1:143" ht="42.75" customHeight="1" x14ac:dyDescent="0.2">
      <c r="A1" s="1279"/>
      <c r="B1" s="1280"/>
      <c r="DD1" s="1281"/>
      <c r="DE1" s="1281"/>
    </row>
    <row r="2" spans="1:143" ht="25.5" customHeight="1" x14ac:dyDescent="0.2">
      <c r="A2" s="1282"/>
      <c r="C2" s="1282"/>
      <c r="O2" s="1282"/>
      <c r="P2" s="1282"/>
      <c r="Q2" s="1282"/>
      <c r="R2" s="1282"/>
      <c r="S2" s="1282"/>
      <c r="T2" s="1282"/>
      <c r="U2" s="1282"/>
      <c r="V2" s="1282"/>
      <c r="W2" s="1282"/>
      <c r="X2" s="1282"/>
      <c r="Y2" s="1282"/>
      <c r="Z2" s="1282"/>
      <c r="AA2" s="1282"/>
      <c r="AB2" s="1282"/>
      <c r="AC2" s="1282"/>
      <c r="AD2" s="1282"/>
      <c r="AE2" s="1282"/>
      <c r="AF2" s="1282"/>
      <c r="AG2" s="1282"/>
      <c r="AH2" s="1282"/>
      <c r="AI2" s="1282"/>
      <c r="AU2" s="1282"/>
      <c r="BG2" s="1282"/>
      <c r="BS2" s="1282"/>
      <c r="CE2" s="1282"/>
      <c r="CQ2" s="1282"/>
      <c r="DD2" s="1281"/>
      <c r="DE2" s="1281"/>
    </row>
    <row r="3" spans="1:143" ht="25.5" customHeight="1" x14ac:dyDescent="0.2">
      <c r="A3" s="1282"/>
      <c r="C3" s="1282"/>
      <c r="O3" s="1282"/>
      <c r="P3" s="1282"/>
      <c r="Q3" s="1282"/>
      <c r="R3" s="1282"/>
      <c r="S3" s="1282"/>
      <c r="T3" s="1282"/>
      <c r="U3" s="1282"/>
      <c r="V3" s="1282"/>
      <c r="W3" s="1282"/>
      <c r="X3" s="1282"/>
      <c r="Y3" s="1282"/>
      <c r="Z3" s="1282"/>
      <c r="AA3" s="1282"/>
      <c r="AB3" s="1282"/>
      <c r="AC3" s="1282"/>
      <c r="AD3" s="1282"/>
      <c r="AE3" s="1282"/>
      <c r="AF3" s="1282"/>
      <c r="AG3" s="1282"/>
      <c r="AH3" s="1282"/>
      <c r="AI3" s="1282"/>
      <c r="AU3" s="1282"/>
      <c r="BG3" s="1282"/>
      <c r="BS3" s="1282"/>
      <c r="CE3" s="1282"/>
      <c r="CQ3" s="1282"/>
      <c r="DD3" s="1281"/>
      <c r="DE3" s="1281"/>
    </row>
    <row r="4" spans="1:143" s="292" customFormat="1" ht="13" x14ac:dyDescent="0.2">
      <c r="A4" s="1282"/>
      <c r="B4" s="1282"/>
      <c r="C4" s="1282"/>
      <c r="D4" s="1282"/>
      <c r="E4" s="1282"/>
      <c r="F4" s="1282"/>
      <c r="G4" s="1282"/>
      <c r="H4" s="1282"/>
      <c r="I4" s="1282"/>
      <c r="J4" s="1282"/>
      <c r="K4" s="1282"/>
      <c r="L4" s="1282"/>
      <c r="M4" s="1282"/>
      <c r="N4" s="1282"/>
      <c r="O4" s="1282"/>
      <c r="P4" s="1282"/>
      <c r="Q4" s="1282"/>
      <c r="R4" s="1282"/>
      <c r="S4" s="1282"/>
      <c r="T4" s="1282"/>
      <c r="U4" s="1282"/>
      <c r="V4" s="1282"/>
      <c r="W4" s="1282"/>
      <c r="X4" s="1282"/>
      <c r="Y4" s="1282"/>
      <c r="Z4" s="1282"/>
      <c r="AA4" s="1282"/>
      <c r="AB4" s="1282"/>
      <c r="AC4" s="1282"/>
      <c r="AD4" s="1282"/>
      <c r="AE4" s="1282"/>
      <c r="AF4" s="1282"/>
      <c r="AG4" s="1282"/>
      <c r="AH4" s="1282"/>
      <c r="AI4" s="1282"/>
      <c r="AJ4" s="1282"/>
      <c r="AK4" s="1282"/>
      <c r="AL4" s="1282"/>
      <c r="AM4" s="1282"/>
      <c r="AN4" s="1282"/>
      <c r="AO4" s="1282"/>
      <c r="AP4" s="1282"/>
      <c r="AQ4" s="1282"/>
      <c r="AR4" s="1282"/>
      <c r="AS4" s="1282"/>
      <c r="AT4" s="1282"/>
      <c r="AU4" s="1282"/>
      <c r="AV4" s="1282"/>
      <c r="AW4" s="1282"/>
      <c r="AX4" s="1282"/>
      <c r="AY4" s="1282"/>
      <c r="AZ4" s="1282"/>
      <c r="BA4" s="1282"/>
      <c r="BB4" s="1282"/>
      <c r="BC4" s="1282"/>
      <c r="BD4" s="1282"/>
      <c r="BE4" s="1282"/>
      <c r="BF4" s="1282"/>
      <c r="BG4" s="1282"/>
      <c r="BH4" s="1282"/>
      <c r="BI4" s="1282"/>
      <c r="BJ4" s="1282"/>
      <c r="BK4" s="1282"/>
      <c r="BL4" s="1282"/>
      <c r="BM4" s="1282"/>
      <c r="BN4" s="1282"/>
      <c r="BO4" s="1282"/>
      <c r="BP4" s="1282"/>
      <c r="BQ4" s="1282"/>
      <c r="BR4" s="1282"/>
      <c r="BS4" s="1282"/>
      <c r="BT4" s="1282"/>
      <c r="BU4" s="1282"/>
      <c r="BV4" s="1282"/>
      <c r="BW4" s="1282"/>
      <c r="BX4" s="1282"/>
      <c r="BY4" s="1282"/>
      <c r="BZ4" s="1282"/>
      <c r="CA4" s="1282"/>
      <c r="CB4" s="1282"/>
      <c r="CC4" s="1282"/>
      <c r="CD4" s="1282"/>
      <c r="CE4" s="1282"/>
      <c r="CF4" s="1282"/>
      <c r="CG4" s="1282"/>
      <c r="CH4" s="1282"/>
      <c r="CI4" s="1282"/>
      <c r="CJ4" s="1282"/>
      <c r="CK4" s="1282"/>
      <c r="CL4" s="1282"/>
      <c r="CM4" s="1282"/>
      <c r="CN4" s="1282"/>
      <c r="CO4" s="1282"/>
      <c r="CP4" s="1282"/>
      <c r="CQ4" s="1282"/>
      <c r="CR4" s="1282"/>
      <c r="CS4" s="1282"/>
      <c r="CT4" s="1282"/>
      <c r="CU4" s="1282"/>
      <c r="CV4" s="1282"/>
      <c r="CW4" s="1282"/>
      <c r="CX4" s="1282"/>
      <c r="CY4" s="1282"/>
      <c r="CZ4" s="1282"/>
      <c r="DA4" s="1282"/>
      <c r="DB4" s="1282"/>
      <c r="DC4" s="1282"/>
      <c r="DD4" s="1282"/>
      <c r="DE4" s="1282"/>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82"/>
      <c r="B5" s="1282"/>
      <c r="C5" s="1282"/>
      <c r="D5" s="1282"/>
      <c r="E5" s="1282"/>
      <c r="F5" s="1282"/>
      <c r="G5" s="1282"/>
      <c r="H5" s="1282"/>
      <c r="I5" s="1282"/>
      <c r="J5" s="1282"/>
      <c r="K5" s="1282"/>
      <c r="L5" s="1282"/>
      <c r="M5" s="1282"/>
      <c r="N5" s="1282"/>
      <c r="O5" s="1282"/>
      <c r="P5" s="1282"/>
      <c r="Q5" s="1282"/>
      <c r="R5" s="1282"/>
      <c r="S5" s="1282"/>
      <c r="T5" s="1282"/>
      <c r="U5" s="1282"/>
      <c r="V5" s="1282"/>
      <c r="W5" s="1282"/>
      <c r="X5" s="1282"/>
      <c r="Y5" s="1282"/>
      <c r="Z5" s="1282"/>
      <c r="AA5" s="1282"/>
      <c r="AB5" s="1282"/>
      <c r="AC5" s="1282"/>
      <c r="AD5" s="1282"/>
      <c r="AE5" s="1282"/>
      <c r="AF5" s="1282"/>
      <c r="AG5" s="1282"/>
      <c r="AH5" s="1282"/>
      <c r="AI5" s="1282"/>
      <c r="AJ5" s="1282"/>
      <c r="AK5" s="1282"/>
      <c r="AL5" s="1282"/>
      <c r="AM5" s="1282"/>
      <c r="AN5" s="1282"/>
      <c r="AO5" s="1282"/>
      <c r="AP5" s="1282"/>
      <c r="AQ5" s="1282"/>
      <c r="AR5" s="1282"/>
      <c r="AS5" s="1282"/>
      <c r="AT5" s="1282"/>
      <c r="AU5" s="1282"/>
      <c r="AV5" s="1282"/>
      <c r="AW5" s="1282"/>
      <c r="AX5" s="1282"/>
      <c r="AY5" s="1282"/>
      <c r="AZ5" s="1282"/>
      <c r="BA5" s="1282"/>
      <c r="BB5" s="1282"/>
      <c r="BC5" s="1282"/>
      <c r="BD5" s="1282"/>
      <c r="BE5" s="1282"/>
      <c r="BF5" s="1282"/>
      <c r="BG5" s="1282"/>
      <c r="BH5" s="1282"/>
      <c r="BI5" s="1282"/>
      <c r="BJ5" s="1282"/>
      <c r="BK5" s="1282"/>
      <c r="BL5" s="1282"/>
      <c r="BM5" s="1282"/>
      <c r="BN5" s="1282"/>
      <c r="BO5" s="1282"/>
      <c r="BP5" s="1282"/>
      <c r="BQ5" s="1282"/>
      <c r="BR5" s="1282"/>
      <c r="BS5" s="1282"/>
      <c r="BT5" s="1282"/>
      <c r="BU5" s="1282"/>
      <c r="BV5" s="1282"/>
      <c r="BW5" s="1282"/>
      <c r="BX5" s="1282"/>
      <c r="BY5" s="1282"/>
      <c r="BZ5" s="1282"/>
      <c r="CA5" s="1282"/>
      <c r="CB5" s="1282"/>
      <c r="CC5" s="1282"/>
      <c r="CD5" s="1282"/>
      <c r="CE5" s="1282"/>
      <c r="CF5" s="1282"/>
      <c r="CG5" s="1282"/>
      <c r="CH5" s="1282"/>
      <c r="CI5" s="1282"/>
      <c r="CJ5" s="1282"/>
      <c r="CK5" s="1282"/>
      <c r="CL5" s="1282"/>
      <c r="CM5" s="1282"/>
      <c r="CN5" s="1282"/>
      <c r="CO5" s="1282"/>
      <c r="CP5" s="1282"/>
      <c r="CQ5" s="1282"/>
      <c r="CR5" s="1282"/>
      <c r="CS5" s="1282"/>
      <c r="CT5" s="1282"/>
      <c r="CU5" s="1282"/>
      <c r="CV5" s="1282"/>
      <c r="CW5" s="1282"/>
      <c r="CX5" s="1282"/>
      <c r="CY5" s="1282"/>
      <c r="CZ5" s="1282"/>
      <c r="DA5" s="1282"/>
      <c r="DB5" s="1282"/>
      <c r="DC5" s="1282"/>
      <c r="DD5" s="1282"/>
      <c r="DE5" s="1282"/>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82"/>
      <c r="B6" s="1282"/>
      <c r="C6" s="1282"/>
      <c r="D6" s="1282"/>
      <c r="E6" s="1282"/>
      <c r="F6" s="1282"/>
      <c r="G6" s="1282"/>
      <c r="H6" s="1282"/>
      <c r="I6" s="1282"/>
      <c r="J6" s="1282"/>
      <c r="K6" s="1282"/>
      <c r="L6" s="1282"/>
      <c r="M6" s="1282"/>
      <c r="N6" s="1282"/>
      <c r="O6" s="1282"/>
      <c r="P6" s="1282"/>
      <c r="Q6" s="1282"/>
      <c r="R6" s="1282"/>
      <c r="S6" s="1282"/>
      <c r="T6" s="1282"/>
      <c r="U6" s="1282"/>
      <c r="V6" s="1282"/>
      <c r="W6" s="1282"/>
      <c r="X6" s="1282"/>
      <c r="Y6" s="1282"/>
      <c r="Z6" s="1282"/>
      <c r="AA6" s="1282"/>
      <c r="AB6" s="1282"/>
      <c r="AC6" s="1282"/>
      <c r="AD6" s="1282"/>
      <c r="AE6" s="1282"/>
      <c r="AF6" s="1282"/>
      <c r="AG6" s="1282"/>
      <c r="AH6" s="1282"/>
      <c r="AI6" s="1282"/>
      <c r="AJ6" s="1282"/>
      <c r="AK6" s="1282"/>
      <c r="AL6" s="1282"/>
      <c r="AM6" s="1282"/>
      <c r="AN6" s="1282"/>
      <c r="AO6" s="1282"/>
      <c r="AP6" s="1282"/>
      <c r="AQ6" s="1282"/>
      <c r="AR6" s="1282"/>
      <c r="AS6" s="1282"/>
      <c r="AT6" s="1282"/>
      <c r="AU6" s="1282"/>
      <c r="AV6" s="1282"/>
      <c r="AW6" s="1282"/>
      <c r="AX6" s="1282"/>
      <c r="AY6" s="1282"/>
      <c r="AZ6" s="1282"/>
      <c r="BA6" s="1282"/>
      <c r="BB6" s="1282"/>
      <c r="BC6" s="1282"/>
      <c r="BD6" s="1282"/>
      <c r="BE6" s="1282"/>
      <c r="BF6" s="1282"/>
      <c r="BG6" s="1282"/>
      <c r="BH6" s="1282"/>
      <c r="BI6" s="1282"/>
      <c r="BJ6" s="1282"/>
      <c r="BK6" s="1282"/>
      <c r="BL6" s="1282"/>
      <c r="BM6" s="1282"/>
      <c r="BN6" s="1282"/>
      <c r="BO6" s="1282"/>
      <c r="BP6" s="1282"/>
      <c r="BQ6" s="1282"/>
      <c r="BR6" s="1282"/>
      <c r="BS6" s="1282"/>
      <c r="BT6" s="1282"/>
      <c r="BU6" s="1282"/>
      <c r="BV6" s="1282"/>
      <c r="BW6" s="1282"/>
      <c r="BX6" s="1282"/>
      <c r="BY6" s="1282"/>
      <c r="BZ6" s="1282"/>
      <c r="CA6" s="1282"/>
      <c r="CB6" s="1282"/>
      <c r="CC6" s="1282"/>
      <c r="CD6" s="1282"/>
      <c r="CE6" s="1282"/>
      <c r="CF6" s="1282"/>
      <c r="CG6" s="1282"/>
      <c r="CH6" s="1282"/>
      <c r="CI6" s="1282"/>
      <c r="CJ6" s="1282"/>
      <c r="CK6" s="1282"/>
      <c r="CL6" s="1282"/>
      <c r="CM6" s="1282"/>
      <c r="CN6" s="1282"/>
      <c r="CO6" s="1282"/>
      <c r="CP6" s="1282"/>
      <c r="CQ6" s="1282"/>
      <c r="CR6" s="1282"/>
      <c r="CS6" s="1282"/>
      <c r="CT6" s="1282"/>
      <c r="CU6" s="1282"/>
      <c r="CV6" s="1282"/>
      <c r="CW6" s="1282"/>
      <c r="CX6" s="1282"/>
      <c r="CY6" s="1282"/>
      <c r="CZ6" s="1282"/>
      <c r="DA6" s="1282"/>
      <c r="DB6" s="1282"/>
      <c r="DC6" s="1282"/>
      <c r="DD6" s="1282"/>
      <c r="DE6" s="1282"/>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82"/>
      <c r="B7" s="1282"/>
      <c r="C7" s="1282"/>
      <c r="D7" s="1282"/>
      <c r="E7" s="1282"/>
      <c r="F7" s="1282"/>
      <c r="G7" s="1282"/>
      <c r="H7" s="1282"/>
      <c r="I7" s="1282"/>
      <c r="J7" s="1282"/>
      <c r="K7" s="1282"/>
      <c r="L7" s="1282"/>
      <c r="M7" s="1282"/>
      <c r="N7" s="1282"/>
      <c r="O7" s="1282"/>
      <c r="P7" s="1282"/>
      <c r="Q7" s="1282"/>
      <c r="R7" s="1282"/>
      <c r="S7" s="1282"/>
      <c r="T7" s="1282"/>
      <c r="U7" s="1282"/>
      <c r="V7" s="1282"/>
      <c r="W7" s="1282"/>
      <c r="X7" s="1282"/>
      <c r="Y7" s="1282"/>
      <c r="Z7" s="1282"/>
      <c r="AA7" s="1282"/>
      <c r="AB7" s="1282"/>
      <c r="AC7" s="1282"/>
      <c r="AD7" s="1282"/>
      <c r="AE7" s="1282"/>
      <c r="AF7" s="1282"/>
      <c r="AG7" s="1282"/>
      <c r="AH7" s="1282"/>
      <c r="AI7" s="1282"/>
      <c r="AJ7" s="1282"/>
      <c r="AK7" s="1282"/>
      <c r="AL7" s="1282"/>
      <c r="AM7" s="1282"/>
      <c r="AN7" s="1282"/>
      <c r="AO7" s="1282"/>
      <c r="AP7" s="1282"/>
      <c r="AQ7" s="1282"/>
      <c r="AR7" s="1282"/>
      <c r="AS7" s="1282"/>
      <c r="AT7" s="1282"/>
      <c r="AU7" s="1282"/>
      <c r="AV7" s="1282"/>
      <c r="AW7" s="1282"/>
      <c r="AX7" s="1282"/>
      <c r="AY7" s="1282"/>
      <c r="AZ7" s="1282"/>
      <c r="BA7" s="1282"/>
      <c r="BB7" s="1282"/>
      <c r="BC7" s="1282"/>
      <c r="BD7" s="1282"/>
      <c r="BE7" s="1282"/>
      <c r="BF7" s="1282"/>
      <c r="BG7" s="1282"/>
      <c r="BH7" s="1282"/>
      <c r="BI7" s="1282"/>
      <c r="BJ7" s="1282"/>
      <c r="BK7" s="1282"/>
      <c r="BL7" s="1282"/>
      <c r="BM7" s="1282"/>
      <c r="BN7" s="1282"/>
      <c r="BO7" s="1282"/>
      <c r="BP7" s="1282"/>
      <c r="BQ7" s="1282"/>
      <c r="BR7" s="1282"/>
      <c r="BS7" s="1282"/>
      <c r="BT7" s="1282"/>
      <c r="BU7" s="1282"/>
      <c r="BV7" s="1282"/>
      <c r="BW7" s="1282"/>
      <c r="BX7" s="1282"/>
      <c r="BY7" s="1282"/>
      <c r="BZ7" s="1282"/>
      <c r="CA7" s="1282"/>
      <c r="CB7" s="1282"/>
      <c r="CC7" s="1282"/>
      <c r="CD7" s="1282"/>
      <c r="CE7" s="1282"/>
      <c r="CF7" s="1282"/>
      <c r="CG7" s="1282"/>
      <c r="CH7" s="1282"/>
      <c r="CI7" s="1282"/>
      <c r="CJ7" s="1282"/>
      <c r="CK7" s="1282"/>
      <c r="CL7" s="1282"/>
      <c r="CM7" s="1282"/>
      <c r="CN7" s="1282"/>
      <c r="CO7" s="1282"/>
      <c r="CP7" s="1282"/>
      <c r="CQ7" s="1282"/>
      <c r="CR7" s="1282"/>
      <c r="CS7" s="1282"/>
      <c r="CT7" s="1282"/>
      <c r="CU7" s="1282"/>
      <c r="CV7" s="1282"/>
      <c r="CW7" s="1282"/>
      <c r="CX7" s="1282"/>
      <c r="CY7" s="1282"/>
      <c r="CZ7" s="1282"/>
      <c r="DA7" s="1282"/>
      <c r="DB7" s="1282"/>
      <c r="DC7" s="1282"/>
      <c r="DD7" s="1282"/>
      <c r="DE7" s="1282"/>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82"/>
      <c r="B8" s="1282"/>
      <c r="C8" s="1282"/>
      <c r="D8" s="1282"/>
      <c r="E8" s="1282"/>
      <c r="F8" s="1282"/>
      <c r="G8" s="1282"/>
      <c r="H8" s="1282"/>
      <c r="I8" s="1282"/>
      <c r="J8" s="1282"/>
      <c r="K8" s="1282"/>
      <c r="L8" s="1282"/>
      <c r="M8" s="1282"/>
      <c r="N8" s="1282"/>
      <c r="O8" s="1282"/>
      <c r="P8" s="1282"/>
      <c r="Q8" s="1282"/>
      <c r="R8" s="1282"/>
      <c r="S8" s="1282"/>
      <c r="T8" s="1282"/>
      <c r="U8" s="1282"/>
      <c r="V8" s="1282"/>
      <c r="W8" s="1282"/>
      <c r="X8" s="1282"/>
      <c r="Y8" s="1282"/>
      <c r="Z8" s="1282"/>
      <c r="AA8" s="1282"/>
      <c r="AB8" s="1282"/>
      <c r="AC8" s="1282"/>
      <c r="AD8" s="1282"/>
      <c r="AE8" s="1282"/>
      <c r="AF8" s="1282"/>
      <c r="AG8" s="1282"/>
      <c r="AH8" s="1282"/>
      <c r="AI8" s="1282"/>
      <c r="AJ8" s="1282"/>
      <c r="AK8" s="1282"/>
      <c r="AL8" s="1282"/>
      <c r="AM8" s="1282"/>
      <c r="AN8" s="1282"/>
      <c r="AO8" s="1282"/>
      <c r="AP8" s="1282"/>
      <c r="AQ8" s="1282"/>
      <c r="AR8" s="1282"/>
      <c r="AS8" s="1282"/>
      <c r="AT8" s="1282"/>
      <c r="AU8" s="1282"/>
      <c r="AV8" s="1282"/>
      <c r="AW8" s="1282"/>
      <c r="AX8" s="1282"/>
      <c r="AY8" s="1282"/>
      <c r="AZ8" s="1282"/>
      <c r="BA8" s="1282"/>
      <c r="BB8" s="1282"/>
      <c r="BC8" s="1282"/>
      <c r="BD8" s="1282"/>
      <c r="BE8" s="1282"/>
      <c r="BF8" s="1282"/>
      <c r="BG8" s="1282"/>
      <c r="BH8" s="1282"/>
      <c r="BI8" s="1282"/>
      <c r="BJ8" s="1282"/>
      <c r="BK8" s="1282"/>
      <c r="BL8" s="1282"/>
      <c r="BM8" s="1282"/>
      <c r="BN8" s="1282"/>
      <c r="BO8" s="1282"/>
      <c r="BP8" s="1282"/>
      <c r="BQ8" s="1282"/>
      <c r="BR8" s="1282"/>
      <c r="BS8" s="1282"/>
      <c r="BT8" s="1282"/>
      <c r="BU8" s="1282"/>
      <c r="BV8" s="1282"/>
      <c r="BW8" s="1282"/>
      <c r="BX8" s="1282"/>
      <c r="BY8" s="1282"/>
      <c r="BZ8" s="1282"/>
      <c r="CA8" s="1282"/>
      <c r="CB8" s="1282"/>
      <c r="CC8" s="1282"/>
      <c r="CD8" s="1282"/>
      <c r="CE8" s="1282"/>
      <c r="CF8" s="1282"/>
      <c r="CG8" s="1282"/>
      <c r="CH8" s="1282"/>
      <c r="CI8" s="1282"/>
      <c r="CJ8" s="1282"/>
      <c r="CK8" s="1282"/>
      <c r="CL8" s="1282"/>
      <c r="CM8" s="1282"/>
      <c r="CN8" s="1282"/>
      <c r="CO8" s="1282"/>
      <c r="CP8" s="1282"/>
      <c r="CQ8" s="1282"/>
      <c r="CR8" s="1282"/>
      <c r="CS8" s="1282"/>
      <c r="CT8" s="1282"/>
      <c r="CU8" s="1282"/>
      <c r="CV8" s="1282"/>
      <c r="CW8" s="1282"/>
      <c r="CX8" s="1282"/>
      <c r="CY8" s="1282"/>
      <c r="CZ8" s="1282"/>
      <c r="DA8" s="1282"/>
      <c r="DB8" s="1282"/>
      <c r="DC8" s="1282"/>
      <c r="DD8" s="1282"/>
      <c r="DE8" s="1282"/>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82"/>
      <c r="B9" s="1282"/>
      <c r="C9" s="1282"/>
      <c r="D9" s="1282"/>
      <c r="E9" s="1282"/>
      <c r="F9" s="1282"/>
      <c r="G9" s="1282"/>
      <c r="H9" s="1282"/>
      <c r="I9" s="1282"/>
      <c r="J9" s="1282"/>
      <c r="K9" s="1282"/>
      <c r="L9" s="1282"/>
      <c r="M9" s="1282"/>
      <c r="N9" s="1282"/>
      <c r="O9" s="1282"/>
      <c r="P9" s="1282"/>
      <c r="Q9" s="1282"/>
      <c r="R9" s="1282"/>
      <c r="S9" s="1282"/>
      <c r="T9" s="1282"/>
      <c r="U9" s="1282"/>
      <c r="V9" s="1282"/>
      <c r="W9" s="1282"/>
      <c r="X9" s="1282"/>
      <c r="Y9" s="1282"/>
      <c r="Z9" s="1282"/>
      <c r="AA9" s="1282"/>
      <c r="AB9" s="1282"/>
      <c r="AC9" s="1282"/>
      <c r="AD9" s="1282"/>
      <c r="AE9" s="1282"/>
      <c r="AF9" s="1282"/>
      <c r="AG9" s="1282"/>
      <c r="AH9" s="1282"/>
      <c r="AI9" s="1282"/>
      <c r="AJ9" s="1282"/>
      <c r="AK9" s="1282"/>
      <c r="AL9" s="1282"/>
      <c r="AM9" s="1282"/>
      <c r="AN9" s="1282"/>
      <c r="AO9" s="1282"/>
      <c r="AP9" s="1282"/>
      <c r="AQ9" s="1282"/>
      <c r="AR9" s="1282"/>
      <c r="AS9" s="1282"/>
      <c r="AT9" s="1282"/>
      <c r="AU9" s="1282"/>
      <c r="AV9" s="1282"/>
      <c r="AW9" s="1282"/>
      <c r="AX9" s="1282"/>
      <c r="AY9" s="1282"/>
      <c r="AZ9" s="1282"/>
      <c r="BA9" s="1282"/>
      <c r="BB9" s="1282"/>
      <c r="BC9" s="1282"/>
      <c r="BD9" s="1282"/>
      <c r="BE9" s="1282"/>
      <c r="BF9" s="1282"/>
      <c r="BG9" s="1282"/>
      <c r="BH9" s="1282"/>
      <c r="BI9" s="1282"/>
      <c r="BJ9" s="1282"/>
      <c r="BK9" s="1282"/>
      <c r="BL9" s="1282"/>
      <c r="BM9" s="1282"/>
      <c r="BN9" s="1282"/>
      <c r="BO9" s="1282"/>
      <c r="BP9" s="1282"/>
      <c r="BQ9" s="1282"/>
      <c r="BR9" s="1282"/>
      <c r="BS9" s="1282"/>
      <c r="BT9" s="1282"/>
      <c r="BU9" s="1282"/>
      <c r="BV9" s="1282"/>
      <c r="BW9" s="1282"/>
      <c r="BX9" s="1282"/>
      <c r="BY9" s="1282"/>
      <c r="BZ9" s="1282"/>
      <c r="CA9" s="1282"/>
      <c r="CB9" s="1282"/>
      <c r="CC9" s="1282"/>
      <c r="CD9" s="1282"/>
      <c r="CE9" s="1282"/>
      <c r="CF9" s="1282"/>
      <c r="CG9" s="1282"/>
      <c r="CH9" s="1282"/>
      <c r="CI9" s="1282"/>
      <c r="CJ9" s="1282"/>
      <c r="CK9" s="1282"/>
      <c r="CL9" s="1282"/>
      <c r="CM9" s="1282"/>
      <c r="CN9" s="1282"/>
      <c r="CO9" s="1282"/>
      <c r="CP9" s="1282"/>
      <c r="CQ9" s="1282"/>
      <c r="CR9" s="1282"/>
      <c r="CS9" s="1282"/>
      <c r="CT9" s="1282"/>
      <c r="CU9" s="1282"/>
      <c r="CV9" s="1282"/>
      <c r="CW9" s="1282"/>
      <c r="CX9" s="1282"/>
      <c r="CY9" s="1282"/>
      <c r="CZ9" s="1282"/>
      <c r="DA9" s="1282"/>
      <c r="DB9" s="1282"/>
      <c r="DC9" s="1282"/>
      <c r="DD9" s="1282"/>
      <c r="DE9" s="1282"/>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82"/>
      <c r="B10" s="1282"/>
      <c r="C10" s="1282"/>
      <c r="D10" s="1282"/>
      <c r="E10" s="1282"/>
      <c r="F10" s="1282"/>
      <c r="G10" s="1282"/>
      <c r="H10" s="1282"/>
      <c r="I10" s="1282"/>
      <c r="J10" s="1282"/>
      <c r="K10" s="1282"/>
      <c r="L10" s="1282"/>
      <c r="M10" s="1282"/>
      <c r="N10" s="1282"/>
      <c r="O10" s="1282"/>
      <c r="P10" s="1282"/>
      <c r="Q10" s="1282"/>
      <c r="R10" s="1282"/>
      <c r="S10" s="1282"/>
      <c r="T10" s="1282"/>
      <c r="U10" s="1282"/>
      <c r="V10" s="1282"/>
      <c r="W10" s="1282"/>
      <c r="X10" s="1282"/>
      <c r="Y10" s="1282"/>
      <c r="Z10" s="1282"/>
      <c r="AA10" s="1282"/>
      <c r="AB10" s="1282"/>
      <c r="AC10" s="1282"/>
      <c r="AD10" s="1282"/>
      <c r="AE10" s="1282"/>
      <c r="AF10" s="1282"/>
      <c r="AG10" s="1282"/>
      <c r="AH10" s="1282"/>
      <c r="AI10" s="1282"/>
      <c r="AJ10" s="1282"/>
      <c r="AK10" s="1282"/>
      <c r="AL10" s="1282"/>
      <c r="AM10" s="1282"/>
      <c r="AN10" s="1282"/>
      <c r="AO10" s="1282"/>
      <c r="AP10" s="1282"/>
      <c r="AQ10" s="1282"/>
      <c r="AR10" s="1282"/>
      <c r="AS10" s="1282"/>
      <c r="AT10" s="1282"/>
      <c r="AU10" s="1282"/>
      <c r="AV10" s="1282"/>
      <c r="AW10" s="1282"/>
      <c r="AX10" s="1282"/>
      <c r="AY10" s="1282"/>
      <c r="AZ10" s="1282"/>
      <c r="BA10" s="1282"/>
      <c r="BB10" s="1282"/>
      <c r="BC10" s="1282"/>
      <c r="BD10" s="1282"/>
      <c r="BE10" s="1282"/>
      <c r="BF10" s="1282"/>
      <c r="BG10" s="1282"/>
      <c r="BH10" s="1282"/>
      <c r="BI10" s="1282"/>
      <c r="BJ10" s="1282"/>
      <c r="BK10" s="1282"/>
      <c r="BL10" s="1282"/>
      <c r="BM10" s="1282"/>
      <c r="BN10" s="1282"/>
      <c r="BO10" s="1282"/>
      <c r="BP10" s="1282"/>
      <c r="BQ10" s="1282"/>
      <c r="BR10" s="1282"/>
      <c r="BS10" s="1282"/>
      <c r="BT10" s="1282"/>
      <c r="BU10" s="1282"/>
      <c r="BV10" s="1282"/>
      <c r="BW10" s="1282"/>
      <c r="BX10" s="1282"/>
      <c r="BY10" s="1282"/>
      <c r="BZ10" s="1282"/>
      <c r="CA10" s="1282"/>
      <c r="CB10" s="1282"/>
      <c r="CC10" s="1282"/>
      <c r="CD10" s="1282"/>
      <c r="CE10" s="1282"/>
      <c r="CF10" s="1282"/>
      <c r="CG10" s="1282"/>
      <c r="CH10" s="1282"/>
      <c r="CI10" s="1282"/>
      <c r="CJ10" s="1282"/>
      <c r="CK10" s="1282"/>
      <c r="CL10" s="1282"/>
      <c r="CM10" s="1282"/>
      <c r="CN10" s="1282"/>
      <c r="CO10" s="1282"/>
      <c r="CP10" s="1282"/>
      <c r="CQ10" s="1282"/>
      <c r="CR10" s="1282"/>
      <c r="CS10" s="1282"/>
      <c r="CT10" s="1282"/>
      <c r="CU10" s="1282"/>
      <c r="CV10" s="1282"/>
      <c r="CW10" s="1282"/>
      <c r="CX10" s="1282"/>
      <c r="CY10" s="1282"/>
      <c r="CZ10" s="1282"/>
      <c r="DA10" s="1282"/>
      <c r="DB10" s="1282"/>
      <c r="DC10" s="1282"/>
      <c r="DD10" s="1282"/>
      <c r="DE10" s="1282"/>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ht="13" x14ac:dyDescent="0.2">
      <c r="A11" s="1282"/>
      <c r="B11" s="1282"/>
      <c r="C11" s="1282"/>
      <c r="D11" s="1282"/>
      <c r="E11" s="1282"/>
      <c r="F11" s="1282"/>
      <c r="G11" s="1282"/>
      <c r="H11" s="1282"/>
      <c r="I11" s="1282"/>
      <c r="J11" s="1282"/>
      <c r="K11" s="1282"/>
      <c r="L11" s="1282"/>
      <c r="M11" s="1282"/>
      <c r="N11" s="1282"/>
      <c r="O11" s="1282"/>
      <c r="P11" s="1282"/>
      <c r="Q11" s="1282"/>
      <c r="R11" s="1282"/>
      <c r="S11" s="1282"/>
      <c r="T11" s="1282"/>
      <c r="U11" s="1282"/>
      <c r="V11" s="1282"/>
      <c r="W11" s="1282"/>
      <c r="X11" s="1282"/>
      <c r="Y11" s="1282"/>
      <c r="Z11" s="1282"/>
      <c r="AA11" s="1282"/>
      <c r="AB11" s="1282"/>
      <c r="AC11" s="1282"/>
      <c r="AD11" s="1282"/>
      <c r="AE11" s="1282"/>
      <c r="AF11" s="1282"/>
      <c r="AG11" s="1282"/>
      <c r="AH11" s="1282"/>
      <c r="AI11" s="1282"/>
      <c r="AJ11" s="1282"/>
      <c r="AK11" s="1282"/>
      <c r="AL11" s="1282"/>
      <c r="AM11" s="1282"/>
      <c r="AN11" s="1282"/>
      <c r="AO11" s="1282"/>
      <c r="AP11" s="1282"/>
      <c r="AQ11" s="1282"/>
      <c r="AR11" s="1282"/>
      <c r="AS11" s="1282"/>
      <c r="AT11" s="1282"/>
      <c r="AU11" s="1282"/>
      <c r="AV11" s="1282"/>
      <c r="AW11" s="1282"/>
      <c r="AX11" s="1282"/>
      <c r="AY11" s="1282"/>
      <c r="AZ11" s="1282"/>
      <c r="BA11" s="1282"/>
      <c r="BB11" s="1282"/>
      <c r="BC11" s="1282"/>
      <c r="BD11" s="1282"/>
      <c r="BE11" s="1282"/>
      <c r="BF11" s="1282"/>
      <c r="BG11" s="1282"/>
      <c r="BH11" s="1282"/>
      <c r="BI11" s="1282"/>
      <c r="BJ11" s="1282"/>
      <c r="BK11" s="1282"/>
      <c r="BL11" s="1282"/>
      <c r="BM11" s="1282"/>
      <c r="BN11" s="1282"/>
      <c r="BO11" s="1282"/>
      <c r="BP11" s="1282"/>
      <c r="BQ11" s="1282"/>
      <c r="BR11" s="1282"/>
      <c r="BS11" s="1282"/>
      <c r="BT11" s="1282"/>
      <c r="BU11" s="1282"/>
      <c r="BV11" s="1282"/>
      <c r="BW11" s="1282"/>
      <c r="BX11" s="1282"/>
      <c r="BY11" s="1282"/>
      <c r="BZ11" s="1282"/>
      <c r="CA11" s="1282"/>
      <c r="CB11" s="1282"/>
      <c r="CC11" s="1282"/>
      <c r="CD11" s="1282"/>
      <c r="CE11" s="1282"/>
      <c r="CF11" s="1282"/>
      <c r="CG11" s="1282"/>
      <c r="CH11" s="1282"/>
      <c r="CI11" s="1282"/>
      <c r="CJ11" s="1282"/>
      <c r="CK11" s="1282"/>
      <c r="CL11" s="1282"/>
      <c r="CM11" s="1282"/>
      <c r="CN11" s="1282"/>
      <c r="CO11" s="1282"/>
      <c r="CP11" s="1282"/>
      <c r="CQ11" s="1282"/>
      <c r="CR11" s="1282"/>
      <c r="CS11" s="1282"/>
      <c r="CT11" s="1282"/>
      <c r="CU11" s="1282"/>
      <c r="CV11" s="1282"/>
      <c r="CW11" s="1282"/>
      <c r="CX11" s="1282"/>
      <c r="CY11" s="1282"/>
      <c r="CZ11" s="1282"/>
      <c r="DA11" s="1282"/>
      <c r="DB11" s="1282"/>
      <c r="DC11" s="1282"/>
      <c r="DD11" s="1282"/>
      <c r="DE11" s="1282"/>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82"/>
      <c r="B12" s="1282"/>
      <c r="C12" s="1282"/>
      <c r="D12" s="1282"/>
      <c r="E12" s="1282"/>
      <c r="F12" s="1282"/>
      <c r="G12" s="1282"/>
      <c r="H12" s="1282"/>
      <c r="I12" s="1282"/>
      <c r="J12" s="1282"/>
      <c r="K12" s="1282"/>
      <c r="L12" s="1282"/>
      <c r="M12" s="1282"/>
      <c r="N12" s="1282"/>
      <c r="O12" s="1282"/>
      <c r="P12" s="1282"/>
      <c r="Q12" s="1282"/>
      <c r="R12" s="1282"/>
      <c r="S12" s="1282"/>
      <c r="T12" s="1282"/>
      <c r="U12" s="1282"/>
      <c r="V12" s="1282"/>
      <c r="W12" s="1282"/>
      <c r="X12" s="1282"/>
      <c r="Y12" s="1282"/>
      <c r="Z12" s="1282"/>
      <c r="AA12" s="1282"/>
      <c r="AB12" s="1282"/>
      <c r="AC12" s="1282"/>
      <c r="AD12" s="1282"/>
      <c r="AE12" s="1282"/>
      <c r="AF12" s="1282"/>
      <c r="AG12" s="1282"/>
      <c r="AH12" s="1282"/>
      <c r="AI12" s="1282"/>
      <c r="AJ12" s="1282"/>
      <c r="AK12" s="1282"/>
      <c r="AL12" s="1282"/>
      <c r="AM12" s="1282"/>
      <c r="AN12" s="1282"/>
      <c r="AO12" s="1282"/>
      <c r="AP12" s="1282"/>
      <c r="AQ12" s="1282"/>
      <c r="AR12" s="1282"/>
      <c r="AS12" s="1282"/>
      <c r="AT12" s="1282"/>
      <c r="AU12" s="1282"/>
      <c r="AV12" s="1282"/>
      <c r="AW12" s="1282"/>
      <c r="AX12" s="1282"/>
      <c r="AY12" s="1282"/>
      <c r="AZ12" s="1282"/>
      <c r="BA12" s="1282"/>
      <c r="BB12" s="1282"/>
      <c r="BC12" s="1282"/>
      <c r="BD12" s="1282"/>
      <c r="BE12" s="1282"/>
      <c r="BF12" s="1282"/>
      <c r="BG12" s="1282"/>
      <c r="BH12" s="1282"/>
      <c r="BI12" s="1282"/>
      <c r="BJ12" s="1282"/>
      <c r="BK12" s="1282"/>
      <c r="BL12" s="1282"/>
      <c r="BM12" s="1282"/>
      <c r="BN12" s="1282"/>
      <c r="BO12" s="1282"/>
      <c r="BP12" s="1282"/>
      <c r="BQ12" s="1282"/>
      <c r="BR12" s="1282"/>
      <c r="BS12" s="1282"/>
      <c r="BT12" s="1282"/>
      <c r="BU12" s="1282"/>
      <c r="BV12" s="1282"/>
      <c r="BW12" s="1282"/>
      <c r="BX12" s="1282"/>
      <c r="BY12" s="1282"/>
      <c r="BZ12" s="1282"/>
      <c r="CA12" s="1282"/>
      <c r="CB12" s="1282"/>
      <c r="CC12" s="1282"/>
      <c r="CD12" s="1282"/>
      <c r="CE12" s="1282"/>
      <c r="CF12" s="1282"/>
      <c r="CG12" s="1282"/>
      <c r="CH12" s="1282"/>
      <c r="CI12" s="1282"/>
      <c r="CJ12" s="1282"/>
      <c r="CK12" s="1282"/>
      <c r="CL12" s="1282"/>
      <c r="CM12" s="1282"/>
      <c r="CN12" s="1282"/>
      <c r="CO12" s="1282"/>
      <c r="CP12" s="1282"/>
      <c r="CQ12" s="1282"/>
      <c r="CR12" s="1282"/>
      <c r="CS12" s="1282"/>
      <c r="CT12" s="1282"/>
      <c r="CU12" s="1282"/>
      <c r="CV12" s="1282"/>
      <c r="CW12" s="1282"/>
      <c r="CX12" s="1282"/>
      <c r="CY12" s="1282"/>
      <c r="CZ12" s="1282"/>
      <c r="DA12" s="1282"/>
      <c r="DB12" s="1282"/>
      <c r="DC12" s="1282"/>
      <c r="DD12" s="1282"/>
      <c r="DE12" s="1282"/>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ht="13" x14ac:dyDescent="0.2">
      <c r="A13" s="1282"/>
      <c r="B13" s="1282"/>
      <c r="C13" s="1282"/>
      <c r="D13" s="1282"/>
      <c r="E13" s="1282"/>
      <c r="F13" s="1282"/>
      <c r="G13" s="1282"/>
      <c r="H13" s="1282"/>
      <c r="I13" s="1282"/>
      <c r="J13" s="1282"/>
      <c r="K13" s="1282"/>
      <c r="L13" s="1282"/>
      <c r="M13" s="1282"/>
      <c r="N13" s="1282"/>
      <c r="O13" s="1282"/>
      <c r="P13" s="1282"/>
      <c r="Q13" s="1282"/>
      <c r="R13" s="1282"/>
      <c r="S13" s="1282"/>
      <c r="T13" s="1282"/>
      <c r="U13" s="1282"/>
      <c r="V13" s="1282"/>
      <c r="W13" s="1282"/>
      <c r="X13" s="1282"/>
      <c r="Y13" s="1282"/>
      <c r="Z13" s="1282"/>
      <c r="AA13" s="1282"/>
      <c r="AB13" s="1282"/>
      <c r="AC13" s="1282"/>
      <c r="AD13" s="1282"/>
      <c r="AE13" s="1282"/>
      <c r="AF13" s="1282"/>
      <c r="AG13" s="1282"/>
      <c r="AH13" s="1282"/>
      <c r="AI13" s="1282"/>
      <c r="AJ13" s="1282"/>
      <c r="AK13" s="1282"/>
      <c r="AL13" s="1282"/>
      <c r="AM13" s="1282"/>
      <c r="AN13" s="1282"/>
      <c r="AO13" s="1282"/>
      <c r="AP13" s="1282"/>
      <c r="AQ13" s="1282"/>
      <c r="AR13" s="1282"/>
      <c r="AS13" s="1282"/>
      <c r="AT13" s="1282"/>
      <c r="AU13" s="1282"/>
      <c r="AV13" s="1282"/>
      <c r="AW13" s="1282"/>
      <c r="AX13" s="1282"/>
      <c r="AY13" s="1282"/>
      <c r="AZ13" s="1282"/>
      <c r="BA13" s="1282"/>
      <c r="BB13" s="1282"/>
      <c r="BC13" s="1282"/>
      <c r="BD13" s="1282"/>
      <c r="BE13" s="1282"/>
      <c r="BF13" s="1282"/>
      <c r="BG13" s="1282"/>
      <c r="BH13" s="1282"/>
      <c r="BI13" s="1282"/>
      <c r="BJ13" s="1282"/>
      <c r="BK13" s="1282"/>
      <c r="BL13" s="1282"/>
      <c r="BM13" s="1282"/>
      <c r="BN13" s="1282"/>
      <c r="BO13" s="1282"/>
      <c r="BP13" s="1282"/>
      <c r="BQ13" s="1282"/>
      <c r="BR13" s="1282"/>
      <c r="BS13" s="1282"/>
      <c r="BT13" s="1282"/>
      <c r="BU13" s="1282"/>
      <c r="BV13" s="1282"/>
      <c r="BW13" s="1282"/>
      <c r="BX13" s="1282"/>
      <c r="BY13" s="1282"/>
      <c r="BZ13" s="1282"/>
      <c r="CA13" s="1282"/>
      <c r="CB13" s="1282"/>
      <c r="CC13" s="1282"/>
      <c r="CD13" s="1282"/>
      <c r="CE13" s="1282"/>
      <c r="CF13" s="1282"/>
      <c r="CG13" s="1282"/>
      <c r="CH13" s="1282"/>
      <c r="CI13" s="1282"/>
      <c r="CJ13" s="1282"/>
      <c r="CK13" s="1282"/>
      <c r="CL13" s="1282"/>
      <c r="CM13" s="1282"/>
      <c r="CN13" s="1282"/>
      <c r="CO13" s="1282"/>
      <c r="CP13" s="1282"/>
      <c r="CQ13" s="1282"/>
      <c r="CR13" s="1282"/>
      <c r="CS13" s="1282"/>
      <c r="CT13" s="1282"/>
      <c r="CU13" s="1282"/>
      <c r="CV13" s="1282"/>
      <c r="CW13" s="1282"/>
      <c r="CX13" s="1282"/>
      <c r="CY13" s="1282"/>
      <c r="CZ13" s="1282"/>
      <c r="DA13" s="1282"/>
      <c r="DB13" s="1282"/>
      <c r="DC13" s="1282"/>
      <c r="DD13" s="1282"/>
      <c r="DE13" s="1282"/>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82"/>
      <c r="B14" s="1282"/>
      <c r="C14" s="1282"/>
      <c r="D14" s="1282"/>
      <c r="E14" s="1282"/>
      <c r="F14" s="1282"/>
      <c r="G14" s="1282"/>
      <c r="H14" s="1282"/>
      <c r="I14" s="1282"/>
      <c r="J14" s="1282"/>
      <c r="K14" s="1282"/>
      <c r="L14" s="1282"/>
      <c r="M14" s="1282"/>
      <c r="N14" s="1282"/>
      <c r="O14" s="1282"/>
      <c r="P14" s="1282"/>
      <c r="Q14" s="1282"/>
      <c r="R14" s="1282"/>
      <c r="S14" s="1282"/>
      <c r="T14" s="1282"/>
      <c r="U14" s="1282"/>
      <c r="V14" s="1282"/>
      <c r="W14" s="1282"/>
      <c r="X14" s="1282"/>
      <c r="Y14" s="1282"/>
      <c r="Z14" s="1282"/>
      <c r="AA14" s="1282"/>
      <c r="AB14" s="1282"/>
      <c r="AC14" s="1282"/>
      <c r="AD14" s="1282"/>
      <c r="AE14" s="1282"/>
      <c r="AF14" s="1282"/>
      <c r="AG14" s="1282"/>
      <c r="AH14" s="1282"/>
      <c r="AI14" s="1282"/>
      <c r="AJ14" s="1282"/>
      <c r="AK14" s="1282"/>
      <c r="AL14" s="1282"/>
      <c r="AM14" s="1282"/>
      <c r="AN14" s="1282"/>
      <c r="AO14" s="1282"/>
      <c r="AP14" s="1282"/>
      <c r="AQ14" s="1282"/>
      <c r="AR14" s="1282"/>
      <c r="AS14" s="1282"/>
      <c r="AT14" s="1282"/>
      <c r="AU14" s="1282"/>
      <c r="AV14" s="1282"/>
      <c r="AW14" s="1282"/>
      <c r="AX14" s="1282"/>
      <c r="AY14" s="1282"/>
      <c r="AZ14" s="1282"/>
      <c r="BA14" s="1282"/>
      <c r="BB14" s="1282"/>
      <c r="BC14" s="1282"/>
      <c r="BD14" s="1282"/>
      <c r="BE14" s="1282"/>
      <c r="BF14" s="1282"/>
      <c r="BG14" s="1282"/>
      <c r="BH14" s="1282"/>
      <c r="BI14" s="1282"/>
      <c r="BJ14" s="1282"/>
      <c r="BK14" s="1282"/>
      <c r="BL14" s="1282"/>
      <c r="BM14" s="1282"/>
      <c r="BN14" s="1282"/>
      <c r="BO14" s="1282"/>
      <c r="BP14" s="1282"/>
      <c r="BQ14" s="1282"/>
      <c r="BR14" s="1282"/>
      <c r="BS14" s="1282"/>
      <c r="BT14" s="1282"/>
      <c r="BU14" s="1282"/>
      <c r="BV14" s="1282"/>
      <c r="BW14" s="1282"/>
      <c r="BX14" s="1282"/>
      <c r="BY14" s="1282"/>
      <c r="BZ14" s="1282"/>
      <c r="CA14" s="1282"/>
      <c r="CB14" s="1282"/>
      <c r="CC14" s="1282"/>
      <c r="CD14" s="1282"/>
      <c r="CE14" s="1282"/>
      <c r="CF14" s="1282"/>
      <c r="CG14" s="1282"/>
      <c r="CH14" s="1282"/>
      <c r="CI14" s="1282"/>
      <c r="CJ14" s="1282"/>
      <c r="CK14" s="1282"/>
      <c r="CL14" s="1282"/>
      <c r="CM14" s="1282"/>
      <c r="CN14" s="1282"/>
      <c r="CO14" s="1282"/>
      <c r="CP14" s="1282"/>
      <c r="CQ14" s="1282"/>
      <c r="CR14" s="1282"/>
      <c r="CS14" s="1282"/>
      <c r="CT14" s="1282"/>
      <c r="CU14" s="1282"/>
      <c r="CV14" s="1282"/>
      <c r="CW14" s="1282"/>
      <c r="CX14" s="1282"/>
      <c r="CY14" s="1282"/>
      <c r="CZ14" s="1282"/>
      <c r="DA14" s="1282"/>
      <c r="DB14" s="1282"/>
      <c r="DC14" s="1282"/>
      <c r="DD14" s="1282"/>
      <c r="DE14" s="1282"/>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81"/>
      <c r="B15" s="1282"/>
      <c r="C15" s="1282"/>
      <c r="D15" s="1282"/>
      <c r="E15" s="1282"/>
      <c r="F15" s="1282"/>
      <c r="G15" s="1282"/>
      <c r="H15" s="1282"/>
      <c r="I15" s="1282"/>
      <c r="J15" s="1282"/>
      <c r="K15" s="1282"/>
      <c r="L15" s="1282"/>
      <c r="M15" s="1282"/>
      <c r="N15" s="1282"/>
      <c r="O15" s="1282"/>
      <c r="P15" s="1282"/>
      <c r="Q15" s="1282"/>
      <c r="R15" s="1282"/>
      <c r="S15" s="1282"/>
      <c r="T15" s="1282"/>
      <c r="U15" s="1282"/>
      <c r="V15" s="1282"/>
      <c r="W15" s="1282"/>
      <c r="X15" s="1282"/>
      <c r="Y15" s="1282"/>
      <c r="Z15" s="1282"/>
      <c r="AA15" s="1282"/>
      <c r="AB15" s="1282"/>
      <c r="AC15" s="1282"/>
      <c r="AD15" s="1282"/>
      <c r="AE15" s="1282"/>
      <c r="AF15" s="1282"/>
      <c r="AG15" s="1282"/>
      <c r="AH15" s="1282"/>
      <c r="AI15" s="1282"/>
      <c r="AJ15" s="1282"/>
      <c r="AK15" s="1282"/>
      <c r="AL15" s="1282"/>
      <c r="AM15" s="1282"/>
      <c r="AN15" s="1282"/>
      <c r="AO15" s="1282"/>
      <c r="AP15" s="1282"/>
      <c r="AQ15" s="1282"/>
      <c r="AR15" s="1282"/>
      <c r="AS15" s="1282"/>
      <c r="AT15" s="1282"/>
      <c r="AU15" s="1282"/>
      <c r="AV15" s="1282"/>
      <c r="AW15" s="1282"/>
      <c r="AX15" s="1282"/>
      <c r="AY15" s="1282"/>
      <c r="AZ15" s="1282"/>
      <c r="BA15" s="1282"/>
      <c r="BB15" s="1282"/>
      <c r="BC15" s="1282"/>
      <c r="BD15" s="1282"/>
      <c r="BE15" s="1282"/>
      <c r="BF15" s="1282"/>
      <c r="BG15" s="1282"/>
      <c r="BH15" s="1282"/>
      <c r="BI15" s="1282"/>
      <c r="BJ15" s="1282"/>
      <c r="BK15" s="1282"/>
      <c r="BL15" s="1282"/>
      <c r="BM15" s="1282"/>
      <c r="BN15" s="1282"/>
      <c r="BO15" s="1282"/>
      <c r="BP15" s="1282"/>
      <c r="BQ15" s="1282"/>
      <c r="BR15" s="1282"/>
      <c r="BS15" s="1282"/>
      <c r="BT15" s="1282"/>
      <c r="BU15" s="1282"/>
      <c r="BV15" s="1282"/>
      <c r="BW15" s="1282"/>
      <c r="BX15" s="1282"/>
      <c r="BY15" s="1282"/>
      <c r="BZ15" s="1282"/>
      <c r="CA15" s="1282"/>
      <c r="CB15" s="1282"/>
      <c r="CC15" s="1282"/>
      <c r="CD15" s="1282"/>
      <c r="CE15" s="1282"/>
      <c r="CF15" s="1282"/>
      <c r="CG15" s="1282"/>
      <c r="CH15" s="1282"/>
      <c r="CI15" s="1282"/>
      <c r="CJ15" s="1282"/>
      <c r="CK15" s="1282"/>
      <c r="CL15" s="1282"/>
      <c r="CM15" s="1282"/>
      <c r="CN15" s="1282"/>
      <c r="CO15" s="1282"/>
      <c r="CP15" s="1282"/>
      <c r="CQ15" s="1282"/>
      <c r="CR15" s="1282"/>
      <c r="CS15" s="1282"/>
      <c r="CT15" s="1282"/>
      <c r="CU15" s="1282"/>
      <c r="CV15" s="1282"/>
      <c r="CW15" s="1282"/>
      <c r="CX15" s="1282"/>
      <c r="CY15" s="1282"/>
      <c r="CZ15" s="1282"/>
      <c r="DA15" s="1282"/>
      <c r="DB15" s="1282"/>
      <c r="DC15" s="1282"/>
      <c r="DD15" s="1282"/>
      <c r="DE15" s="1282"/>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81"/>
      <c r="B16" s="1282"/>
      <c r="C16" s="1282"/>
      <c r="D16" s="1282"/>
      <c r="E16" s="1282"/>
      <c r="F16" s="1282"/>
      <c r="G16" s="1282"/>
      <c r="H16" s="1282"/>
      <c r="I16" s="1282"/>
      <c r="J16" s="1282"/>
      <c r="K16" s="1282"/>
      <c r="L16" s="1282"/>
      <c r="M16" s="1282"/>
      <c r="N16" s="1282"/>
      <c r="O16" s="1282"/>
      <c r="P16" s="1282"/>
      <c r="Q16" s="1282"/>
      <c r="R16" s="1282"/>
      <c r="S16" s="1282"/>
      <c r="T16" s="1282"/>
      <c r="U16" s="1282"/>
      <c r="V16" s="1282"/>
      <c r="W16" s="1282"/>
      <c r="X16" s="1282"/>
      <c r="Y16" s="1282"/>
      <c r="Z16" s="1282"/>
      <c r="AA16" s="1282"/>
      <c r="AB16" s="1282"/>
      <c r="AC16" s="1282"/>
      <c r="AD16" s="1282"/>
      <c r="AE16" s="1282"/>
      <c r="AF16" s="1282"/>
      <c r="AG16" s="1282"/>
      <c r="AH16" s="1282"/>
      <c r="AI16" s="1282"/>
      <c r="AJ16" s="1282"/>
      <c r="AK16" s="1282"/>
      <c r="AL16" s="1282"/>
      <c r="AM16" s="1282"/>
      <c r="AN16" s="1282"/>
      <c r="AO16" s="1282"/>
      <c r="AP16" s="1282"/>
      <c r="AQ16" s="1282"/>
      <c r="AR16" s="1282"/>
      <c r="AS16" s="1282"/>
      <c r="AT16" s="1282"/>
      <c r="AU16" s="1282"/>
      <c r="AV16" s="1282"/>
      <c r="AW16" s="1282"/>
      <c r="AX16" s="1282"/>
      <c r="AY16" s="1282"/>
      <c r="AZ16" s="1282"/>
      <c r="BA16" s="1282"/>
      <c r="BB16" s="1282"/>
      <c r="BC16" s="1282"/>
      <c r="BD16" s="1282"/>
      <c r="BE16" s="1282"/>
      <c r="BF16" s="1282"/>
      <c r="BG16" s="1282"/>
      <c r="BH16" s="1282"/>
      <c r="BI16" s="1282"/>
      <c r="BJ16" s="1282"/>
      <c r="BK16" s="1282"/>
      <c r="BL16" s="1282"/>
      <c r="BM16" s="1282"/>
      <c r="BN16" s="1282"/>
      <c r="BO16" s="1282"/>
      <c r="BP16" s="1282"/>
      <c r="BQ16" s="1282"/>
      <c r="BR16" s="1282"/>
      <c r="BS16" s="1282"/>
      <c r="BT16" s="1282"/>
      <c r="BU16" s="1282"/>
      <c r="BV16" s="1282"/>
      <c r="BW16" s="1282"/>
      <c r="BX16" s="1282"/>
      <c r="BY16" s="1282"/>
      <c r="BZ16" s="1282"/>
      <c r="CA16" s="1282"/>
      <c r="CB16" s="1282"/>
      <c r="CC16" s="1282"/>
      <c r="CD16" s="1282"/>
      <c r="CE16" s="1282"/>
      <c r="CF16" s="1282"/>
      <c r="CG16" s="1282"/>
      <c r="CH16" s="1282"/>
      <c r="CI16" s="1282"/>
      <c r="CJ16" s="1282"/>
      <c r="CK16" s="1282"/>
      <c r="CL16" s="1282"/>
      <c r="CM16" s="1282"/>
      <c r="CN16" s="1282"/>
      <c r="CO16" s="1282"/>
      <c r="CP16" s="1282"/>
      <c r="CQ16" s="1282"/>
      <c r="CR16" s="1282"/>
      <c r="CS16" s="1282"/>
      <c r="CT16" s="1282"/>
      <c r="CU16" s="1282"/>
      <c r="CV16" s="1282"/>
      <c r="CW16" s="1282"/>
      <c r="CX16" s="1282"/>
      <c r="CY16" s="1282"/>
      <c r="CZ16" s="1282"/>
      <c r="DA16" s="1282"/>
      <c r="DB16" s="1282"/>
      <c r="DC16" s="1282"/>
      <c r="DD16" s="1282"/>
      <c r="DE16" s="1282"/>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81"/>
      <c r="B17" s="1282"/>
      <c r="C17" s="1282"/>
      <c r="D17" s="1282"/>
      <c r="E17" s="1282"/>
      <c r="F17" s="1282"/>
      <c r="G17" s="1282"/>
      <c r="H17" s="1282"/>
      <c r="I17" s="1282"/>
      <c r="J17" s="1282"/>
      <c r="K17" s="1282"/>
      <c r="L17" s="1282"/>
      <c r="M17" s="1282"/>
      <c r="N17" s="1282"/>
      <c r="O17" s="1282"/>
      <c r="P17" s="1282"/>
      <c r="Q17" s="1282"/>
      <c r="R17" s="1282"/>
      <c r="S17" s="1282"/>
      <c r="T17" s="1282"/>
      <c r="U17" s="1282"/>
      <c r="V17" s="1282"/>
      <c r="W17" s="1282"/>
      <c r="X17" s="1282"/>
      <c r="Y17" s="1282"/>
      <c r="Z17" s="1282"/>
      <c r="AA17" s="1282"/>
      <c r="AB17" s="1282"/>
      <c r="AC17" s="1282"/>
      <c r="AD17" s="1282"/>
      <c r="AE17" s="1282"/>
      <c r="AF17" s="1282"/>
      <c r="AG17" s="1282"/>
      <c r="AH17" s="1282"/>
      <c r="AI17" s="1282"/>
      <c r="AJ17" s="1282"/>
      <c r="AK17" s="1282"/>
      <c r="AL17" s="1282"/>
      <c r="AM17" s="1282"/>
      <c r="AN17" s="1282"/>
      <c r="AO17" s="1282"/>
      <c r="AP17" s="1282"/>
      <c r="AQ17" s="1282"/>
      <c r="AR17" s="1282"/>
      <c r="AS17" s="1282"/>
      <c r="AT17" s="1282"/>
      <c r="AU17" s="1282"/>
      <c r="AV17" s="1282"/>
      <c r="AW17" s="1282"/>
      <c r="AX17" s="1282"/>
      <c r="AY17" s="1282"/>
      <c r="AZ17" s="1282"/>
      <c r="BA17" s="1282"/>
      <c r="BB17" s="1282"/>
      <c r="BC17" s="1282"/>
      <c r="BD17" s="1282"/>
      <c r="BE17" s="1282"/>
      <c r="BF17" s="1282"/>
      <c r="BG17" s="1282"/>
      <c r="BH17" s="1282"/>
      <c r="BI17" s="1282"/>
      <c r="BJ17" s="1282"/>
      <c r="BK17" s="1282"/>
      <c r="BL17" s="1282"/>
      <c r="BM17" s="1282"/>
      <c r="BN17" s="1282"/>
      <c r="BO17" s="1282"/>
      <c r="BP17" s="1282"/>
      <c r="BQ17" s="1282"/>
      <c r="BR17" s="1282"/>
      <c r="BS17" s="1282"/>
      <c r="BT17" s="1282"/>
      <c r="BU17" s="1282"/>
      <c r="BV17" s="1282"/>
      <c r="BW17" s="1282"/>
      <c r="BX17" s="1282"/>
      <c r="BY17" s="1282"/>
      <c r="BZ17" s="1282"/>
      <c r="CA17" s="1282"/>
      <c r="CB17" s="1282"/>
      <c r="CC17" s="1282"/>
      <c r="CD17" s="1282"/>
      <c r="CE17" s="1282"/>
      <c r="CF17" s="1282"/>
      <c r="CG17" s="1282"/>
      <c r="CH17" s="1282"/>
      <c r="CI17" s="1282"/>
      <c r="CJ17" s="1282"/>
      <c r="CK17" s="1282"/>
      <c r="CL17" s="1282"/>
      <c r="CM17" s="1282"/>
      <c r="CN17" s="1282"/>
      <c r="CO17" s="1282"/>
      <c r="CP17" s="1282"/>
      <c r="CQ17" s="1282"/>
      <c r="CR17" s="1282"/>
      <c r="CS17" s="1282"/>
      <c r="CT17" s="1282"/>
      <c r="CU17" s="1282"/>
      <c r="CV17" s="1282"/>
      <c r="CW17" s="1282"/>
      <c r="CX17" s="1282"/>
      <c r="CY17" s="1282"/>
      <c r="CZ17" s="1282"/>
      <c r="DA17" s="1282"/>
      <c r="DB17" s="1282"/>
      <c r="DC17" s="1282"/>
      <c r="DD17" s="1282"/>
      <c r="DE17" s="1282"/>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81"/>
      <c r="B18" s="1282"/>
      <c r="C18" s="1282"/>
      <c r="D18" s="1282"/>
      <c r="E18" s="1282"/>
      <c r="F18" s="1282"/>
      <c r="G18" s="1282"/>
      <c r="H18" s="1282"/>
      <c r="I18" s="1282"/>
      <c r="J18" s="1282"/>
      <c r="K18" s="1282"/>
      <c r="L18" s="1282"/>
      <c r="M18" s="1282"/>
      <c r="N18" s="1282"/>
      <c r="O18" s="1282"/>
      <c r="P18" s="1282"/>
      <c r="Q18" s="1282"/>
      <c r="R18" s="1282"/>
      <c r="S18" s="1282"/>
      <c r="T18" s="1282"/>
      <c r="U18" s="1282"/>
      <c r="V18" s="1282"/>
      <c r="W18" s="1282"/>
      <c r="X18" s="1282"/>
      <c r="Y18" s="1282"/>
      <c r="Z18" s="1282"/>
      <c r="AA18" s="1282"/>
      <c r="AB18" s="1282"/>
      <c r="AC18" s="1282"/>
      <c r="AD18" s="1282"/>
      <c r="AE18" s="1282"/>
      <c r="AF18" s="1282"/>
      <c r="AG18" s="1282"/>
      <c r="AH18" s="1282"/>
      <c r="AI18" s="1282"/>
      <c r="AJ18" s="1282"/>
      <c r="AK18" s="1282"/>
      <c r="AL18" s="1282"/>
      <c r="AM18" s="1282"/>
      <c r="AN18" s="1282"/>
      <c r="AO18" s="1282"/>
      <c r="AP18" s="1282"/>
      <c r="AQ18" s="1282"/>
      <c r="AR18" s="1282"/>
      <c r="AS18" s="1282"/>
      <c r="AT18" s="1282"/>
      <c r="AU18" s="1282"/>
      <c r="AV18" s="1282"/>
      <c r="AW18" s="1282"/>
      <c r="AX18" s="1282"/>
      <c r="AY18" s="1282"/>
      <c r="AZ18" s="1282"/>
      <c r="BA18" s="1282"/>
      <c r="BB18" s="1282"/>
      <c r="BC18" s="1282"/>
      <c r="BD18" s="1282"/>
      <c r="BE18" s="1282"/>
      <c r="BF18" s="1282"/>
      <c r="BG18" s="1282"/>
      <c r="BH18" s="1282"/>
      <c r="BI18" s="1282"/>
      <c r="BJ18" s="1282"/>
      <c r="BK18" s="1282"/>
      <c r="BL18" s="1282"/>
      <c r="BM18" s="1282"/>
      <c r="BN18" s="1282"/>
      <c r="BO18" s="1282"/>
      <c r="BP18" s="1282"/>
      <c r="BQ18" s="1282"/>
      <c r="BR18" s="1282"/>
      <c r="BS18" s="1282"/>
      <c r="BT18" s="1282"/>
      <c r="BU18" s="1282"/>
      <c r="BV18" s="1282"/>
      <c r="BW18" s="1282"/>
      <c r="BX18" s="1282"/>
      <c r="BY18" s="1282"/>
      <c r="BZ18" s="1282"/>
      <c r="CA18" s="1282"/>
      <c r="CB18" s="1282"/>
      <c r="CC18" s="1282"/>
      <c r="CD18" s="1282"/>
      <c r="CE18" s="1282"/>
      <c r="CF18" s="1282"/>
      <c r="CG18" s="1282"/>
      <c r="CH18" s="1282"/>
      <c r="CI18" s="1282"/>
      <c r="CJ18" s="1282"/>
      <c r="CK18" s="1282"/>
      <c r="CL18" s="1282"/>
      <c r="CM18" s="1282"/>
      <c r="CN18" s="1282"/>
      <c r="CO18" s="1282"/>
      <c r="CP18" s="1282"/>
      <c r="CQ18" s="1282"/>
      <c r="CR18" s="1282"/>
      <c r="CS18" s="1282"/>
      <c r="CT18" s="1282"/>
      <c r="CU18" s="1282"/>
      <c r="CV18" s="1282"/>
      <c r="CW18" s="1282"/>
      <c r="CX18" s="1282"/>
      <c r="CY18" s="1282"/>
      <c r="CZ18" s="1282"/>
      <c r="DA18" s="1282"/>
      <c r="DB18" s="1282"/>
      <c r="DC18" s="1282"/>
      <c r="DD18" s="1282"/>
      <c r="DE18" s="1282"/>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81"/>
      <c r="DE19" s="1281"/>
    </row>
    <row r="20" spans="1:351" ht="13" x14ac:dyDescent="0.2">
      <c r="DD20" s="1281"/>
      <c r="DE20" s="1281"/>
    </row>
    <row r="21" spans="1:351" ht="16.5" x14ac:dyDescent="0.2">
      <c r="B21" s="1283"/>
      <c r="C21" s="1284"/>
      <c r="D21" s="1284"/>
      <c r="E21" s="1284"/>
      <c r="F21" s="1284"/>
      <c r="G21" s="1284"/>
      <c r="H21" s="1284"/>
      <c r="I21" s="1284"/>
      <c r="J21" s="1284"/>
      <c r="K21" s="1284"/>
      <c r="L21" s="1284"/>
      <c r="M21" s="1284"/>
      <c r="N21" s="1285"/>
      <c r="O21" s="1284"/>
      <c r="P21" s="1284"/>
      <c r="Q21" s="1284"/>
      <c r="R21" s="1284"/>
      <c r="S21" s="1284"/>
      <c r="T21" s="1284"/>
      <c r="U21" s="1284"/>
      <c r="V21" s="1284"/>
      <c r="W21" s="1284"/>
      <c r="X21" s="1284"/>
      <c r="Y21" s="1284"/>
      <c r="Z21" s="1284"/>
      <c r="AA21" s="1284"/>
      <c r="AB21" s="1284"/>
      <c r="AC21" s="1284"/>
      <c r="AD21" s="1284"/>
      <c r="AE21" s="1284"/>
      <c r="AF21" s="1284"/>
      <c r="AG21" s="1284"/>
      <c r="AH21" s="1284"/>
      <c r="AI21" s="1284"/>
      <c r="AJ21" s="1284"/>
      <c r="AK21" s="1284"/>
      <c r="AL21" s="1284"/>
      <c r="AM21" s="1284"/>
      <c r="AN21" s="1284"/>
      <c r="AO21" s="1284"/>
      <c r="AP21" s="1284"/>
      <c r="AQ21" s="1284"/>
      <c r="AR21" s="1284"/>
      <c r="AS21" s="1284"/>
      <c r="AT21" s="1285"/>
      <c r="AU21" s="1284"/>
      <c r="AV21" s="1284"/>
      <c r="AW21" s="1284"/>
      <c r="AX21" s="1284"/>
      <c r="AY21" s="1284"/>
      <c r="AZ21" s="1284"/>
      <c r="BA21" s="1284"/>
      <c r="BB21" s="1284"/>
      <c r="BC21" s="1284"/>
      <c r="BD21" s="1284"/>
      <c r="BE21" s="1284"/>
      <c r="BF21" s="1285"/>
      <c r="BG21" s="1284"/>
      <c r="BH21" s="1284"/>
      <c r="BI21" s="1284"/>
      <c r="BJ21" s="1284"/>
      <c r="BK21" s="1284"/>
      <c r="BL21" s="1284"/>
      <c r="BM21" s="1284"/>
      <c r="BN21" s="1284"/>
      <c r="BO21" s="1284"/>
      <c r="BP21" s="1284"/>
      <c r="BQ21" s="1284"/>
      <c r="BR21" s="1285"/>
      <c r="BS21" s="1284"/>
      <c r="BT21" s="1284"/>
      <c r="BU21" s="1284"/>
      <c r="BV21" s="1284"/>
      <c r="BW21" s="1284"/>
      <c r="BX21" s="1284"/>
      <c r="BY21" s="1284"/>
      <c r="BZ21" s="1284"/>
      <c r="CA21" s="1284"/>
      <c r="CB21" s="1284"/>
      <c r="CC21" s="1284"/>
      <c r="CD21" s="1285"/>
      <c r="CE21" s="1284"/>
      <c r="CF21" s="1284"/>
      <c r="CG21" s="1284"/>
      <c r="CH21" s="1284"/>
      <c r="CI21" s="1284"/>
      <c r="CJ21" s="1284"/>
      <c r="CK21" s="1284"/>
      <c r="CL21" s="1284"/>
      <c r="CM21" s="1284"/>
      <c r="CN21" s="1284"/>
      <c r="CO21" s="1284"/>
      <c r="CP21" s="1285"/>
      <c r="CQ21" s="1284"/>
      <c r="CR21" s="1284"/>
      <c r="CS21" s="1284"/>
      <c r="CT21" s="1284"/>
      <c r="CU21" s="1284"/>
      <c r="CV21" s="1284"/>
      <c r="CW21" s="1284"/>
      <c r="CX21" s="1284"/>
      <c r="CY21" s="1284"/>
      <c r="CZ21" s="1284"/>
      <c r="DA21" s="1284"/>
      <c r="DB21" s="1285"/>
      <c r="DC21" s="1284"/>
      <c r="DD21" s="1286"/>
      <c r="DE21" s="1281"/>
      <c r="MM21" s="1287"/>
    </row>
    <row r="22" spans="1:351" ht="16.5" x14ac:dyDescent="0.2">
      <c r="B22" s="1288"/>
      <c r="MM22" s="1287"/>
    </row>
    <row r="23" spans="1:351" ht="13" x14ac:dyDescent="0.2">
      <c r="B23" s="1288"/>
    </row>
    <row r="24" spans="1:351" ht="13" x14ac:dyDescent="0.2">
      <c r="B24" s="1288"/>
    </row>
    <row r="25" spans="1:351" ht="13" x14ac:dyDescent="0.2">
      <c r="B25" s="1288"/>
    </row>
    <row r="26" spans="1:351" ht="13" x14ac:dyDescent="0.2">
      <c r="B26" s="1288"/>
    </row>
    <row r="27" spans="1:351" ht="13" x14ac:dyDescent="0.2">
      <c r="B27" s="1288"/>
    </row>
    <row r="28" spans="1:351" ht="13" x14ac:dyDescent="0.2">
      <c r="B28" s="1288"/>
    </row>
    <row r="29" spans="1:351" ht="13" x14ac:dyDescent="0.2">
      <c r="B29" s="1288"/>
    </row>
    <row r="30" spans="1:351" ht="13" x14ac:dyDescent="0.2">
      <c r="B30" s="1288"/>
    </row>
    <row r="31" spans="1:351" ht="13" x14ac:dyDescent="0.2">
      <c r="B31" s="1288"/>
    </row>
    <row r="32" spans="1:351" ht="13" x14ac:dyDescent="0.2">
      <c r="B32" s="1288"/>
    </row>
    <row r="33" spans="2:109" ht="13" x14ac:dyDescent="0.2">
      <c r="B33" s="1288"/>
    </row>
    <row r="34" spans="2:109" ht="13" x14ac:dyDescent="0.2">
      <c r="B34" s="1288"/>
    </row>
    <row r="35" spans="2:109" ht="13" x14ac:dyDescent="0.2">
      <c r="B35" s="1288"/>
    </row>
    <row r="36" spans="2:109" ht="13" x14ac:dyDescent="0.2">
      <c r="B36" s="1288"/>
    </row>
    <row r="37" spans="2:109" ht="13" x14ac:dyDescent="0.2">
      <c r="B37" s="1288"/>
    </row>
    <row r="38" spans="2:109" ht="13" x14ac:dyDescent="0.2">
      <c r="B38" s="1288"/>
    </row>
    <row r="39" spans="2:109" ht="13" x14ac:dyDescent="0.2">
      <c r="B39" s="1290"/>
      <c r="C39" s="1291"/>
      <c r="D39" s="1291"/>
      <c r="E39" s="1291"/>
      <c r="F39" s="1291"/>
      <c r="G39" s="1291"/>
      <c r="H39" s="1291"/>
      <c r="I39" s="1291"/>
      <c r="J39" s="1291"/>
      <c r="K39" s="1291"/>
      <c r="L39" s="1291"/>
      <c r="M39" s="1291"/>
      <c r="N39" s="1291"/>
      <c r="O39" s="1291"/>
      <c r="P39" s="1291"/>
      <c r="Q39" s="1291"/>
      <c r="R39" s="1291"/>
      <c r="S39" s="1291"/>
      <c r="T39" s="1291"/>
      <c r="U39" s="1291"/>
      <c r="V39" s="1291"/>
      <c r="W39" s="1291"/>
      <c r="X39" s="1291"/>
      <c r="Y39" s="1291"/>
      <c r="Z39" s="1291"/>
      <c r="AA39" s="1291"/>
      <c r="AB39" s="1291"/>
      <c r="AC39" s="1291"/>
      <c r="AD39" s="1291"/>
      <c r="AE39" s="1291"/>
      <c r="AF39" s="1291"/>
      <c r="AG39" s="1291"/>
      <c r="AH39" s="1291"/>
      <c r="AI39" s="1291"/>
      <c r="AJ39" s="1291"/>
      <c r="AK39" s="1291"/>
      <c r="AL39" s="1291"/>
      <c r="AM39" s="1291"/>
      <c r="AN39" s="1291"/>
      <c r="AO39" s="1291"/>
      <c r="AP39" s="1291"/>
      <c r="AQ39" s="1291"/>
      <c r="AR39" s="1291"/>
      <c r="AS39" s="1291"/>
      <c r="AT39" s="1291"/>
      <c r="AU39" s="1291"/>
      <c r="AV39" s="1291"/>
      <c r="AW39" s="1291"/>
      <c r="AX39" s="1291"/>
      <c r="AY39" s="1291"/>
      <c r="AZ39" s="1291"/>
      <c r="BA39" s="1291"/>
      <c r="BB39" s="1291"/>
      <c r="BC39" s="1291"/>
      <c r="BD39" s="1291"/>
      <c r="BE39" s="1291"/>
      <c r="BF39" s="1291"/>
      <c r="BG39" s="1291"/>
      <c r="BH39" s="1291"/>
      <c r="BI39" s="1291"/>
      <c r="BJ39" s="1291"/>
      <c r="BK39" s="1291"/>
      <c r="BL39" s="1291"/>
      <c r="BM39" s="1291"/>
      <c r="BN39" s="1291"/>
      <c r="BO39" s="1291"/>
      <c r="BP39" s="1291"/>
      <c r="BQ39" s="1291"/>
      <c r="BR39" s="1291"/>
      <c r="BS39" s="1291"/>
      <c r="BT39" s="1291"/>
      <c r="BU39" s="1291"/>
      <c r="BV39" s="1291"/>
      <c r="BW39" s="1291"/>
      <c r="BX39" s="1291"/>
      <c r="BY39" s="1291"/>
      <c r="BZ39" s="1291"/>
      <c r="CA39" s="1291"/>
      <c r="CB39" s="1291"/>
      <c r="CC39" s="1291"/>
      <c r="CD39" s="1291"/>
      <c r="CE39" s="1291"/>
      <c r="CF39" s="1291"/>
      <c r="CG39" s="1291"/>
      <c r="CH39" s="1291"/>
      <c r="CI39" s="1291"/>
      <c r="CJ39" s="1291"/>
      <c r="CK39" s="1291"/>
      <c r="CL39" s="1291"/>
      <c r="CM39" s="1291"/>
      <c r="CN39" s="1291"/>
      <c r="CO39" s="1291"/>
      <c r="CP39" s="1291"/>
      <c r="CQ39" s="1291"/>
      <c r="CR39" s="1291"/>
      <c r="CS39" s="1291"/>
      <c r="CT39" s="1291"/>
      <c r="CU39" s="1291"/>
      <c r="CV39" s="1291"/>
      <c r="CW39" s="1291"/>
      <c r="CX39" s="1291"/>
      <c r="CY39" s="1291"/>
      <c r="CZ39" s="1291"/>
      <c r="DA39" s="1291"/>
      <c r="DB39" s="1291"/>
      <c r="DC39" s="1291"/>
      <c r="DD39" s="1292"/>
    </row>
    <row r="40" spans="2:109" ht="13" x14ac:dyDescent="0.2">
      <c r="B40" s="1293"/>
      <c r="DD40" s="1293"/>
      <c r="DE40" s="1281"/>
    </row>
    <row r="41" spans="2:109" ht="16.5" x14ac:dyDescent="0.2">
      <c r="B41" s="1294" t="s">
        <v>605</v>
      </c>
      <c r="C41" s="1284"/>
      <c r="D41" s="1284"/>
      <c r="E41" s="1284"/>
      <c r="F41" s="1284"/>
      <c r="G41" s="1284"/>
      <c r="H41" s="1284"/>
      <c r="I41" s="1284"/>
      <c r="J41" s="1284"/>
      <c r="K41" s="1284"/>
      <c r="L41" s="1284"/>
      <c r="M41" s="1284"/>
      <c r="N41" s="1284"/>
      <c r="O41" s="1284"/>
      <c r="P41" s="1284"/>
      <c r="Q41" s="1284"/>
      <c r="R41" s="1284"/>
      <c r="S41" s="1284"/>
      <c r="T41" s="1284"/>
      <c r="U41" s="1284"/>
      <c r="V41" s="1284"/>
      <c r="W41" s="1284"/>
      <c r="X41" s="1284"/>
      <c r="Y41" s="1284"/>
      <c r="Z41" s="1284"/>
      <c r="AA41" s="1284"/>
      <c r="AB41" s="1284"/>
      <c r="AC41" s="1284"/>
      <c r="AD41" s="1284"/>
      <c r="AE41" s="1284"/>
      <c r="AF41" s="1284"/>
      <c r="AG41" s="1284"/>
      <c r="AH41" s="1284"/>
      <c r="AI41" s="1284"/>
      <c r="AJ41" s="1284"/>
      <c r="AK41" s="1284"/>
      <c r="AL41" s="1284"/>
      <c r="AM41" s="1284"/>
      <c r="AN41" s="1284"/>
      <c r="AO41" s="1284"/>
      <c r="AP41" s="1284"/>
      <c r="AQ41" s="1284"/>
      <c r="AR41" s="1284"/>
      <c r="AS41" s="1284"/>
      <c r="AT41" s="1284"/>
      <c r="AU41" s="1284"/>
      <c r="AV41" s="1284"/>
      <c r="AW41" s="1284"/>
      <c r="AX41" s="1284"/>
      <c r="AY41" s="1284"/>
      <c r="AZ41" s="1284"/>
      <c r="BA41" s="1284"/>
      <c r="BB41" s="1284"/>
      <c r="BC41" s="1284"/>
      <c r="BD41" s="1284"/>
      <c r="BE41" s="1284"/>
      <c r="BF41" s="1284"/>
      <c r="BG41" s="1284"/>
      <c r="BH41" s="1284"/>
      <c r="BI41" s="1284"/>
      <c r="BJ41" s="1284"/>
      <c r="BK41" s="1284"/>
      <c r="BL41" s="1284"/>
      <c r="BM41" s="1284"/>
      <c r="BN41" s="1284"/>
      <c r="BO41" s="1284"/>
      <c r="BP41" s="1284"/>
      <c r="BQ41" s="1284"/>
      <c r="BR41" s="1284"/>
      <c r="BS41" s="1284"/>
      <c r="BT41" s="1284"/>
      <c r="BU41" s="1284"/>
      <c r="BV41" s="1284"/>
      <c r="BW41" s="1284"/>
      <c r="BX41" s="1284"/>
      <c r="BY41" s="1284"/>
      <c r="BZ41" s="1284"/>
      <c r="CA41" s="1284"/>
      <c r="CB41" s="1284"/>
      <c r="CC41" s="1284"/>
      <c r="CD41" s="1284"/>
      <c r="CE41" s="1284"/>
      <c r="CF41" s="1284"/>
      <c r="CG41" s="1284"/>
      <c r="CH41" s="1284"/>
      <c r="CI41" s="1284"/>
      <c r="CJ41" s="1284"/>
      <c r="CK41" s="1284"/>
      <c r="CL41" s="1284"/>
      <c r="CM41" s="1284"/>
      <c r="CN41" s="1284"/>
      <c r="CO41" s="1284"/>
      <c r="CP41" s="1284"/>
      <c r="CQ41" s="1284"/>
      <c r="CR41" s="1284"/>
      <c r="CS41" s="1284"/>
      <c r="CT41" s="1284"/>
      <c r="CU41" s="1284"/>
      <c r="CV41" s="1284"/>
      <c r="CW41" s="1284"/>
      <c r="CX41" s="1284"/>
      <c r="CY41" s="1284"/>
      <c r="CZ41" s="1284"/>
      <c r="DA41" s="1284"/>
      <c r="DB41" s="1284"/>
      <c r="DC41" s="1284"/>
      <c r="DD41" s="1286"/>
    </row>
    <row r="42" spans="2:109" ht="13" x14ac:dyDescent="0.2">
      <c r="B42" s="1288"/>
      <c r="G42" s="1295"/>
      <c r="I42" s="1296"/>
      <c r="J42" s="1296"/>
      <c r="K42" s="1296"/>
      <c r="AM42" s="1295"/>
      <c r="AN42" s="1295" t="s">
        <v>606</v>
      </c>
      <c r="AP42" s="1296"/>
      <c r="AQ42" s="1296"/>
      <c r="AR42" s="1296"/>
      <c r="AY42" s="1295"/>
      <c r="BA42" s="1296"/>
      <c r="BB42" s="1296"/>
      <c r="BC42" s="1296"/>
      <c r="BK42" s="1295"/>
      <c r="BM42" s="1296"/>
      <c r="BN42" s="1296"/>
      <c r="BO42" s="1296"/>
      <c r="BW42" s="1295"/>
      <c r="BY42" s="1296"/>
      <c r="BZ42" s="1296"/>
      <c r="CA42" s="1296"/>
      <c r="CI42" s="1295"/>
      <c r="CK42" s="1296"/>
      <c r="CL42" s="1296"/>
      <c r="CM42" s="1296"/>
      <c r="CU42" s="1295"/>
      <c r="CW42" s="1296"/>
      <c r="CX42" s="1296"/>
      <c r="CY42" s="1296"/>
    </row>
    <row r="43" spans="2:109" ht="13.5" customHeight="1" x14ac:dyDescent="0.2">
      <c r="B43" s="1288"/>
      <c r="AN43" s="1297" t="s">
        <v>607</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9"/>
    </row>
    <row r="44" spans="2:109" ht="13" x14ac:dyDescent="0.2">
      <c r="B44" s="1288"/>
      <c r="AN44" s="1300"/>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2"/>
    </row>
    <row r="45" spans="2:109" ht="13" x14ac:dyDescent="0.2">
      <c r="B45" s="1288"/>
      <c r="AN45" s="1300"/>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2"/>
    </row>
    <row r="46" spans="2:109" ht="13" x14ac:dyDescent="0.2">
      <c r="B46" s="1288"/>
      <c r="AN46" s="1300"/>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2"/>
    </row>
    <row r="47" spans="2:109" ht="13" x14ac:dyDescent="0.2">
      <c r="B47" s="1288"/>
      <c r="AN47" s="1303"/>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5"/>
    </row>
    <row r="48" spans="2:109" ht="13" x14ac:dyDescent="0.2">
      <c r="B48" s="1288"/>
      <c r="H48" s="1306"/>
      <c r="I48" s="1306"/>
      <c r="J48" s="1306"/>
      <c r="AN48" s="1306"/>
      <c r="AO48" s="1306"/>
      <c r="AP48" s="1306"/>
      <c r="AZ48" s="1306"/>
      <c r="BA48" s="1306"/>
      <c r="BB48" s="1306"/>
      <c r="BL48" s="1306"/>
      <c r="BM48" s="1306"/>
      <c r="BN48" s="1306"/>
      <c r="BX48" s="1306"/>
      <c r="BY48" s="1306"/>
      <c r="BZ48" s="1306"/>
      <c r="CJ48" s="1306"/>
      <c r="CK48" s="1306"/>
      <c r="CL48" s="1306"/>
      <c r="CV48" s="1306"/>
      <c r="CW48" s="1306"/>
      <c r="CX48" s="1306"/>
    </row>
    <row r="49" spans="1:109" ht="13" x14ac:dyDescent="0.2">
      <c r="B49" s="1288"/>
      <c r="AN49" s="1281" t="s">
        <v>608</v>
      </c>
    </row>
    <row r="50" spans="1:109" ht="13" x14ac:dyDescent="0.2">
      <c r="B50" s="1288"/>
      <c r="G50" s="1307"/>
      <c r="H50" s="1307"/>
      <c r="I50" s="1307"/>
      <c r="J50" s="1307"/>
      <c r="K50" s="1308"/>
      <c r="L50" s="1308"/>
      <c r="M50" s="1309"/>
      <c r="N50" s="1309"/>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562</v>
      </c>
      <c r="BQ50" s="1313"/>
      <c r="BR50" s="1313"/>
      <c r="BS50" s="1313"/>
      <c r="BT50" s="1313"/>
      <c r="BU50" s="1313"/>
      <c r="BV50" s="1313"/>
      <c r="BW50" s="1313"/>
      <c r="BX50" s="1313" t="s">
        <v>563</v>
      </c>
      <c r="BY50" s="1313"/>
      <c r="BZ50" s="1313"/>
      <c r="CA50" s="1313"/>
      <c r="CB50" s="1313"/>
      <c r="CC50" s="1313"/>
      <c r="CD50" s="1313"/>
      <c r="CE50" s="1313"/>
      <c r="CF50" s="1313" t="s">
        <v>564</v>
      </c>
      <c r="CG50" s="1313"/>
      <c r="CH50" s="1313"/>
      <c r="CI50" s="1313"/>
      <c r="CJ50" s="1313"/>
      <c r="CK50" s="1313"/>
      <c r="CL50" s="1313"/>
      <c r="CM50" s="1313"/>
      <c r="CN50" s="1313" t="s">
        <v>565</v>
      </c>
      <c r="CO50" s="1313"/>
      <c r="CP50" s="1313"/>
      <c r="CQ50" s="1313"/>
      <c r="CR50" s="1313"/>
      <c r="CS50" s="1313"/>
      <c r="CT50" s="1313"/>
      <c r="CU50" s="1313"/>
      <c r="CV50" s="1313" t="s">
        <v>566</v>
      </c>
      <c r="CW50" s="1313"/>
      <c r="CX50" s="1313"/>
      <c r="CY50" s="1313"/>
      <c r="CZ50" s="1313"/>
      <c r="DA50" s="1313"/>
      <c r="DB50" s="1313"/>
      <c r="DC50" s="1313"/>
    </row>
    <row r="51" spans="1:109" ht="13.5" customHeight="1" x14ac:dyDescent="0.2">
      <c r="B51" s="1288"/>
      <c r="G51" s="1314"/>
      <c r="H51" s="1314"/>
      <c r="I51" s="1315"/>
      <c r="J51" s="1315"/>
      <c r="K51" s="1316"/>
      <c r="L51" s="1316"/>
      <c r="M51" s="1316"/>
      <c r="N51" s="1316"/>
      <c r="AM51" s="1306"/>
      <c r="AN51" s="1317" t="s">
        <v>609</v>
      </c>
      <c r="AO51" s="1317"/>
      <c r="AP51" s="1317"/>
      <c r="AQ51" s="1317"/>
      <c r="AR51" s="1317"/>
      <c r="AS51" s="1317"/>
      <c r="AT51" s="1317"/>
      <c r="AU51" s="1317"/>
      <c r="AV51" s="1317"/>
      <c r="AW51" s="1317"/>
      <c r="AX51" s="1317"/>
      <c r="AY51" s="1317"/>
      <c r="AZ51" s="1317"/>
      <c r="BA51" s="1317"/>
      <c r="BB51" s="1317" t="s">
        <v>610</v>
      </c>
      <c r="BC51" s="1317"/>
      <c r="BD51" s="1317"/>
      <c r="BE51" s="1317"/>
      <c r="BF51" s="1317"/>
      <c r="BG51" s="1317"/>
      <c r="BH51" s="1317"/>
      <c r="BI51" s="1317"/>
      <c r="BJ51" s="1317"/>
      <c r="BK51" s="1317"/>
      <c r="BL51" s="1317"/>
      <c r="BM51" s="1317"/>
      <c r="BN51" s="1317"/>
      <c r="BO51" s="1317"/>
      <c r="BP51" s="1318"/>
      <c r="BQ51" s="1318"/>
      <c r="BR51" s="1318"/>
      <c r="BS51" s="1318"/>
      <c r="BT51" s="1318"/>
      <c r="BU51" s="1318"/>
      <c r="BV51" s="1318"/>
      <c r="BW51" s="1318"/>
      <c r="BX51" s="1318"/>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8"/>
      <c r="CW51" s="1318"/>
      <c r="CX51" s="1318"/>
      <c r="CY51" s="1318"/>
      <c r="CZ51" s="1318"/>
      <c r="DA51" s="1318"/>
      <c r="DB51" s="1318"/>
      <c r="DC51" s="1318"/>
    </row>
    <row r="52" spans="1:109" ht="13" x14ac:dyDescent="0.2">
      <c r="B52" s="1288"/>
      <c r="G52" s="1314"/>
      <c r="H52" s="1314"/>
      <c r="I52" s="1315"/>
      <c r="J52" s="1315"/>
      <c r="K52" s="1316"/>
      <c r="L52" s="1316"/>
      <c r="M52" s="1316"/>
      <c r="N52" s="1316"/>
      <c r="AM52" s="13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ht="13" x14ac:dyDescent="0.2">
      <c r="A53" s="1296"/>
      <c r="B53" s="1288"/>
      <c r="G53" s="1314"/>
      <c r="H53" s="1314"/>
      <c r="I53" s="1307"/>
      <c r="J53" s="1307"/>
      <c r="K53" s="1316"/>
      <c r="L53" s="1316"/>
      <c r="M53" s="1316"/>
      <c r="N53" s="1316"/>
      <c r="AM53" s="1306"/>
      <c r="AN53" s="1317"/>
      <c r="AO53" s="1317"/>
      <c r="AP53" s="1317"/>
      <c r="AQ53" s="1317"/>
      <c r="AR53" s="1317"/>
      <c r="AS53" s="1317"/>
      <c r="AT53" s="1317"/>
      <c r="AU53" s="1317"/>
      <c r="AV53" s="1317"/>
      <c r="AW53" s="1317"/>
      <c r="AX53" s="1317"/>
      <c r="AY53" s="1317"/>
      <c r="AZ53" s="1317"/>
      <c r="BA53" s="1317"/>
      <c r="BB53" s="1317" t="s">
        <v>611</v>
      </c>
      <c r="BC53" s="1317"/>
      <c r="BD53" s="1317"/>
      <c r="BE53" s="1317"/>
      <c r="BF53" s="1317"/>
      <c r="BG53" s="1317"/>
      <c r="BH53" s="1317"/>
      <c r="BI53" s="1317"/>
      <c r="BJ53" s="1317"/>
      <c r="BK53" s="1317"/>
      <c r="BL53" s="1317"/>
      <c r="BM53" s="1317"/>
      <c r="BN53" s="1317"/>
      <c r="BO53" s="1317"/>
      <c r="BP53" s="1318">
        <v>59.8</v>
      </c>
      <c r="BQ53" s="1318"/>
      <c r="BR53" s="1318"/>
      <c r="BS53" s="1318"/>
      <c r="BT53" s="1318"/>
      <c r="BU53" s="1318"/>
      <c r="BV53" s="1318"/>
      <c r="BW53" s="1318"/>
      <c r="BX53" s="1318">
        <v>61.6</v>
      </c>
      <c r="BY53" s="1318"/>
      <c r="BZ53" s="1318"/>
      <c r="CA53" s="1318"/>
      <c r="CB53" s="1318"/>
      <c r="CC53" s="1318"/>
      <c r="CD53" s="1318"/>
      <c r="CE53" s="1318"/>
      <c r="CF53" s="1318">
        <v>63.3</v>
      </c>
      <c r="CG53" s="1318"/>
      <c r="CH53" s="1318"/>
      <c r="CI53" s="1318"/>
      <c r="CJ53" s="1318"/>
      <c r="CK53" s="1318"/>
      <c r="CL53" s="1318"/>
      <c r="CM53" s="1318"/>
      <c r="CN53" s="1318">
        <v>64.5</v>
      </c>
      <c r="CO53" s="1318"/>
      <c r="CP53" s="1318"/>
      <c r="CQ53" s="1318"/>
      <c r="CR53" s="1318"/>
      <c r="CS53" s="1318"/>
      <c r="CT53" s="1318"/>
      <c r="CU53" s="1318"/>
      <c r="CV53" s="1318">
        <v>63.8</v>
      </c>
      <c r="CW53" s="1318"/>
      <c r="CX53" s="1318"/>
      <c r="CY53" s="1318"/>
      <c r="CZ53" s="1318"/>
      <c r="DA53" s="1318"/>
      <c r="DB53" s="1318"/>
      <c r="DC53" s="1318"/>
    </row>
    <row r="54" spans="1:109" ht="13" x14ac:dyDescent="0.2">
      <c r="A54" s="1296"/>
      <c r="B54" s="1288"/>
      <c r="G54" s="1314"/>
      <c r="H54" s="1314"/>
      <c r="I54" s="1307"/>
      <c r="J54" s="1307"/>
      <c r="K54" s="1316"/>
      <c r="L54" s="1316"/>
      <c r="M54" s="1316"/>
      <c r="N54" s="1316"/>
      <c r="AM54" s="13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ht="13" x14ac:dyDescent="0.2">
      <c r="A55" s="1296"/>
      <c r="B55" s="1288"/>
      <c r="G55" s="1307"/>
      <c r="H55" s="1307"/>
      <c r="I55" s="1307"/>
      <c r="J55" s="1307"/>
      <c r="K55" s="1316"/>
      <c r="L55" s="1316"/>
      <c r="M55" s="1316"/>
      <c r="N55" s="1316"/>
      <c r="AN55" s="1313" t="s">
        <v>612</v>
      </c>
      <c r="AO55" s="1313"/>
      <c r="AP55" s="1313"/>
      <c r="AQ55" s="1313"/>
      <c r="AR55" s="1313"/>
      <c r="AS55" s="1313"/>
      <c r="AT55" s="1313"/>
      <c r="AU55" s="1313"/>
      <c r="AV55" s="1313"/>
      <c r="AW55" s="1313"/>
      <c r="AX55" s="1313"/>
      <c r="AY55" s="1313"/>
      <c r="AZ55" s="1313"/>
      <c r="BA55" s="1313"/>
      <c r="BB55" s="1317" t="s">
        <v>610</v>
      </c>
      <c r="BC55" s="1317"/>
      <c r="BD55" s="1317"/>
      <c r="BE55" s="1317"/>
      <c r="BF55" s="1317"/>
      <c r="BG55" s="1317"/>
      <c r="BH55" s="1317"/>
      <c r="BI55" s="1317"/>
      <c r="BJ55" s="1317"/>
      <c r="BK55" s="1317"/>
      <c r="BL55" s="1317"/>
      <c r="BM55" s="1317"/>
      <c r="BN55" s="1317"/>
      <c r="BO55" s="1317"/>
      <c r="BP55" s="1318">
        <v>53.1</v>
      </c>
      <c r="BQ55" s="1318"/>
      <c r="BR55" s="1318"/>
      <c r="BS55" s="1318"/>
      <c r="BT55" s="1318"/>
      <c r="BU55" s="1318"/>
      <c r="BV55" s="1318"/>
      <c r="BW55" s="1318"/>
      <c r="BX55" s="1318">
        <v>51.2</v>
      </c>
      <c r="BY55" s="1318"/>
      <c r="BZ55" s="1318"/>
      <c r="CA55" s="1318"/>
      <c r="CB55" s="1318"/>
      <c r="CC55" s="1318"/>
      <c r="CD55" s="1318"/>
      <c r="CE55" s="1318"/>
      <c r="CF55" s="1318">
        <v>47.2</v>
      </c>
      <c r="CG55" s="1318"/>
      <c r="CH55" s="1318"/>
      <c r="CI55" s="1318"/>
      <c r="CJ55" s="1318"/>
      <c r="CK55" s="1318"/>
      <c r="CL55" s="1318"/>
      <c r="CM55" s="1318"/>
      <c r="CN55" s="1318">
        <v>49.5</v>
      </c>
      <c r="CO55" s="1318"/>
      <c r="CP55" s="1318"/>
      <c r="CQ55" s="1318"/>
      <c r="CR55" s="1318"/>
      <c r="CS55" s="1318"/>
      <c r="CT55" s="1318"/>
      <c r="CU55" s="1318"/>
      <c r="CV55" s="1318">
        <v>46.9</v>
      </c>
      <c r="CW55" s="1318"/>
      <c r="CX55" s="1318"/>
      <c r="CY55" s="1318"/>
      <c r="CZ55" s="1318"/>
      <c r="DA55" s="1318"/>
      <c r="DB55" s="1318"/>
      <c r="DC55" s="1318"/>
    </row>
    <row r="56" spans="1:109" ht="13" x14ac:dyDescent="0.2">
      <c r="A56" s="1296"/>
      <c r="B56" s="1288"/>
      <c r="G56" s="1307"/>
      <c r="H56" s="1307"/>
      <c r="I56" s="1307"/>
      <c r="J56" s="1307"/>
      <c r="K56" s="1316"/>
      <c r="L56" s="1316"/>
      <c r="M56" s="1316"/>
      <c r="N56" s="1316"/>
      <c r="AN56" s="1313"/>
      <c r="AO56" s="1313"/>
      <c r="AP56" s="1313"/>
      <c r="AQ56" s="1313"/>
      <c r="AR56" s="1313"/>
      <c r="AS56" s="1313"/>
      <c r="AT56" s="1313"/>
      <c r="AU56" s="1313"/>
      <c r="AV56" s="1313"/>
      <c r="AW56" s="1313"/>
      <c r="AX56" s="1313"/>
      <c r="AY56" s="1313"/>
      <c r="AZ56" s="1313"/>
      <c r="BA56" s="1313"/>
      <c r="BB56" s="1317"/>
      <c r="BC56" s="1317"/>
      <c r="BD56" s="1317"/>
      <c r="BE56" s="1317"/>
      <c r="BF56" s="1317"/>
      <c r="BG56" s="1317"/>
      <c r="BH56" s="1317"/>
      <c r="BI56" s="1317"/>
      <c r="BJ56" s="1317"/>
      <c r="BK56" s="1317"/>
      <c r="BL56" s="1317"/>
      <c r="BM56" s="1317"/>
      <c r="BN56" s="1317"/>
      <c r="BO56" s="1317"/>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1296" customFormat="1" ht="13" x14ac:dyDescent="0.2">
      <c r="B57" s="1319"/>
      <c r="G57" s="1307"/>
      <c r="H57" s="1307"/>
      <c r="I57" s="1320"/>
      <c r="J57" s="1320"/>
      <c r="K57" s="1316"/>
      <c r="L57" s="1316"/>
      <c r="M57" s="1316"/>
      <c r="N57" s="1316"/>
      <c r="AM57" s="1281"/>
      <c r="AN57" s="1313"/>
      <c r="AO57" s="1313"/>
      <c r="AP57" s="1313"/>
      <c r="AQ57" s="1313"/>
      <c r="AR57" s="1313"/>
      <c r="AS57" s="1313"/>
      <c r="AT57" s="1313"/>
      <c r="AU57" s="1313"/>
      <c r="AV57" s="1313"/>
      <c r="AW57" s="1313"/>
      <c r="AX57" s="1313"/>
      <c r="AY57" s="1313"/>
      <c r="AZ57" s="1313"/>
      <c r="BA57" s="1313"/>
      <c r="BB57" s="1317" t="s">
        <v>611</v>
      </c>
      <c r="BC57" s="1317"/>
      <c r="BD57" s="1317"/>
      <c r="BE57" s="1317"/>
      <c r="BF57" s="1317"/>
      <c r="BG57" s="1317"/>
      <c r="BH57" s="1317"/>
      <c r="BI57" s="1317"/>
      <c r="BJ57" s="1317"/>
      <c r="BK57" s="1317"/>
      <c r="BL57" s="1317"/>
      <c r="BM57" s="1317"/>
      <c r="BN57" s="1317"/>
      <c r="BO57" s="1317"/>
      <c r="BP57" s="1318">
        <v>57.4</v>
      </c>
      <c r="BQ57" s="1318"/>
      <c r="BR57" s="1318"/>
      <c r="BS57" s="1318"/>
      <c r="BT57" s="1318"/>
      <c r="BU57" s="1318"/>
      <c r="BV57" s="1318"/>
      <c r="BW57" s="1318"/>
      <c r="BX57" s="1318">
        <v>58.7</v>
      </c>
      <c r="BY57" s="1318"/>
      <c r="BZ57" s="1318"/>
      <c r="CA57" s="1318"/>
      <c r="CB57" s="1318"/>
      <c r="CC57" s="1318"/>
      <c r="CD57" s="1318"/>
      <c r="CE57" s="1318"/>
      <c r="CF57" s="1318">
        <v>59.8</v>
      </c>
      <c r="CG57" s="1318"/>
      <c r="CH57" s="1318"/>
      <c r="CI57" s="1318"/>
      <c r="CJ57" s="1318"/>
      <c r="CK57" s="1318"/>
      <c r="CL57" s="1318"/>
      <c r="CM57" s="1318"/>
      <c r="CN57" s="1318">
        <v>60.9</v>
      </c>
      <c r="CO57" s="1318"/>
      <c r="CP57" s="1318"/>
      <c r="CQ57" s="1318"/>
      <c r="CR57" s="1318"/>
      <c r="CS57" s="1318"/>
      <c r="CT57" s="1318"/>
      <c r="CU57" s="1318"/>
      <c r="CV57" s="1318">
        <v>61.1</v>
      </c>
      <c r="CW57" s="1318"/>
      <c r="CX57" s="1318"/>
      <c r="CY57" s="1318"/>
      <c r="CZ57" s="1318"/>
      <c r="DA57" s="1318"/>
      <c r="DB57" s="1318"/>
      <c r="DC57" s="1318"/>
      <c r="DD57" s="1321"/>
      <c r="DE57" s="1319"/>
    </row>
    <row r="58" spans="1:109" s="1296" customFormat="1" ht="13" x14ac:dyDescent="0.2">
      <c r="A58" s="1281"/>
      <c r="B58" s="1319"/>
      <c r="G58" s="1307"/>
      <c r="H58" s="1307"/>
      <c r="I58" s="1320"/>
      <c r="J58" s="1320"/>
      <c r="K58" s="1316"/>
      <c r="L58" s="1316"/>
      <c r="M58" s="1316"/>
      <c r="N58" s="1316"/>
      <c r="AM58" s="1281"/>
      <c r="AN58" s="1313"/>
      <c r="AO58" s="1313"/>
      <c r="AP58" s="1313"/>
      <c r="AQ58" s="1313"/>
      <c r="AR58" s="1313"/>
      <c r="AS58" s="1313"/>
      <c r="AT58" s="1313"/>
      <c r="AU58" s="1313"/>
      <c r="AV58" s="1313"/>
      <c r="AW58" s="1313"/>
      <c r="AX58" s="1313"/>
      <c r="AY58" s="1313"/>
      <c r="AZ58" s="1313"/>
      <c r="BA58" s="1313"/>
      <c r="BB58" s="1317"/>
      <c r="BC58" s="1317"/>
      <c r="BD58" s="1317"/>
      <c r="BE58" s="1317"/>
      <c r="BF58" s="1317"/>
      <c r="BG58" s="1317"/>
      <c r="BH58" s="1317"/>
      <c r="BI58" s="1317"/>
      <c r="BJ58" s="1317"/>
      <c r="BK58" s="1317"/>
      <c r="BL58" s="1317"/>
      <c r="BM58" s="1317"/>
      <c r="BN58" s="1317"/>
      <c r="BO58" s="1317"/>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1321"/>
      <c r="DE58" s="1319"/>
    </row>
    <row r="59" spans="1:109" s="1296" customFormat="1" ht="13" x14ac:dyDescent="0.2">
      <c r="A59" s="1281"/>
      <c r="B59" s="1319"/>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9"/>
    </row>
    <row r="60" spans="1:109" s="1296" customFormat="1" ht="13" x14ac:dyDescent="0.2">
      <c r="A60" s="1281"/>
      <c r="B60" s="1319"/>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9"/>
    </row>
    <row r="61" spans="1:109" s="1296" customFormat="1" ht="13" x14ac:dyDescent="0.2">
      <c r="A61" s="1281"/>
      <c r="B61" s="1323"/>
      <c r="C61" s="1324"/>
      <c r="D61" s="1324"/>
      <c r="E61" s="1324"/>
      <c r="F61" s="1324"/>
      <c r="G61" s="1324"/>
      <c r="H61" s="1324"/>
      <c r="I61" s="1324"/>
      <c r="J61" s="1324"/>
      <c r="K61" s="1324"/>
      <c r="L61" s="1324"/>
      <c r="M61" s="1325"/>
      <c r="N61" s="1325"/>
      <c r="O61" s="1324"/>
      <c r="P61" s="1324"/>
      <c r="Q61" s="1324"/>
      <c r="R61" s="1324"/>
      <c r="S61" s="1324"/>
      <c r="T61" s="1324"/>
      <c r="U61" s="1324"/>
      <c r="V61" s="1324"/>
      <c r="W61" s="1324"/>
      <c r="X61" s="1324"/>
      <c r="Y61" s="1324"/>
      <c r="Z61" s="1324"/>
      <c r="AA61" s="1324"/>
      <c r="AB61" s="1324"/>
      <c r="AC61" s="1324"/>
      <c r="AD61" s="1324"/>
      <c r="AE61" s="1324"/>
      <c r="AF61" s="1324"/>
      <c r="AG61" s="1324"/>
      <c r="AH61" s="1324"/>
      <c r="AI61" s="1324"/>
      <c r="AJ61" s="1324"/>
      <c r="AK61" s="1324"/>
      <c r="AL61" s="1324"/>
      <c r="AM61" s="1324"/>
      <c r="AN61" s="1324"/>
      <c r="AO61" s="1324"/>
      <c r="AP61" s="1324"/>
      <c r="AQ61" s="1324"/>
      <c r="AR61" s="1324"/>
      <c r="AS61" s="1325"/>
      <c r="AT61" s="1325"/>
      <c r="AU61" s="1324"/>
      <c r="AV61" s="1324"/>
      <c r="AW61" s="1324"/>
      <c r="AX61" s="1324"/>
      <c r="AY61" s="1324"/>
      <c r="AZ61" s="1324"/>
      <c r="BA61" s="1324"/>
      <c r="BB61" s="1324"/>
      <c r="BC61" s="1324"/>
      <c r="BD61" s="1324"/>
      <c r="BE61" s="1325"/>
      <c r="BF61" s="1325"/>
      <c r="BG61" s="1324"/>
      <c r="BH61" s="1324"/>
      <c r="BI61" s="1324"/>
      <c r="BJ61" s="1324"/>
      <c r="BK61" s="1324"/>
      <c r="BL61" s="1324"/>
      <c r="BM61" s="1324"/>
      <c r="BN61" s="1324"/>
      <c r="BO61" s="1324"/>
      <c r="BP61" s="1324"/>
      <c r="BQ61" s="1325"/>
      <c r="BR61" s="1325"/>
      <c r="BS61" s="1324"/>
      <c r="BT61" s="1324"/>
      <c r="BU61" s="1324"/>
      <c r="BV61" s="1324"/>
      <c r="BW61" s="1324"/>
      <c r="BX61" s="1324"/>
      <c r="BY61" s="1324"/>
      <c r="BZ61" s="1324"/>
      <c r="CA61" s="1324"/>
      <c r="CB61" s="1324"/>
      <c r="CC61" s="1325"/>
      <c r="CD61" s="1325"/>
      <c r="CE61" s="1324"/>
      <c r="CF61" s="1324"/>
      <c r="CG61" s="1324"/>
      <c r="CH61" s="1324"/>
      <c r="CI61" s="1324"/>
      <c r="CJ61" s="1324"/>
      <c r="CK61" s="1324"/>
      <c r="CL61" s="1324"/>
      <c r="CM61" s="1324"/>
      <c r="CN61" s="1324"/>
      <c r="CO61" s="1325"/>
      <c r="CP61" s="1325"/>
      <c r="CQ61" s="1324"/>
      <c r="CR61" s="1324"/>
      <c r="CS61" s="1324"/>
      <c r="CT61" s="1324"/>
      <c r="CU61" s="1324"/>
      <c r="CV61" s="1324"/>
      <c r="CW61" s="1324"/>
      <c r="CX61" s="1324"/>
      <c r="CY61" s="1324"/>
      <c r="CZ61" s="1324"/>
      <c r="DA61" s="1325"/>
      <c r="DB61" s="1325"/>
      <c r="DC61" s="1325"/>
      <c r="DD61" s="1326"/>
      <c r="DE61" s="1319"/>
    </row>
    <row r="62" spans="1:109" ht="13" x14ac:dyDescent="0.2">
      <c r="B62" s="1293"/>
      <c r="C62" s="1293"/>
      <c r="D62" s="1293"/>
      <c r="E62" s="1293"/>
      <c r="F62" s="1293"/>
      <c r="G62" s="1293"/>
      <c r="H62" s="1293"/>
      <c r="I62" s="1293"/>
      <c r="J62" s="1293"/>
      <c r="K62" s="1293"/>
      <c r="L62" s="1293"/>
      <c r="M62" s="1293"/>
      <c r="N62" s="1293"/>
      <c r="O62" s="1293"/>
      <c r="P62" s="1293"/>
      <c r="Q62" s="1293"/>
      <c r="R62" s="1293"/>
      <c r="S62" s="1293"/>
      <c r="T62" s="1293"/>
      <c r="U62" s="1293"/>
      <c r="V62" s="1293"/>
      <c r="W62" s="1293"/>
      <c r="X62" s="1293"/>
      <c r="Y62" s="1293"/>
      <c r="Z62" s="1293"/>
      <c r="AA62" s="1293"/>
      <c r="AB62" s="1293"/>
      <c r="AC62" s="1293"/>
      <c r="AD62" s="1293"/>
      <c r="AE62" s="1293"/>
      <c r="AF62" s="1293"/>
      <c r="AG62" s="1293"/>
      <c r="AH62" s="1293"/>
      <c r="AI62" s="1293"/>
      <c r="AJ62" s="1293"/>
      <c r="AK62" s="1293"/>
      <c r="AL62" s="1293"/>
      <c r="AM62" s="1293"/>
      <c r="AN62" s="1293"/>
      <c r="AO62" s="1293"/>
      <c r="AP62" s="1293"/>
      <c r="AQ62" s="1293"/>
      <c r="AR62" s="1293"/>
      <c r="AS62" s="1293"/>
      <c r="AT62" s="1293"/>
      <c r="AU62" s="1293"/>
      <c r="AV62" s="1293"/>
      <c r="AW62" s="1293"/>
      <c r="AX62" s="1293"/>
      <c r="AY62" s="1293"/>
      <c r="AZ62" s="1293"/>
      <c r="BA62" s="1293"/>
      <c r="BB62" s="1293"/>
      <c r="BC62" s="1293"/>
      <c r="BD62" s="1293"/>
      <c r="BE62" s="1293"/>
      <c r="BF62" s="1293"/>
      <c r="BG62" s="1293"/>
      <c r="BH62" s="1293"/>
      <c r="BI62" s="1293"/>
      <c r="BJ62" s="1293"/>
      <c r="BK62" s="1293"/>
      <c r="BL62" s="1293"/>
      <c r="BM62" s="1293"/>
      <c r="BN62" s="1293"/>
      <c r="BO62" s="1293"/>
      <c r="BP62" s="1293"/>
      <c r="BQ62" s="1293"/>
      <c r="BR62" s="1293"/>
      <c r="BS62" s="1293"/>
      <c r="BT62" s="1293"/>
      <c r="BU62" s="1293"/>
      <c r="BV62" s="1293"/>
      <c r="BW62" s="1293"/>
      <c r="BX62" s="1293"/>
      <c r="BY62" s="1293"/>
      <c r="BZ62" s="1293"/>
      <c r="CA62" s="1293"/>
      <c r="CB62" s="1293"/>
      <c r="CC62" s="1293"/>
      <c r="CD62" s="1293"/>
      <c r="CE62" s="1293"/>
      <c r="CF62" s="1293"/>
      <c r="CG62" s="1293"/>
      <c r="CH62" s="1293"/>
      <c r="CI62" s="1293"/>
      <c r="CJ62" s="1293"/>
      <c r="CK62" s="1293"/>
      <c r="CL62" s="1293"/>
      <c r="CM62" s="1293"/>
      <c r="CN62" s="1293"/>
      <c r="CO62" s="1293"/>
      <c r="CP62" s="1293"/>
      <c r="CQ62" s="1293"/>
      <c r="CR62" s="1293"/>
      <c r="CS62" s="1293"/>
      <c r="CT62" s="1293"/>
      <c r="CU62" s="1293"/>
      <c r="CV62" s="1293"/>
      <c r="CW62" s="1293"/>
      <c r="CX62" s="1293"/>
      <c r="CY62" s="1293"/>
      <c r="CZ62" s="1293"/>
      <c r="DA62" s="1293"/>
      <c r="DB62" s="1293"/>
      <c r="DC62" s="1293"/>
      <c r="DD62" s="1293"/>
      <c r="DE62" s="1281"/>
    </row>
    <row r="63" spans="1:109" ht="16.5" x14ac:dyDescent="0.2">
      <c r="B63" s="1327" t="s">
        <v>613</v>
      </c>
    </row>
    <row r="64" spans="1:109" ht="13" x14ac:dyDescent="0.2">
      <c r="B64" s="1288"/>
      <c r="G64" s="1295"/>
      <c r="I64" s="1328"/>
      <c r="J64" s="1328"/>
      <c r="K64" s="1328"/>
      <c r="L64" s="1328"/>
      <c r="M64" s="1328"/>
      <c r="N64" s="1329"/>
      <c r="AM64" s="1295"/>
      <c r="AN64" s="1295" t="s">
        <v>606</v>
      </c>
      <c r="AP64" s="1296"/>
      <c r="AQ64" s="1296"/>
      <c r="AR64" s="1296"/>
      <c r="AY64" s="1295"/>
      <c r="BA64" s="1296"/>
      <c r="BB64" s="1296"/>
      <c r="BC64" s="1296"/>
      <c r="BK64" s="1295"/>
      <c r="BM64" s="1296"/>
      <c r="BN64" s="1296"/>
      <c r="BO64" s="1296"/>
      <c r="BW64" s="1295"/>
      <c r="BY64" s="1296"/>
      <c r="BZ64" s="1296"/>
      <c r="CA64" s="1296"/>
      <c r="CI64" s="1295"/>
      <c r="CK64" s="1296"/>
      <c r="CL64" s="1296"/>
      <c r="CM64" s="1296"/>
      <c r="CU64" s="1295"/>
      <c r="CW64" s="1296"/>
      <c r="CX64" s="1296"/>
      <c r="CY64" s="1296"/>
    </row>
    <row r="65" spans="2:107" ht="13" x14ac:dyDescent="0.2">
      <c r="B65" s="1288"/>
      <c r="AN65" s="1297" t="s">
        <v>614</v>
      </c>
      <c r="AO65" s="1298"/>
      <c r="AP65" s="1298"/>
      <c r="AQ65" s="1298"/>
      <c r="AR65" s="1298"/>
      <c r="AS65" s="1298"/>
      <c r="AT65" s="1298"/>
      <c r="AU65" s="1298"/>
      <c r="AV65" s="1298"/>
      <c r="AW65" s="1298"/>
      <c r="AX65" s="1298"/>
      <c r="AY65" s="1298"/>
      <c r="AZ65" s="1298"/>
      <c r="BA65" s="1298"/>
      <c r="BB65" s="1298"/>
      <c r="BC65" s="1298"/>
      <c r="BD65" s="1298"/>
      <c r="BE65" s="1298"/>
      <c r="BF65" s="1298"/>
      <c r="BG65" s="1298"/>
      <c r="BH65" s="1298"/>
      <c r="BI65" s="1298"/>
      <c r="BJ65" s="1298"/>
      <c r="BK65" s="1298"/>
      <c r="BL65" s="1298"/>
      <c r="BM65" s="1298"/>
      <c r="BN65" s="1298"/>
      <c r="BO65" s="1298"/>
      <c r="BP65" s="1298"/>
      <c r="BQ65" s="1298"/>
      <c r="BR65" s="1298"/>
      <c r="BS65" s="1298"/>
      <c r="BT65" s="1298"/>
      <c r="BU65" s="1298"/>
      <c r="BV65" s="1298"/>
      <c r="BW65" s="1298"/>
      <c r="BX65" s="1298"/>
      <c r="BY65" s="1298"/>
      <c r="BZ65" s="1298"/>
      <c r="CA65" s="1298"/>
      <c r="CB65" s="1298"/>
      <c r="CC65" s="1298"/>
      <c r="CD65" s="1298"/>
      <c r="CE65" s="1298"/>
      <c r="CF65" s="1298"/>
      <c r="CG65" s="1298"/>
      <c r="CH65" s="1298"/>
      <c r="CI65" s="1298"/>
      <c r="CJ65" s="1298"/>
      <c r="CK65" s="1298"/>
      <c r="CL65" s="1298"/>
      <c r="CM65" s="1298"/>
      <c r="CN65" s="1298"/>
      <c r="CO65" s="1298"/>
      <c r="CP65" s="1298"/>
      <c r="CQ65" s="1298"/>
      <c r="CR65" s="1298"/>
      <c r="CS65" s="1298"/>
      <c r="CT65" s="1298"/>
      <c r="CU65" s="1298"/>
      <c r="CV65" s="1298"/>
      <c r="CW65" s="1298"/>
      <c r="CX65" s="1298"/>
      <c r="CY65" s="1298"/>
      <c r="CZ65" s="1298"/>
      <c r="DA65" s="1298"/>
      <c r="DB65" s="1298"/>
      <c r="DC65" s="1299"/>
    </row>
    <row r="66" spans="2:107" ht="13" x14ac:dyDescent="0.2">
      <c r="B66" s="1288"/>
      <c r="AN66" s="1300"/>
      <c r="AO66" s="1301"/>
      <c r="AP66" s="1301"/>
      <c r="AQ66" s="1301"/>
      <c r="AR66" s="1301"/>
      <c r="AS66" s="1301"/>
      <c r="AT66" s="1301"/>
      <c r="AU66" s="1301"/>
      <c r="AV66" s="1301"/>
      <c r="AW66" s="1301"/>
      <c r="AX66" s="1301"/>
      <c r="AY66" s="1301"/>
      <c r="AZ66" s="1301"/>
      <c r="BA66" s="1301"/>
      <c r="BB66" s="1301"/>
      <c r="BC66" s="1301"/>
      <c r="BD66" s="1301"/>
      <c r="BE66" s="1301"/>
      <c r="BF66" s="1301"/>
      <c r="BG66" s="1301"/>
      <c r="BH66" s="1301"/>
      <c r="BI66" s="1301"/>
      <c r="BJ66" s="1301"/>
      <c r="BK66" s="1301"/>
      <c r="BL66" s="1301"/>
      <c r="BM66" s="1301"/>
      <c r="BN66" s="1301"/>
      <c r="BO66" s="1301"/>
      <c r="BP66" s="1301"/>
      <c r="BQ66" s="1301"/>
      <c r="BR66" s="1301"/>
      <c r="BS66" s="1301"/>
      <c r="BT66" s="1301"/>
      <c r="BU66" s="1301"/>
      <c r="BV66" s="1301"/>
      <c r="BW66" s="1301"/>
      <c r="BX66" s="1301"/>
      <c r="BY66" s="1301"/>
      <c r="BZ66" s="1301"/>
      <c r="CA66" s="1301"/>
      <c r="CB66" s="1301"/>
      <c r="CC66" s="1301"/>
      <c r="CD66" s="1301"/>
      <c r="CE66" s="1301"/>
      <c r="CF66" s="1301"/>
      <c r="CG66" s="1301"/>
      <c r="CH66" s="1301"/>
      <c r="CI66" s="1301"/>
      <c r="CJ66" s="1301"/>
      <c r="CK66" s="1301"/>
      <c r="CL66" s="1301"/>
      <c r="CM66" s="1301"/>
      <c r="CN66" s="1301"/>
      <c r="CO66" s="1301"/>
      <c r="CP66" s="1301"/>
      <c r="CQ66" s="1301"/>
      <c r="CR66" s="1301"/>
      <c r="CS66" s="1301"/>
      <c r="CT66" s="1301"/>
      <c r="CU66" s="1301"/>
      <c r="CV66" s="1301"/>
      <c r="CW66" s="1301"/>
      <c r="CX66" s="1301"/>
      <c r="CY66" s="1301"/>
      <c r="CZ66" s="1301"/>
      <c r="DA66" s="1301"/>
      <c r="DB66" s="1301"/>
      <c r="DC66" s="1302"/>
    </row>
    <row r="67" spans="2:107" ht="13" x14ac:dyDescent="0.2">
      <c r="B67" s="1288"/>
      <c r="AN67" s="1300"/>
      <c r="AO67" s="1301"/>
      <c r="AP67" s="1301"/>
      <c r="AQ67" s="1301"/>
      <c r="AR67" s="1301"/>
      <c r="AS67" s="1301"/>
      <c r="AT67" s="1301"/>
      <c r="AU67" s="1301"/>
      <c r="AV67" s="1301"/>
      <c r="AW67" s="1301"/>
      <c r="AX67" s="1301"/>
      <c r="AY67" s="1301"/>
      <c r="AZ67" s="1301"/>
      <c r="BA67" s="1301"/>
      <c r="BB67" s="1301"/>
      <c r="BC67" s="1301"/>
      <c r="BD67" s="1301"/>
      <c r="BE67" s="1301"/>
      <c r="BF67" s="1301"/>
      <c r="BG67" s="1301"/>
      <c r="BH67" s="1301"/>
      <c r="BI67" s="1301"/>
      <c r="BJ67" s="1301"/>
      <c r="BK67" s="1301"/>
      <c r="BL67" s="1301"/>
      <c r="BM67" s="1301"/>
      <c r="BN67" s="1301"/>
      <c r="BO67" s="1301"/>
      <c r="BP67" s="1301"/>
      <c r="BQ67" s="1301"/>
      <c r="BR67" s="1301"/>
      <c r="BS67" s="1301"/>
      <c r="BT67" s="1301"/>
      <c r="BU67" s="1301"/>
      <c r="BV67" s="1301"/>
      <c r="BW67" s="1301"/>
      <c r="BX67" s="1301"/>
      <c r="BY67" s="1301"/>
      <c r="BZ67" s="1301"/>
      <c r="CA67" s="1301"/>
      <c r="CB67" s="1301"/>
      <c r="CC67" s="1301"/>
      <c r="CD67" s="1301"/>
      <c r="CE67" s="1301"/>
      <c r="CF67" s="1301"/>
      <c r="CG67" s="1301"/>
      <c r="CH67" s="1301"/>
      <c r="CI67" s="1301"/>
      <c r="CJ67" s="1301"/>
      <c r="CK67" s="1301"/>
      <c r="CL67" s="1301"/>
      <c r="CM67" s="1301"/>
      <c r="CN67" s="1301"/>
      <c r="CO67" s="1301"/>
      <c r="CP67" s="1301"/>
      <c r="CQ67" s="1301"/>
      <c r="CR67" s="1301"/>
      <c r="CS67" s="1301"/>
      <c r="CT67" s="1301"/>
      <c r="CU67" s="1301"/>
      <c r="CV67" s="1301"/>
      <c r="CW67" s="1301"/>
      <c r="CX67" s="1301"/>
      <c r="CY67" s="1301"/>
      <c r="CZ67" s="1301"/>
      <c r="DA67" s="1301"/>
      <c r="DB67" s="1301"/>
      <c r="DC67" s="1302"/>
    </row>
    <row r="68" spans="2:107" ht="13" x14ac:dyDescent="0.2">
      <c r="B68" s="1288"/>
      <c r="AN68" s="1300"/>
      <c r="AO68" s="1301"/>
      <c r="AP68" s="1301"/>
      <c r="AQ68" s="1301"/>
      <c r="AR68" s="1301"/>
      <c r="AS68" s="1301"/>
      <c r="AT68" s="1301"/>
      <c r="AU68" s="1301"/>
      <c r="AV68" s="1301"/>
      <c r="AW68" s="1301"/>
      <c r="AX68" s="1301"/>
      <c r="AY68" s="1301"/>
      <c r="AZ68" s="1301"/>
      <c r="BA68" s="1301"/>
      <c r="BB68" s="1301"/>
      <c r="BC68" s="1301"/>
      <c r="BD68" s="1301"/>
      <c r="BE68" s="1301"/>
      <c r="BF68" s="1301"/>
      <c r="BG68" s="1301"/>
      <c r="BH68" s="1301"/>
      <c r="BI68" s="1301"/>
      <c r="BJ68" s="1301"/>
      <c r="BK68" s="1301"/>
      <c r="BL68" s="1301"/>
      <c r="BM68" s="1301"/>
      <c r="BN68" s="1301"/>
      <c r="BO68" s="1301"/>
      <c r="BP68" s="1301"/>
      <c r="BQ68" s="1301"/>
      <c r="BR68" s="1301"/>
      <c r="BS68" s="1301"/>
      <c r="BT68" s="1301"/>
      <c r="BU68" s="1301"/>
      <c r="BV68" s="1301"/>
      <c r="BW68" s="1301"/>
      <c r="BX68" s="1301"/>
      <c r="BY68" s="1301"/>
      <c r="BZ68" s="1301"/>
      <c r="CA68" s="1301"/>
      <c r="CB68" s="1301"/>
      <c r="CC68" s="1301"/>
      <c r="CD68" s="1301"/>
      <c r="CE68" s="1301"/>
      <c r="CF68" s="1301"/>
      <c r="CG68" s="1301"/>
      <c r="CH68" s="1301"/>
      <c r="CI68" s="1301"/>
      <c r="CJ68" s="1301"/>
      <c r="CK68" s="1301"/>
      <c r="CL68" s="1301"/>
      <c r="CM68" s="1301"/>
      <c r="CN68" s="1301"/>
      <c r="CO68" s="1301"/>
      <c r="CP68" s="1301"/>
      <c r="CQ68" s="1301"/>
      <c r="CR68" s="1301"/>
      <c r="CS68" s="1301"/>
      <c r="CT68" s="1301"/>
      <c r="CU68" s="1301"/>
      <c r="CV68" s="1301"/>
      <c r="CW68" s="1301"/>
      <c r="CX68" s="1301"/>
      <c r="CY68" s="1301"/>
      <c r="CZ68" s="1301"/>
      <c r="DA68" s="1301"/>
      <c r="DB68" s="1301"/>
      <c r="DC68" s="1302"/>
    </row>
    <row r="69" spans="2:107" ht="13" x14ac:dyDescent="0.2">
      <c r="B69" s="1288"/>
      <c r="AN69" s="1303"/>
      <c r="AO69" s="1304"/>
      <c r="AP69" s="1304"/>
      <c r="AQ69" s="1304"/>
      <c r="AR69" s="1304"/>
      <c r="AS69" s="1304"/>
      <c r="AT69" s="1304"/>
      <c r="AU69" s="1304"/>
      <c r="AV69" s="1304"/>
      <c r="AW69" s="1304"/>
      <c r="AX69" s="1304"/>
      <c r="AY69" s="1304"/>
      <c r="AZ69" s="1304"/>
      <c r="BA69" s="1304"/>
      <c r="BB69" s="1304"/>
      <c r="BC69" s="1304"/>
      <c r="BD69" s="1304"/>
      <c r="BE69" s="1304"/>
      <c r="BF69" s="1304"/>
      <c r="BG69" s="1304"/>
      <c r="BH69" s="1304"/>
      <c r="BI69" s="1304"/>
      <c r="BJ69" s="1304"/>
      <c r="BK69" s="1304"/>
      <c r="BL69" s="1304"/>
      <c r="BM69" s="1304"/>
      <c r="BN69" s="1304"/>
      <c r="BO69" s="1304"/>
      <c r="BP69" s="1304"/>
      <c r="BQ69" s="1304"/>
      <c r="BR69" s="1304"/>
      <c r="BS69" s="1304"/>
      <c r="BT69" s="1304"/>
      <c r="BU69" s="1304"/>
      <c r="BV69" s="1304"/>
      <c r="BW69" s="1304"/>
      <c r="BX69" s="1304"/>
      <c r="BY69" s="1304"/>
      <c r="BZ69" s="1304"/>
      <c r="CA69" s="1304"/>
      <c r="CB69" s="1304"/>
      <c r="CC69" s="1304"/>
      <c r="CD69" s="1304"/>
      <c r="CE69" s="1304"/>
      <c r="CF69" s="1304"/>
      <c r="CG69" s="1304"/>
      <c r="CH69" s="1304"/>
      <c r="CI69" s="1304"/>
      <c r="CJ69" s="1304"/>
      <c r="CK69" s="1304"/>
      <c r="CL69" s="1304"/>
      <c r="CM69" s="1304"/>
      <c r="CN69" s="1304"/>
      <c r="CO69" s="1304"/>
      <c r="CP69" s="1304"/>
      <c r="CQ69" s="1304"/>
      <c r="CR69" s="1304"/>
      <c r="CS69" s="1304"/>
      <c r="CT69" s="1304"/>
      <c r="CU69" s="1304"/>
      <c r="CV69" s="1304"/>
      <c r="CW69" s="1304"/>
      <c r="CX69" s="1304"/>
      <c r="CY69" s="1304"/>
      <c r="CZ69" s="1304"/>
      <c r="DA69" s="1304"/>
      <c r="DB69" s="1304"/>
      <c r="DC69" s="1305"/>
    </row>
    <row r="70" spans="2:107" ht="13" x14ac:dyDescent="0.2">
      <c r="B70" s="1288"/>
      <c r="H70" s="1330"/>
      <c r="I70" s="1330"/>
      <c r="J70" s="1331"/>
      <c r="K70" s="1331"/>
      <c r="L70" s="1332"/>
      <c r="M70" s="1331"/>
      <c r="N70" s="1332"/>
      <c r="AN70" s="1306"/>
      <c r="AO70" s="1306"/>
      <c r="AP70" s="1306"/>
      <c r="AZ70" s="1306"/>
      <c r="BA70" s="1306"/>
      <c r="BB70" s="1306"/>
      <c r="BL70" s="1306"/>
      <c r="BM70" s="1306"/>
      <c r="BN70" s="1306"/>
      <c r="BX70" s="1306"/>
      <c r="BY70" s="1306"/>
      <c r="BZ70" s="1306"/>
      <c r="CJ70" s="1306"/>
      <c r="CK70" s="1306"/>
      <c r="CL70" s="1306"/>
      <c r="CV70" s="1306"/>
      <c r="CW70" s="1306"/>
      <c r="CX70" s="1306"/>
    </row>
    <row r="71" spans="2:107" ht="13" x14ac:dyDescent="0.2">
      <c r="B71" s="1288"/>
      <c r="G71" s="1333"/>
      <c r="I71" s="1334"/>
      <c r="J71" s="1331"/>
      <c r="K71" s="1331"/>
      <c r="L71" s="1332"/>
      <c r="M71" s="1331"/>
      <c r="N71" s="1332"/>
      <c r="AM71" s="1333"/>
      <c r="AN71" s="1281" t="s">
        <v>608</v>
      </c>
    </row>
    <row r="72" spans="2:107" ht="13" x14ac:dyDescent="0.2">
      <c r="B72" s="1288"/>
      <c r="G72" s="1307"/>
      <c r="H72" s="1307"/>
      <c r="I72" s="1307"/>
      <c r="J72" s="1307"/>
      <c r="K72" s="1308"/>
      <c r="L72" s="1308"/>
      <c r="M72" s="1309"/>
      <c r="N72" s="1309"/>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562</v>
      </c>
      <c r="BQ72" s="1313"/>
      <c r="BR72" s="1313"/>
      <c r="BS72" s="1313"/>
      <c r="BT72" s="1313"/>
      <c r="BU72" s="1313"/>
      <c r="BV72" s="1313"/>
      <c r="BW72" s="1313"/>
      <c r="BX72" s="1313" t="s">
        <v>563</v>
      </c>
      <c r="BY72" s="1313"/>
      <c r="BZ72" s="1313"/>
      <c r="CA72" s="1313"/>
      <c r="CB72" s="1313"/>
      <c r="CC72" s="1313"/>
      <c r="CD72" s="1313"/>
      <c r="CE72" s="1313"/>
      <c r="CF72" s="1313" t="s">
        <v>564</v>
      </c>
      <c r="CG72" s="1313"/>
      <c r="CH72" s="1313"/>
      <c r="CI72" s="1313"/>
      <c r="CJ72" s="1313"/>
      <c r="CK72" s="1313"/>
      <c r="CL72" s="1313"/>
      <c r="CM72" s="1313"/>
      <c r="CN72" s="1313" t="s">
        <v>565</v>
      </c>
      <c r="CO72" s="1313"/>
      <c r="CP72" s="1313"/>
      <c r="CQ72" s="1313"/>
      <c r="CR72" s="1313"/>
      <c r="CS72" s="1313"/>
      <c r="CT72" s="1313"/>
      <c r="CU72" s="1313"/>
      <c r="CV72" s="1313" t="s">
        <v>566</v>
      </c>
      <c r="CW72" s="1313"/>
      <c r="CX72" s="1313"/>
      <c r="CY72" s="1313"/>
      <c r="CZ72" s="1313"/>
      <c r="DA72" s="1313"/>
      <c r="DB72" s="1313"/>
      <c r="DC72" s="1313"/>
    </row>
    <row r="73" spans="2:107" ht="13" x14ac:dyDescent="0.2">
      <c r="B73" s="1288"/>
      <c r="G73" s="1314"/>
      <c r="H73" s="1314"/>
      <c r="I73" s="1314"/>
      <c r="J73" s="1314"/>
      <c r="K73" s="1335"/>
      <c r="L73" s="1335"/>
      <c r="M73" s="1335"/>
      <c r="N73" s="1335"/>
      <c r="AM73" s="1306"/>
      <c r="AN73" s="1317" t="s">
        <v>609</v>
      </c>
      <c r="AO73" s="1317"/>
      <c r="AP73" s="1317"/>
      <c r="AQ73" s="1317"/>
      <c r="AR73" s="1317"/>
      <c r="AS73" s="1317"/>
      <c r="AT73" s="1317"/>
      <c r="AU73" s="1317"/>
      <c r="AV73" s="1317"/>
      <c r="AW73" s="1317"/>
      <c r="AX73" s="1317"/>
      <c r="AY73" s="1317"/>
      <c r="AZ73" s="1317"/>
      <c r="BA73" s="1317"/>
      <c r="BB73" s="1317" t="s">
        <v>610</v>
      </c>
      <c r="BC73" s="1317"/>
      <c r="BD73" s="1317"/>
      <c r="BE73" s="1317"/>
      <c r="BF73" s="1317"/>
      <c r="BG73" s="1317"/>
      <c r="BH73" s="1317"/>
      <c r="BI73" s="1317"/>
      <c r="BJ73" s="1317"/>
      <c r="BK73" s="1317"/>
      <c r="BL73" s="1317"/>
      <c r="BM73" s="1317"/>
      <c r="BN73" s="1317"/>
      <c r="BO73" s="1317"/>
      <c r="BP73" s="1318"/>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c r="CW73" s="1318"/>
      <c r="CX73" s="1318"/>
      <c r="CY73" s="1318"/>
      <c r="CZ73" s="1318"/>
      <c r="DA73" s="1318"/>
      <c r="DB73" s="1318"/>
      <c r="DC73" s="1318"/>
    </row>
    <row r="74" spans="2:107" ht="13" x14ac:dyDescent="0.2">
      <c r="B74" s="1288"/>
      <c r="G74" s="1314"/>
      <c r="H74" s="1314"/>
      <c r="I74" s="1314"/>
      <c r="J74" s="1314"/>
      <c r="K74" s="1335"/>
      <c r="L74" s="1335"/>
      <c r="M74" s="1335"/>
      <c r="N74" s="1335"/>
      <c r="AM74" s="13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ht="13" x14ac:dyDescent="0.2">
      <c r="B75" s="1288"/>
      <c r="G75" s="1314"/>
      <c r="H75" s="1314"/>
      <c r="I75" s="1307"/>
      <c r="J75" s="1307"/>
      <c r="K75" s="1316"/>
      <c r="L75" s="1316"/>
      <c r="M75" s="1316"/>
      <c r="N75" s="1316"/>
      <c r="AM75" s="1306"/>
      <c r="AN75" s="1317"/>
      <c r="AO75" s="1317"/>
      <c r="AP75" s="1317"/>
      <c r="AQ75" s="1317"/>
      <c r="AR75" s="1317"/>
      <c r="AS75" s="1317"/>
      <c r="AT75" s="1317"/>
      <c r="AU75" s="1317"/>
      <c r="AV75" s="1317"/>
      <c r="AW75" s="1317"/>
      <c r="AX75" s="1317"/>
      <c r="AY75" s="1317"/>
      <c r="AZ75" s="1317"/>
      <c r="BA75" s="1317"/>
      <c r="BB75" s="1317" t="s">
        <v>615</v>
      </c>
      <c r="BC75" s="1317"/>
      <c r="BD75" s="1317"/>
      <c r="BE75" s="1317"/>
      <c r="BF75" s="1317"/>
      <c r="BG75" s="1317"/>
      <c r="BH75" s="1317"/>
      <c r="BI75" s="1317"/>
      <c r="BJ75" s="1317"/>
      <c r="BK75" s="1317"/>
      <c r="BL75" s="1317"/>
      <c r="BM75" s="1317"/>
      <c r="BN75" s="1317"/>
      <c r="BO75" s="1317"/>
      <c r="BP75" s="1318">
        <v>0.8</v>
      </c>
      <c r="BQ75" s="1318"/>
      <c r="BR75" s="1318"/>
      <c r="BS75" s="1318"/>
      <c r="BT75" s="1318"/>
      <c r="BU75" s="1318"/>
      <c r="BV75" s="1318"/>
      <c r="BW75" s="1318"/>
      <c r="BX75" s="1318">
        <v>0</v>
      </c>
      <c r="BY75" s="1318"/>
      <c r="BZ75" s="1318"/>
      <c r="CA75" s="1318"/>
      <c r="CB75" s="1318"/>
      <c r="CC75" s="1318"/>
      <c r="CD75" s="1318"/>
      <c r="CE75" s="1318"/>
      <c r="CF75" s="1318">
        <v>-0.7</v>
      </c>
      <c r="CG75" s="1318"/>
      <c r="CH75" s="1318"/>
      <c r="CI75" s="1318"/>
      <c r="CJ75" s="1318"/>
      <c r="CK75" s="1318"/>
      <c r="CL75" s="1318"/>
      <c r="CM75" s="1318"/>
      <c r="CN75" s="1318">
        <v>-1</v>
      </c>
      <c r="CO75" s="1318"/>
      <c r="CP75" s="1318"/>
      <c r="CQ75" s="1318"/>
      <c r="CR75" s="1318"/>
      <c r="CS75" s="1318"/>
      <c r="CT75" s="1318"/>
      <c r="CU75" s="1318"/>
      <c r="CV75" s="1318">
        <v>-1.5</v>
      </c>
      <c r="CW75" s="1318"/>
      <c r="CX75" s="1318"/>
      <c r="CY75" s="1318"/>
      <c r="CZ75" s="1318"/>
      <c r="DA75" s="1318"/>
      <c r="DB75" s="1318"/>
      <c r="DC75" s="1318"/>
    </row>
    <row r="76" spans="2:107" ht="13" x14ac:dyDescent="0.2">
      <c r="B76" s="1288"/>
      <c r="G76" s="1314"/>
      <c r="H76" s="1314"/>
      <c r="I76" s="1307"/>
      <c r="J76" s="1307"/>
      <c r="K76" s="1316"/>
      <c r="L76" s="1316"/>
      <c r="M76" s="1316"/>
      <c r="N76" s="1316"/>
      <c r="AM76" s="13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ht="13" x14ac:dyDescent="0.2">
      <c r="B77" s="1288"/>
      <c r="G77" s="1307"/>
      <c r="H77" s="1307"/>
      <c r="I77" s="1307"/>
      <c r="J77" s="1307"/>
      <c r="K77" s="1335"/>
      <c r="L77" s="1335"/>
      <c r="M77" s="1335"/>
      <c r="N77" s="1335"/>
      <c r="AN77" s="1313" t="s">
        <v>612</v>
      </c>
      <c r="AO77" s="1313"/>
      <c r="AP77" s="1313"/>
      <c r="AQ77" s="1313"/>
      <c r="AR77" s="1313"/>
      <c r="AS77" s="1313"/>
      <c r="AT77" s="1313"/>
      <c r="AU77" s="1313"/>
      <c r="AV77" s="1313"/>
      <c r="AW77" s="1313"/>
      <c r="AX77" s="1313"/>
      <c r="AY77" s="1313"/>
      <c r="AZ77" s="1313"/>
      <c r="BA77" s="1313"/>
      <c r="BB77" s="1317" t="s">
        <v>610</v>
      </c>
      <c r="BC77" s="1317"/>
      <c r="BD77" s="1317"/>
      <c r="BE77" s="1317"/>
      <c r="BF77" s="1317"/>
      <c r="BG77" s="1317"/>
      <c r="BH77" s="1317"/>
      <c r="BI77" s="1317"/>
      <c r="BJ77" s="1317"/>
      <c r="BK77" s="1317"/>
      <c r="BL77" s="1317"/>
      <c r="BM77" s="1317"/>
      <c r="BN77" s="1317"/>
      <c r="BO77" s="1317"/>
      <c r="BP77" s="1318">
        <v>53.1</v>
      </c>
      <c r="BQ77" s="1318"/>
      <c r="BR77" s="1318"/>
      <c r="BS77" s="1318"/>
      <c r="BT77" s="1318"/>
      <c r="BU77" s="1318"/>
      <c r="BV77" s="1318"/>
      <c r="BW77" s="1318"/>
      <c r="BX77" s="1318">
        <v>51.2</v>
      </c>
      <c r="BY77" s="1318"/>
      <c r="BZ77" s="1318"/>
      <c r="CA77" s="1318"/>
      <c r="CB77" s="1318"/>
      <c r="CC77" s="1318"/>
      <c r="CD77" s="1318"/>
      <c r="CE77" s="1318"/>
      <c r="CF77" s="1318">
        <v>47.2</v>
      </c>
      <c r="CG77" s="1318"/>
      <c r="CH77" s="1318"/>
      <c r="CI77" s="1318"/>
      <c r="CJ77" s="1318"/>
      <c r="CK77" s="1318"/>
      <c r="CL77" s="1318"/>
      <c r="CM77" s="1318"/>
      <c r="CN77" s="1318">
        <v>49.5</v>
      </c>
      <c r="CO77" s="1318"/>
      <c r="CP77" s="1318"/>
      <c r="CQ77" s="1318"/>
      <c r="CR77" s="1318"/>
      <c r="CS77" s="1318"/>
      <c r="CT77" s="1318"/>
      <c r="CU77" s="1318"/>
      <c r="CV77" s="1318">
        <v>46.9</v>
      </c>
      <c r="CW77" s="1318"/>
      <c r="CX77" s="1318"/>
      <c r="CY77" s="1318"/>
      <c r="CZ77" s="1318"/>
      <c r="DA77" s="1318"/>
      <c r="DB77" s="1318"/>
      <c r="DC77" s="1318"/>
    </row>
    <row r="78" spans="2:107" ht="13" x14ac:dyDescent="0.2">
      <c r="B78" s="1288"/>
      <c r="G78" s="1307"/>
      <c r="H78" s="1307"/>
      <c r="I78" s="1307"/>
      <c r="J78" s="1307"/>
      <c r="K78" s="1335"/>
      <c r="L78" s="1335"/>
      <c r="M78" s="1335"/>
      <c r="N78" s="1335"/>
      <c r="AN78" s="1313"/>
      <c r="AO78" s="1313"/>
      <c r="AP78" s="1313"/>
      <c r="AQ78" s="1313"/>
      <c r="AR78" s="1313"/>
      <c r="AS78" s="1313"/>
      <c r="AT78" s="1313"/>
      <c r="AU78" s="1313"/>
      <c r="AV78" s="1313"/>
      <c r="AW78" s="1313"/>
      <c r="AX78" s="1313"/>
      <c r="AY78" s="1313"/>
      <c r="AZ78" s="1313"/>
      <c r="BA78" s="1313"/>
      <c r="BB78" s="1317"/>
      <c r="BC78" s="1317"/>
      <c r="BD78" s="1317"/>
      <c r="BE78" s="1317"/>
      <c r="BF78" s="1317"/>
      <c r="BG78" s="1317"/>
      <c r="BH78" s="1317"/>
      <c r="BI78" s="1317"/>
      <c r="BJ78" s="1317"/>
      <c r="BK78" s="1317"/>
      <c r="BL78" s="1317"/>
      <c r="BM78" s="1317"/>
      <c r="BN78" s="1317"/>
      <c r="BO78" s="1317"/>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ht="13" x14ac:dyDescent="0.2">
      <c r="B79" s="1288"/>
      <c r="G79" s="1307"/>
      <c r="H79" s="1307"/>
      <c r="I79" s="1320"/>
      <c r="J79" s="1320"/>
      <c r="K79" s="1336"/>
      <c r="L79" s="1336"/>
      <c r="M79" s="1336"/>
      <c r="N79" s="1336"/>
      <c r="AN79" s="1313"/>
      <c r="AO79" s="1313"/>
      <c r="AP79" s="1313"/>
      <c r="AQ79" s="1313"/>
      <c r="AR79" s="1313"/>
      <c r="AS79" s="1313"/>
      <c r="AT79" s="1313"/>
      <c r="AU79" s="1313"/>
      <c r="AV79" s="1313"/>
      <c r="AW79" s="1313"/>
      <c r="AX79" s="1313"/>
      <c r="AY79" s="1313"/>
      <c r="AZ79" s="1313"/>
      <c r="BA79" s="1313"/>
      <c r="BB79" s="1317" t="s">
        <v>615</v>
      </c>
      <c r="BC79" s="1317"/>
      <c r="BD79" s="1317"/>
      <c r="BE79" s="1317"/>
      <c r="BF79" s="1317"/>
      <c r="BG79" s="1317"/>
      <c r="BH79" s="1317"/>
      <c r="BI79" s="1317"/>
      <c r="BJ79" s="1317"/>
      <c r="BK79" s="1317"/>
      <c r="BL79" s="1317"/>
      <c r="BM79" s="1317"/>
      <c r="BN79" s="1317"/>
      <c r="BO79" s="1317"/>
      <c r="BP79" s="1318">
        <v>8.6</v>
      </c>
      <c r="BQ79" s="1318"/>
      <c r="BR79" s="1318"/>
      <c r="BS79" s="1318"/>
      <c r="BT79" s="1318"/>
      <c r="BU79" s="1318"/>
      <c r="BV79" s="1318"/>
      <c r="BW79" s="1318"/>
      <c r="BX79" s="1318">
        <v>8.1999999999999993</v>
      </c>
      <c r="BY79" s="1318"/>
      <c r="BZ79" s="1318"/>
      <c r="CA79" s="1318"/>
      <c r="CB79" s="1318"/>
      <c r="CC79" s="1318"/>
      <c r="CD79" s="1318"/>
      <c r="CE79" s="1318"/>
      <c r="CF79" s="1318">
        <v>7.8</v>
      </c>
      <c r="CG79" s="1318"/>
      <c r="CH79" s="1318"/>
      <c r="CI79" s="1318"/>
      <c r="CJ79" s="1318"/>
      <c r="CK79" s="1318"/>
      <c r="CL79" s="1318"/>
      <c r="CM79" s="1318"/>
      <c r="CN79" s="1318">
        <v>7.6</v>
      </c>
      <c r="CO79" s="1318"/>
      <c r="CP79" s="1318"/>
      <c r="CQ79" s="1318"/>
      <c r="CR79" s="1318"/>
      <c r="CS79" s="1318"/>
      <c r="CT79" s="1318"/>
      <c r="CU79" s="1318"/>
      <c r="CV79" s="1318">
        <v>7.2</v>
      </c>
      <c r="CW79" s="1318"/>
      <c r="CX79" s="1318"/>
      <c r="CY79" s="1318"/>
      <c r="CZ79" s="1318"/>
      <c r="DA79" s="1318"/>
      <c r="DB79" s="1318"/>
      <c r="DC79" s="1318"/>
    </row>
    <row r="80" spans="2:107" ht="13" x14ac:dyDescent="0.2">
      <c r="B80" s="1288"/>
      <c r="G80" s="1307"/>
      <c r="H80" s="1307"/>
      <c r="I80" s="1320"/>
      <c r="J80" s="1320"/>
      <c r="K80" s="1336"/>
      <c r="L80" s="1336"/>
      <c r="M80" s="1336"/>
      <c r="N80" s="1336"/>
      <c r="AN80" s="1313"/>
      <c r="AO80" s="1313"/>
      <c r="AP80" s="1313"/>
      <c r="AQ80" s="1313"/>
      <c r="AR80" s="1313"/>
      <c r="AS80" s="1313"/>
      <c r="AT80" s="1313"/>
      <c r="AU80" s="1313"/>
      <c r="AV80" s="1313"/>
      <c r="AW80" s="1313"/>
      <c r="AX80" s="1313"/>
      <c r="AY80" s="1313"/>
      <c r="AZ80" s="1313"/>
      <c r="BA80" s="1313"/>
      <c r="BB80" s="1317"/>
      <c r="BC80" s="1317"/>
      <c r="BD80" s="1317"/>
      <c r="BE80" s="1317"/>
      <c r="BF80" s="1317"/>
      <c r="BG80" s="1317"/>
      <c r="BH80" s="1317"/>
      <c r="BI80" s="1317"/>
      <c r="BJ80" s="1317"/>
      <c r="BK80" s="1317"/>
      <c r="BL80" s="1317"/>
      <c r="BM80" s="1317"/>
      <c r="BN80" s="1317"/>
      <c r="BO80" s="1317"/>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ht="13" x14ac:dyDescent="0.2">
      <c r="B81" s="1288"/>
    </row>
    <row r="82" spans="2:109" ht="16.5" x14ac:dyDescent="0.2">
      <c r="B82" s="1288"/>
      <c r="K82" s="1337"/>
      <c r="L82" s="1337"/>
      <c r="M82" s="1337"/>
      <c r="N82" s="1337"/>
      <c r="AQ82" s="1337"/>
      <c r="AR82" s="1337"/>
      <c r="AS82" s="1337"/>
      <c r="AT82" s="1337"/>
      <c r="BC82" s="1337"/>
      <c r="BD82" s="1337"/>
      <c r="BE82" s="1337"/>
      <c r="BF82" s="1337"/>
      <c r="BO82" s="1337"/>
      <c r="BP82" s="1337"/>
      <c r="BQ82" s="1337"/>
      <c r="BR82" s="1337"/>
      <c r="CA82" s="1337"/>
      <c r="CB82" s="1337"/>
      <c r="CC82" s="1337"/>
      <c r="CD82" s="1337"/>
      <c r="CM82" s="1337"/>
      <c r="CN82" s="1337"/>
      <c r="CO82" s="1337"/>
      <c r="CP82" s="1337"/>
      <c r="CY82" s="1337"/>
      <c r="CZ82" s="1337"/>
      <c r="DA82" s="1337"/>
      <c r="DB82" s="1337"/>
      <c r="DC82" s="1337"/>
    </row>
    <row r="83" spans="2:109" ht="13" x14ac:dyDescent="0.2">
      <c r="B83" s="1290"/>
      <c r="C83" s="1291"/>
      <c r="D83" s="1291"/>
      <c r="E83" s="1291"/>
      <c r="F83" s="1291"/>
      <c r="G83" s="1291"/>
      <c r="H83" s="1291"/>
      <c r="I83" s="1291"/>
      <c r="J83" s="1291"/>
      <c r="K83" s="1291"/>
      <c r="L83" s="1291"/>
      <c r="M83" s="1291"/>
      <c r="N83" s="1291"/>
      <c r="O83" s="1291"/>
      <c r="P83" s="1291"/>
      <c r="Q83" s="1291"/>
      <c r="R83" s="1291"/>
      <c r="S83" s="1291"/>
      <c r="T83" s="1291"/>
      <c r="U83" s="1291"/>
      <c r="V83" s="1291"/>
      <c r="W83" s="1291"/>
      <c r="X83" s="1291"/>
      <c r="Y83" s="1291"/>
      <c r="Z83" s="1291"/>
      <c r="AA83" s="1291"/>
      <c r="AB83" s="1291"/>
      <c r="AC83" s="1291"/>
      <c r="AD83" s="1291"/>
      <c r="AE83" s="1291"/>
      <c r="AF83" s="1291"/>
      <c r="AG83" s="1291"/>
      <c r="AH83" s="1291"/>
      <c r="AI83" s="1291"/>
      <c r="AJ83" s="1291"/>
      <c r="AK83" s="1291"/>
      <c r="AL83" s="1291"/>
      <c r="AM83" s="1291"/>
      <c r="AN83" s="1291"/>
      <c r="AO83" s="1291"/>
      <c r="AP83" s="1291"/>
      <c r="AQ83" s="1291"/>
      <c r="AR83" s="1291"/>
      <c r="AS83" s="1291"/>
      <c r="AT83" s="1291"/>
      <c r="AU83" s="1291"/>
      <c r="AV83" s="1291"/>
      <c r="AW83" s="1291"/>
      <c r="AX83" s="1291"/>
      <c r="AY83" s="1291"/>
      <c r="AZ83" s="1291"/>
      <c r="BA83" s="1291"/>
      <c r="BB83" s="1291"/>
      <c r="BC83" s="1291"/>
      <c r="BD83" s="1291"/>
      <c r="BE83" s="1291"/>
      <c r="BF83" s="1291"/>
      <c r="BG83" s="1291"/>
      <c r="BH83" s="1291"/>
      <c r="BI83" s="1291"/>
      <c r="BJ83" s="1291"/>
      <c r="BK83" s="1291"/>
      <c r="BL83" s="1291"/>
      <c r="BM83" s="1291"/>
      <c r="BN83" s="1291"/>
      <c r="BO83" s="1291"/>
      <c r="BP83" s="1291"/>
      <c r="BQ83" s="1291"/>
      <c r="BR83" s="1291"/>
      <c r="BS83" s="1291"/>
      <c r="BT83" s="1291"/>
      <c r="BU83" s="1291"/>
      <c r="BV83" s="1291"/>
      <c r="BW83" s="1291"/>
      <c r="BX83" s="1291"/>
      <c r="BY83" s="1291"/>
      <c r="BZ83" s="1291"/>
      <c r="CA83" s="1291"/>
      <c r="CB83" s="1291"/>
      <c r="CC83" s="1291"/>
      <c r="CD83" s="1291"/>
      <c r="CE83" s="1291"/>
      <c r="CF83" s="1291"/>
      <c r="CG83" s="1291"/>
      <c r="CH83" s="1291"/>
      <c r="CI83" s="1291"/>
      <c r="CJ83" s="1291"/>
      <c r="CK83" s="1291"/>
      <c r="CL83" s="1291"/>
      <c r="CM83" s="1291"/>
      <c r="CN83" s="1291"/>
      <c r="CO83" s="1291"/>
      <c r="CP83" s="1291"/>
      <c r="CQ83" s="1291"/>
      <c r="CR83" s="1291"/>
      <c r="CS83" s="1291"/>
      <c r="CT83" s="1291"/>
      <c r="CU83" s="1291"/>
      <c r="CV83" s="1291"/>
      <c r="CW83" s="1291"/>
      <c r="CX83" s="1291"/>
      <c r="CY83" s="1291"/>
      <c r="CZ83" s="1291"/>
      <c r="DA83" s="1291"/>
      <c r="DB83" s="1291"/>
      <c r="DC83" s="1291"/>
      <c r="DD83" s="1292"/>
    </row>
    <row r="84" spans="2:109" ht="13" x14ac:dyDescent="0.2">
      <c r="DD84" s="1281"/>
      <c r="DE84" s="1281"/>
    </row>
    <row r="85" spans="2:109" ht="13" x14ac:dyDescent="0.2">
      <c r="DD85" s="1281"/>
      <c r="DE85" s="1281"/>
    </row>
    <row r="86" spans="2:109" ht="13" hidden="1" x14ac:dyDescent="0.2">
      <c r="DD86" s="1281"/>
      <c r="DE86" s="1281"/>
    </row>
    <row r="87" spans="2:109" ht="13" hidden="1" x14ac:dyDescent="0.2">
      <c r="K87" s="1338"/>
      <c r="AQ87" s="1338"/>
      <c r="BC87" s="1338"/>
      <c r="BO87" s="1338"/>
      <c r="CA87" s="1338"/>
      <c r="CM87" s="1338"/>
      <c r="CY87" s="1338"/>
      <c r="DD87" s="1281"/>
      <c r="DE87" s="1281"/>
    </row>
    <row r="88" spans="2:109" ht="13" hidden="1" x14ac:dyDescent="0.2">
      <c r="DD88" s="1281"/>
      <c r="DE88" s="1281"/>
    </row>
    <row r="89" spans="2:109" ht="13" hidden="1" x14ac:dyDescent="0.2">
      <c r="DD89" s="1281"/>
      <c r="DE89" s="1281"/>
    </row>
    <row r="90" spans="2:109" ht="13" hidden="1" x14ac:dyDescent="0.2">
      <c r="DD90" s="1281"/>
      <c r="DE90" s="1281"/>
    </row>
    <row r="91" spans="2:109" ht="13" hidden="1" x14ac:dyDescent="0.2">
      <c r="DD91" s="1281"/>
      <c r="DE91" s="1281"/>
    </row>
    <row r="92" spans="2:109" ht="13.5" hidden="1" customHeight="1" x14ac:dyDescent="0.2">
      <c r="DD92" s="1281"/>
      <c r="DE92" s="1281"/>
    </row>
    <row r="93" spans="2:109" ht="13.5" hidden="1" customHeight="1" x14ac:dyDescent="0.2">
      <c r="DD93" s="1281"/>
      <c r="DE93" s="1281"/>
    </row>
    <row r="94" spans="2:109" ht="13.5" hidden="1" customHeight="1" x14ac:dyDescent="0.2">
      <c r="DD94" s="1281"/>
      <c r="DE94" s="1281"/>
    </row>
    <row r="95" spans="2:109" ht="13.5" hidden="1" customHeight="1" x14ac:dyDescent="0.2">
      <c r="DD95" s="1281"/>
      <c r="DE95" s="1281"/>
    </row>
    <row r="96" spans="2:109" ht="13.5" hidden="1" customHeight="1" x14ac:dyDescent="0.2">
      <c r="DD96" s="1281"/>
      <c r="DE96" s="1281"/>
    </row>
    <row r="97" s="1281" customFormat="1" ht="13.5" hidden="1" customHeight="1" x14ac:dyDescent="0.2"/>
    <row r="98" s="1281" customFormat="1" ht="13.5" hidden="1" customHeight="1" x14ac:dyDescent="0.2"/>
    <row r="99" s="1281" customFormat="1" ht="13.5" hidden="1" customHeight="1" x14ac:dyDescent="0.2"/>
    <row r="100" s="1281" customFormat="1" ht="13.5" hidden="1" customHeight="1" x14ac:dyDescent="0.2"/>
    <row r="101" s="1281" customFormat="1" ht="13.5" hidden="1" customHeight="1" x14ac:dyDescent="0.2"/>
    <row r="102" s="1281" customFormat="1" ht="13.5" hidden="1" customHeight="1" x14ac:dyDescent="0.2"/>
    <row r="103" s="1281" customFormat="1" ht="13.5" hidden="1" customHeight="1" x14ac:dyDescent="0.2"/>
    <row r="104" s="1281" customFormat="1" ht="13.5" hidden="1" customHeight="1" x14ac:dyDescent="0.2"/>
    <row r="105" s="1281" customFormat="1" ht="13.5" hidden="1" customHeight="1" x14ac:dyDescent="0.2"/>
    <row r="106" s="1281" customFormat="1" ht="13.5" hidden="1" customHeight="1" x14ac:dyDescent="0.2"/>
    <row r="107" s="1281" customFormat="1" ht="13.5" hidden="1" customHeight="1" x14ac:dyDescent="0.2"/>
    <row r="108" s="1281" customFormat="1" ht="13.5" hidden="1" customHeight="1" x14ac:dyDescent="0.2"/>
    <row r="109" s="1281" customFormat="1" ht="13.5" hidden="1" customHeight="1" x14ac:dyDescent="0.2"/>
    <row r="110" s="1281" customFormat="1" ht="13.5" hidden="1" customHeight="1" x14ac:dyDescent="0.2"/>
    <row r="111" s="1281" customFormat="1" ht="13.5" hidden="1" customHeight="1" x14ac:dyDescent="0.2"/>
    <row r="112" s="1281" customFormat="1" ht="13.5" hidden="1" customHeight="1" x14ac:dyDescent="0.2"/>
    <row r="113" s="1281" customFormat="1" ht="13.5" hidden="1" customHeight="1" x14ac:dyDescent="0.2"/>
    <row r="114" s="1281" customFormat="1" ht="13.5" hidden="1" customHeight="1" x14ac:dyDescent="0.2"/>
    <row r="115" s="1281" customFormat="1" ht="13.5" hidden="1" customHeight="1" x14ac:dyDescent="0.2"/>
    <row r="116" s="1281" customFormat="1" ht="13.5" hidden="1" customHeight="1" x14ac:dyDescent="0.2"/>
    <row r="117" s="1281" customFormat="1" ht="13.5" hidden="1" customHeight="1" x14ac:dyDescent="0.2"/>
    <row r="118" s="1281" customFormat="1" ht="13.5" hidden="1" customHeight="1" x14ac:dyDescent="0.2"/>
    <row r="119" s="1281" customFormat="1" ht="13.5" hidden="1" customHeight="1" x14ac:dyDescent="0.2"/>
    <row r="120" s="1281" customFormat="1" ht="13.5" hidden="1" customHeight="1" x14ac:dyDescent="0.2"/>
    <row r="121" s="1281" customFormat="1" ht="13.5" hidden="1" customHeight="1" x14ac:dyDescent="0.2"/>
    <row r="122" s="1281" customFormat="1" ht="13.5" hidden="1" customHeight="1" x14ac:dyDescent="0.2"/>
    <row r="123" s="1281" customFormat="1" ht="13.5" hidden="1" customHeight="1" x14ac:dyDescent="0.2"/>
    <row r="124" s="1281" customFormat="1" ht="13.5" hidden="1" customHeight="1" x14ac:dyDescent="0.2"/>
    <row r="125" s="1281" customFormat="1" ht="13.5" hidden="1" customHeight="1" x14ac:dyDescent="0.2"/>
    <row r="126" s="1281" customFormat="1" ht="13.5" hidden="1" customHeight="1" x14ac:dyDescent="0.2"/>
    <row r="127" s="1281" customFormat="1" ht="13.5" hidden="1" customHeight="1" x14ac:dyDescent="0.2"/>
    <row r="128" s="1281" customFormat="1" ht="13.5" hidden="1" customHeight="1" x14ac:dyDescent="0.2"/>
    <row r="129" s="1281" customFormat="1" ht="13.5" hidden="1" customHeight="1" x14ac:dyDescent="0.2"/>
    <row r="130" s="1281" customFormat="1" ht="13.5" hidden="1" customHeight="1" x14ac:dyDescent="0.2"/>
    <row r="131" s="1281" customFormat="1" ht="13.5" hidden="1" customHeight="1" x14ac:dyDescent="0.2"/>
    <row r="132" s="1281" customFormat="1" ht="13.5" hidden="1" customHeight="1" x14ac:dyDescent="0.2"/>
    <row r="133" s="1281" customFormat="1" ht="13.5" hidden="1" customHeight="1" x14ac:dyDescent="0.2"/>
    <row r="134" s="1281" customFormat="1" ht="13.5" hidden="1" customHeight="1" x14ac:dyDescent="0.2"/>
    <row r="135" s="1281" customFormat="1" ht="13.5" hidden="1" customHeight="1" x14ac:dyDescent="0.2"/>
    <row r="136" s="1281" customFormat="1" ht="13.5" hidden="1" customHeight="1" x14ac:dyDescent="0.2"/>
    <row r="137" s="1281" customFormat="1" ht="13.5" hidden="1" customHeight="1" x14ac:dyDescent="0.2"/>
    <row r="138" s="1281" customFormat="1" ht="13.5" hidden="1" customHeight="1" x14ac:dyDescent="0.2"/>
    <row r="139" s="1281" customFormat="1" ht="13.5" hidden="1" customHeight="1" x14ac:dyDescent="0.2"/>
    <row r="140" s="1281" customFormat="1" ht="13.5" hidden="1" customHeight="1" x14ac:dyDescent="0.2"/>
    <row r="141" s="1281" customFormat="1" ht="13.5" hidden="1" customHeight="1" x14ac:dyDescent="0.2"/>
    <row r="142" s="1281" customFormat="1" ht="13.5" hidden="1" customHeight="1" x14ac:dyDescent="0.2"/>
    <row r="143" s="1281" customFormat="1" ht="13.5" hidden="1" customHeight="1" x14ac:dyDescent="0.2"/>
    <row r="144" s="1281" customFormat="1" ht="13.5" hidden="1" customHeight="1" x14ac:dyDescent="0.2"/>
    <row r="145" s="1281" customFormat="1" ht="13.5" hidden="1" customHeight="1" x14ac:dyDescent="0.2"/>
    <row r="146" s="1281" customFormat="1" ht="13.5" hidden="1" customHeight="1" x14ac:dyDescent="0.2"/>
    <row r="147" s="1281" customFormat="1" ht="13.5" hidden="1" customHeight="1" x14ac:dyDescent="0.2"/>
    <row r="148" s="1281" customFormat="1" ht="13.5" hidden="1" customHeight="1" x14ac:dyDescent="0.2"/>
    <row r="149" s="1281" customFormat="1" ht="13.5" hidden="1" customHeight="1" x14ac:dyDescent="0.2"/>
    <row r="150" s="1281" customFormat="1" ht="13.5" hidden="1" customHeight="1" x14ac:dyDescent="0.2"/>
    <row r="151" s="1281" customFormat="1" ht="13.5" hidden="1" customHeight="1" x14ac:dyDescent="0.2"/>
    <row r="152" s="1281" customFormat="1" ht="13.5" hidden="1" customHeight="1" x14ac:dyDescent="0.2"/>
    <row r="153" s="1281" customFormat="1" ht="13.5" hidden="1" customHeight="1" x14ac:dyDescent="0.2"/>
    <row r="154" s="1281" customFormat="1" ht="13.5" hidden="1" customHeight="1" x14ac:dyDescent="0.2"/>
    <row r="155" s="1281" customFormat="1" ht="13.5" hidden="1" customHeight="1" x14ac:dyDescent="0.2"/>
    <row r="156" s="1281" customFormat="1" ht="13.5" hidden="1" customHeight="1" x14ac:dyDescent="0.2"/>
    <row r="157" s="1281" customFormat="1" ht="13.5" hidden="1" customHeight="1" x14ac:dyDescent="0.2"/>
    <row r="158" s="1281" customFormat="1" ht="13.5" hidden="1" customHeight="1" x14ac:dyDescent="0.2"/>
    <row r="159" s="1281" customFormat="1" ht="13.5" hidden="1" customHeight="1" x14ac:dyDescent="0.2"/>
    <row r="160" s="1281" customFormat="1" ht="13.5" hidden="1" customHeight="1" x14ac:dyDescent="0.2"/>
  </sheetData>
  <sheetProtection algorithmName="SHA-512" hashValue="soNoIGXfXgao9YwgLRdVMVdTq4ZtltWupwNRRWZXL5CG2lr140EK1fyobBGW+Qu2aKOox+1v8Cv+4Uyu5ZxMNQ==" saltValue="yEbWywn2DwGgXhcALLmPP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3" zoomScale="50" zoomScaleNormal="50" zoomScaleSheetLayoutView="70" workbookViewId="0">
      <selection activeCell="AN70" sqref="AN70"/>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7RJHje4Y4Xy9VuTRU+07bIjN+x6lYtL2cAbLQoS3Qigak0TqdHeSGFmz8dIpNF9b9GpGy3WXj6ZXEwusbffSWA==" saltValue="q2nsQVxHXvIZJiljAm//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50" zoomScaleNormal="50" zoomScaleSheetLayoutView="55" workbookViewId="0">
      <selection activeCell="AN70" sqref="AN70"/>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ychgKnnfnkRcI9cMxkEnJB0qn/8IR1vfe9cKzp2iZrJnSsenWSvSX/hURRnP+tzOblIExSzIaeDy87LfMZ4PGw==" saltValue="yZINQkYVidMto3l6GTBS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559</v>
      </c>
      <c r="G2" s="157"/>
      <c r="H2" s="158"/>
    </row>
    <row r="3" spans="1:8" x14ac:dyDescent="0.2">
      <c r="A3" s="154" t="s">
        <v>552</v>
      </c>
      <c r="B3" s="159"/>
      <c r="C3" s="160"/>
      <c r="D3" s="161">
        <v>36504</v>
      </c>
      <c r="E3" s="162"/>
      <c r="F3" s="163">
        <v>65942</v>
      </c>
      <c r="G3" s="164"/>
      <c r="H3" s="165"/>
    </row>
    <row r="4" spans="1:8" x14ac:dyDescent="0.2">
      <c r="A4" s="166"/>
      <c r="B4" s="167"/>
      <c r="C4" s="168"/>
      <c r="D4" s="169">
        <v>19459</v>
      </c>
      <c r="E4" s="170"/>
      <c r="F4" s="171">
        <v>32778</v>
      </c>
      <c r="G4" s="172"/>
      <c r="H4" s="173"/>
    </row>
    <row r="5" spans="1:8" x14ac:dyDescent="0.2">
      <c r="A5" s="154" t="s">
        <v>554</v>
      </c>
      <c r="B5" s="159"/>
      <c r="C5" s="160"/>
      <c r="D5" s="161">
        <v>38490</v>
      </c>
      <c r="E5" s="162"/>
      <c r="F5" s="163">
        <v>68655</v>
      </c>
      <c r="G5" s="164"/>
      <c r="H5" s="165"/>
    </row>
    <row r="6" spans="1:8" x14ac:dyDescent="0.2">
      <c r="A6" s="166"/>
      <c r="B6" s="167"/>
      <c r="C6" s="168"/>
      <c r="D6" s="169">
        <v>22582</v>
      </c>
      <c r="E6" s="170"/>
      <c r="F6" s="171">
        <v>32316</v>
      </c>
      <c r="G6" s="172"/>
      <c r="H6" s="173"/>
    </row>
    <row r="7" spans="1:8" x14ac:dyDescent="0.2">
      <c r="A7" s="154" t="s">
        <v>555</v>
      </c>
      <c r="B7" s="159"/>
      <c r="C7" s="160"/>
      <c r="D7" s="161">
        <v>49810</v>
      </c>
      <c r="E7" s="162"/>
      <c r="F7" s="163">
        <v>66863</v>
      </c>
      <c r="G7" s="164"/>
      <c r="H7" s="165"/>
    </row>
    <row r="8" spans="1:8" x14ac:dyDescent="0.2">
      <c r="A8" s="166"/>
      <c r="B8" s="167"/>
      <c r="C8" s="168"/>
      <c r="D8" s="169">
        <v>29572</v>
      </c>
      <c r="E8" s="170"/>
      <c r="F8" s="171">
        <v>32770</v>
      </c>
      <c r="G8" s="172"/>
      <c r="H8" s="173"/>
    </row>
    <row r="9" spans="1:8" x14ac:dyDescent="0.2">
      <c r="A9" s="154" t="s">
        <v>556</v>
      </c>
      <c r="B9" s="159"/>
      <c r="C9" s="160"/>
      <c r="D9" s="161">
        <v>79098</v>
      </c>
      <c r="E9" s="162"/>
      <c r="F9" s="163">
        <v>72051</v>
      </c>
      <c r="G9" s="164"/>
      <c r="H9" s="165"/>
    </row>
    <row r="10" spans="1:8" x14ac:dyDescent="0.2">
      <c r="A10" s="166"/>
      <c r="B10" s="167"/>
      <c r="C10" s="168"/>
      <c r="D10" s="169">
        <v>32257</v>
      </c>
      <c r="E10" s="170"/>
      <c r="F10" s="171">
        <v>34140</v>
      </c>
      <c r="G10" s="172"/>
      <c r="H10" s="173"/>
    </row>
    <row r="11" spans="1:8" x14ac:dyDescent="0.2">
      <c r="A11" s="154" t="s">
        <v>557</v>
      </c>
      <c r="B11" s="159"/>
      <c r="C11" s="160"/>
      <c r="D11" s="161">
        <v>60117</v>
      </c>
      <c r="E11" s="162"/>
      <c r="F11" s="163">
        <v>72756</v>
      </c>
      <c r="G11" s="164"/>
      <c r="H11" s="165"/>
    </row>
    <row r="12" spans="1:8" x14ac:dyDescent="0.2">
      <c r="A12" s="166"/>
      <c r="B12" s="167"/>
      <c r="C12" s="174"/>
      <c r="D12" s="169">
        <v>35050</v>
      </c>
      <c r="E12" s="170"/>
      <c r="F12" s="171">
        <v>32117</v>
      </c>
      <c r="G12" s="172"/>
      <c r="H12" s="173"/>
    </row>
    <row r="13" spans="1:8" x14ac:dyDescent="0.2">
      <c r="A13" s="154"/>
      <c r="B13" s="159"/>
      <c r="C13" s="175"/>
      <c r="D13" s="176">
        <v>52804</v>
      </c>
      <c r="E13" s="177"/>
      <c r="F13" s="178">
        <v>69253</v>
      </c>
      <c r="G13" s="179"/>
      <c r="H13" s="165"/>
    </row>
    <row r="14" spans="1:8" x14ac:dyDescent="0.2">
      <c r="A14" s="166"/>
      <c r="B14" s="167"/>
      <c r="C14" s="168"/>
      <c r="D14" s="169">
        <v>27784</v>
      </c>
      <c r="E14" s="170"/>
      <c r="F14" s="171">
        <v>32824</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12.19</v>
      </c>
      <c r="C19" s="180">
        <f>ROUND(VALUE(SUBSTITUTE(実質収支比率等に係る経年分析!G$48,"▲","-")),2)</f>
        <v>7.48</v>
      </c>
      <c r="D19" s="180">
        <f>ROUND(VALUE(SUBSTITUTE(実質収支比率等に係る経年分析!H$48,"▲","-")),2)</f>
        <v>7.43</v>
      </c>
      <c r="E19" s="180">
        <f>ROUND(VALUE(SUBSTITUTE(実質収支比率等に係る経年分析!I$48,"▲","-")),2)</f>
        <v>10.039999999999999</v>
      </c>
      <c r="F19" s="180">
        <f>ROUND(VALUE(SUBSTITUTE(実質収支比率等に係る経年分析!J$48,"▲","-")),2)</f>
        <v>9.85</v>
      </c>
    </row>
    <row r="20" spans="1:11" x14ac:dyDescent="0.2">
      <c r="A20" s="180" t="s">
        <v>54</v>
      </c>
      <c r="B20" s="180">
        <f>ROUND(VALUE(SUBSTITUTE(実質収支比率等に係る経年分析!F$47,"▲","-")),2)</f>
        <v>32.43</v>
      </c>
      <c r="C20" s="180">
        <f>ROUND(VALUE(SUBSTITUTE(実質収支比率等に係る経年分析!G$47,"▲","-")),2)</f>
        <v>39.44</v>
      </c>
      <c r="D20" s="180">
        <f>ROUND(VALUE(SUBSTITUTE(実質収支比率等に係る経年分析!H$47,"▲","-")),2)</f>
        <v>40.840000000000003</v>
      </c>
      <c r="E20" s="180">
        <f>ROUND(VALUE(SUBSTITUTE(実質収支比率等に係る経年分析!I$47,"▲","-")),2)</f>
        <v>37.630000000000003</v>
      </c>
      <c r="F20" s="180">
        <f>ROUND(VALUE(SUBSTITUTE(実質収支比率等に係る経年分析!J$47,"▲","-")),2)</f>
        <v>40.340000000000003</v>
      </c>
    </row>
    <row r="21" spans="1:11" x14ac:dyDescent="0.2">
      <c r="A21" s="180" t="s">
        <v>55</v>
      </c>
      <c r="B21" s="180">
        <f>IF(ISNUMBER(VALUE(SUBSTITUTE(実質収支比率等に係る経年分析!F$49,"▲","-"))),ROUND(VALUE(SUBSTITUTE(実質収支比率等に係る経年分析!F$49,"▲","-")),2),NA())</f>
        <v>3.71</v>
      </c>
      <c r="C21" s="180">
        <f>IF(ISNUMBER(VALUE(SUBSTITUTE(実質収支比率等に係る経年分析!G$49,"▲","-"))),ROUND(VALUE(SUBSTITUTE(実質収支比率等に係る経年分析!G$49,"▲","-")),2),NA())</f>
        <v>2.04</v>
      </c>
      <c r="D21" s="180">
        <f>IF(ISNUMBER(VALUE(SUBSTITUTE(実質収支比率等に係る経年分析!H$49,"▲","-"))),ROUND(VALUE(SUBSTITUTE(実質収支比率等に係る経年分析!H$49,"▲","-")),2),NA())</f>
        <v>1.53</v>
      </c>
      <c r="E21" s="180">
        <f>IF(ISNUMBER(VALUE(SUBSTITUTE(実質収支比率等に係る経年分析!I$49,"▲","-"))),ROUND(VALUE(SUBSTITUTE(実質収支比率等に係る経年分析!I$49,"▲","-")),2),NA())</f>
        <v>-0.76</v>
      </c>
      <c r="F21" s="180">
        <f>IF(ISNUMBER(VALUE(SUBSTITUTE(実質収支比率等に係る経年分析!J$49,"▲","-"))),ROUND(VALUE(SUBSTITUTE(実質収支比率等に係る経年分析!J$49,"▲","-")),2),NA())</f>
        <v>3.46</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岡中央土地区画整理事業特別会計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2">
      <c r="A31" s="181" t="str">
        <f>IF(連結実質赤字比率に係る赤字・黒字の構成分析!C$39="",NA(),連結実質赤字比率に係る赤字・黒字の構成分析!C$39)</f>
        <v>ふかや花園駅前土地区画整理事業特別会計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2">
      <c r="A32" s="181" t="str">
        <f>IF(連結実質赤字比率に係る赤字・黒字の構成分析!C$38="",NA(),連結実質赤字比率に係る赤字・黒字の構成分析!C$38)</f>
        <v>国済寺土地区画整理事業特別会計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1.31</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5.32</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12.15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9.7799999999999994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10.39</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4202</v>
      </c>
      <c r="E42" s="182"/>
      <c r="F42" s="182"/>
      <c r="G42" s="182">
        <f>'実質公債費比率（分子）の構造'!L$52</f>
        <v>4094</v>
      </c>
      <c r="H42" s="182"/>
      <c r="I42" s="182"/>
      <c r="J42" s="182">
        <f>'実質公債費比率（分子）の構造'!M$52</f>
        <v>4117</v>
      </c>
      <c r="K42" s="182"/>
      <c r="L42" s="182"/>
      <c r="M42" s="182">
        <f>'実質公債費比率（分子）の構造'!N$52</f>
        <v>4126</v>
      </c>
      <c r="N42" s="182"/>
      <c r="O42" s="182"/>
      <c r="P42" s="182">
        <f>'実質公債費比率（分子）の構造'!O$52</f>
        <v>4117</v>
      </c>
    </row>
    <row r="43" spans="1:16" x14ac:dyDescent="0.2">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63</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64</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65</v>
      </c>
      <c r="B46" s="182">
        <f>'実質公債費比率（分子）の構造'!K$48</f>
        <v>1207</v>
      </c>
      <c r="C46" s="182"/>
      <c r="D46" s="182"/>
      <c r="E46" s="182">
        <f>'実質公債費比率（分子）の構造'!L$48</f>
        <v>1263</v>
      </c>
      <c r="F46" s="182"/>
      <c r="G46" s="182"/>
      <c r="H46" s="182">
        <f>'実質公債費比率（分子）の構造'!M$48</f>
        <v>797</v>
      </c>
      <c r="I46" s="182"/>
      <c r="J46" s="182"/>
      <c r="K46" s="182">
        <f>'実質公債費比率（分子）の構造'!N$48</f>
        <v>783</v>
      </c>
      <c r="L46" s="182"/>
      <c r="M46" s="182"/>
      <c r="N46" s="182">
        <f>'実質公債費比率（分子）の構造'!O$48</f>
        <v>700</v>
      </c>
      <c r="O46" s="182"/>
      <c r="P46" s="182"/>
    </row>
    <row r="47" spans="1:16" x14ac:dyDescent="0.2">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68</v>
      </c>
      <c r="B49" s="182">
        <f>'実質公債費比率（分子）の構造'!K$45</f>
        <v>2866</v>
      </c>
      <c r="C49" s="182"/>
      <c r="D49" s="182"/>
      <c r="E49" s="182">
        <f>'実質公債費比率（分子）の構造'!L$45</f>
        <v>2788</v>
      </c>
      <c r="F49" s="182"/>
      <c r="G49" s="182"/>
      <c r="H49" s="182">
        <f>'実質公債費比率（分子）の構造'!M$45</f>
        <v>2908</v>
      </c>
      <c r="I49" s="182"/>
      <c r="J49" s="182"/>
      <c r="K49" s="182">
        <f>'実質公債費比率（分子）の構造'!N$45</f>
        <v>3006</v>
      </c>
      <c r="L49" s="182"/>
      <c r="M49" s="182"/>
      <c r="N49" s="182">
        <f>'実質公債費比率（分子）の構造'!O$45</f>
        <v>2941</v>
      </c>
      <c r="O49" s="182"/>
      <c r="P49" s="182"/>
    </row>
    <row r="50" spans="1:16" x14ac:dyDescent="0.2">
      <c r="A50" s="182" t="s">
        <v>69</v>
      </c>
      <c r="B50" s="182" t="e">
        <f>NA()</f>
        <v>#N/A</v>
      </c>
      <c r="C50" s="182">
        <f>IF(ISNUMBER('実質公債費比率（分子）の構造'!K$53),'実質公債費比率（分子）の構造'!K$53,NA())</f>
        <v>-129</v>
      </c>
      <c r="D50" s="182" t="e">
        <f>NA()</f>
        <v>#N/A</v>
      </c>
      <c r="E50" s="182" t="e">
        <f>NA()</f>
        <v>#N/A</v>
      </c>
      <c r="F50" s="182">
        <f>IF(ISNUMBER('実質公債費比率（分子）の構造'!L$53),'実質公債費比率（分子）の構造'!L$53,NA())</f>
        <v>-43</v>
      </c>
      <c r="G50" s="182" t="e">
        <f>NA()</f>
        <v>#N/A</v>
      </c>
      <c r="H50" s="182" t="e">
        <f>NA()</f>
        <v>#N/A</v>
      </c>
      <c r="I50" s="182">
        <f>IF(ISNUMBER('実質公債費比率（分子）の構造'!M$53),'実質公債費比率（分子）の構造'!M$53,NA())</f>
        <v>-412</v>
      </c>
      <c r="J50" s="182" t="e">
        <f>NA()</f>
        <v>#N/A</v>
      </c>
      <c r="K50" s="182" t="e">
        <f>NA()</f>
        <v>#N/A</v>
      </c>
      <c r="L50" s="182">
        <f>IF(ISNUMBER('実質公債費比率（分子）の構造'!N$53),'実質公債費比率（分子）の構造'!N$53,NA())</f>
        <v>-337</v>
      </c>
      <c r="M50" s="182" t="e">
        <f>NA()</f>
        <v>#N/A</v>
      </c>
      <c r="N50" s="182" t="e">
        <f>NA()</f>
        <v>#N/A</v>
      </c>
      <c r="O50" s="182">
        <f>IF(ISNUMBER('実質公債費比率（分子）の構造'!O$53),'実質公債費比率（分子）の構造'!O$53,NA())</f>
        <v>-476</v>
      </c>
      <c r="P50" s="182" t="e">
        <f>NA()</f>
        <v>#N/A</v>
      </c>
    </row>
    <row r="53" spans="1:16" x14ac:dyDescent="0.2">
      <c r="A53" s="150" t="s">
        <v>70</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2">
      <c r="A56" s="181" t="s">
        <v>43</v>
      </c>
      <c r="B56" s="181"/>
      <c r="C56" s="181"/>
      <c r="D56" s="181">
        <f>'将来負担比率（分子）の構造'!I$52</f>
        <v>49866</v>
      </c>
      <c r="E56" s="181"/>
      <c r="F56" s="181"/>
      <c r="G56" s="181">
        <f>'将来負担比率（分子）の構造'!J$52</f>
        <v>50250</v>
      </c>
      <c r="H56" s="181"/>
      <c r="I56" s="181"/>
      <c r="J56" s="181">
        <f>'将来負担比率（分子）の構造'!K$52</f>
        <v>49509</v>
      </c>
      <c r="K56" s="181"/>
      <c r="L56" s="181"/>
      <c r="M56" s="181">
        <f>'将来負担比率（分子）の構造'!L$52</f>
        <v>55654</v>
      </c>
      <c r="N56" s="181"/>
      <c r="O56" s="181"/>
      <c r="P56" s="181">
        <f>'将来負担比率（分子）の構造'!M$52</f>
        <v>56383</v>
      </c>
    </row>
    <row r="57" spans="1:16" x14ac:dyDescent="0.2">
      <c r="A57" s="181" t="s">
        <v>42</v>
      </c>
      <c r="B57" s="181"/>
      <c r="C57" s="181"/>
      <c r="D57" s="181">
        <f>'将来負担比率（分子）の構造'!I$51</f>
        <v>4461</v>
      </c>
      <c r="E57" s="181"/>
      <c r="F57" s="181"/>
      <c r="G57" s="181">
        <f>'将来負担比率（分子）の構造'!J$51</f>
        <v>4871</v>
      </c>
      <c r="H57" s="181"/>
      <c r="I57" s="181"/>
      <c r="J57" s="181">
        <f>'将来負担比率（分子）の構造'!K$51</f>
        <v>4720</v>
      </c>
      <c r="K57" s="181"/>
      <c r="L57" s="181"/>
      <c r="M57" s="181">
        <f>'将来負担比率（分子）の構造'!L$51</f>
        <v>4432</v>
      </c>
      <c r="N57" s="181"/>
      <c r="O57" s="181"/>
      <c r="P57" s="181">
        <f>'将来負担比率（分子）の構造'!M$51</f>
        <v>4289</v>
      </c>
    </row>
    <row r="58" spans="1:16" x14ac:dyDescent="0.2">
      <c r="A58" s="181" t="s">
        <v>41</v>
      </c>
      <c r="B58" s="181"/>
      <c r="C58" s="181"/>
      <c r="D58" s="181">
        <f>'将来負担比率（分子）の構造'!I$50</f>
        <v>17349</v>
      </c>
      <c r="E58" s="181"/>
      <c r="F58" s="181"/>
      <c r="G58" s="181">
        <f>'将来負担比率（分子）の構造'!J$50</f>
        <v>20405</v>
      </c>
      <c r="H58" s="181"/>
      <c r="I58" s="181"/>
      <c r="J58" s="181">
        <f>'将来負担比率（分子）の構造'!K$50</f>
        <v>21422</v>
      </c>
      <c r="K58" s="181"/>
      <c r="L58" s="181"/>
      <c r="M58" s="181">
        <f>'将来負担比率（分子）の構造'!L$50</f>
        <v>21136</v>
      </c>
      <c r="N58" s="181"/>
      <c r="O58" s="181"/>
      <c r="P58" s="181">
        <f>'将来負担比率（分子）の構造'!M$50</f>
        <v>22376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1</v>
      </c>
      <c r="O61" s="181"/>
      <c r="P61" s="181"/>
    </row>
    <row r="62" spans="1:16" x14ac:dyDescent="0.2">
      <c r="A62" s="181" t="s">
        <v>35</v>
      </c>
      <c r="B62" s="181">
        <f>'将来負担比率（分子）の構造'!I$45</f>
        <v>11976</v>
      </c>
      <c r="C62" s="181"/>
      <c r="D62" s="181"/>
      <c r="E62" s="181">
        <f>'将来負担比率（分子）の構造'!J$45</f>
        <v>12031</v>
      </c>
      <c r="F62" s="181"/>
      <c r="G62" s="181"/>
      <c r="H62" s="181">
        <f>'将来負担比率（分子）の構造'!K$45</f>
        <v>11784</v>
      </c>
      <c r="I62" s="181"/>
      <c r="J62" s="181"/>
      <c r="K62" s="181">
        <f>'将来負担比率（分子）の構造'!L$45</f>
        <v>11795</v>
      </c>
      <c r="L62" s="181"/>
      <c r="M62" s="181"/>
      <c r="N62" s="181">
        <f>'将来負担比率（分子）の構造'!M$45</f>
        <v>11949</v>
      </c>
      <c r="O62" s="181"/>
      <c r="P62" s="181"/>
    </row>
    <row r="63" spans="1:16" x14ac:dyDescent="0.2">
      <c r="A63" s="181" t="s">
        <v>34</v>
      </c>
      <c r="B63" s="181">
        <f>'将来負担比率（分子）の構造'!I$44</f>
        <v>129</v>
      </c>
      <c r="C63" s="181"/>
      <c r="D63" s="181"/>
      <c r="E63" s="181">
        <f>'将来負担比率（分子）の構造'!J$44</f>
        <v>125</v>
      </c>
      <c r="F63" s="181"/>
      <c r="G63" s="181"/>
      <c r="H63" s="181">
        <f>'将来負担比率（分子）の構造'!K$44</f>
        <v>262</v>
      </c>
      <c r="I63" s="181"/>
      <c r="J63" s="181"/>
      <c r="K63" s="181">
        <f>'将来負担比率（分子）の構造'!L$44</f>
        <v>427</v>
      </c>
      <c r="L63" s="181"/>
      <c r="M63" s="181"/>
      <c r="N63" s="181">
        <f>'将来負担比率（分子）の構造'!M$44</f>
        <v>375</v>
      </c>
      <c r="O63" s="181"/>
      <c r="P63" s="181"/>
    </row>
    <row r="64" spans="1:16" x14ac:dyDescent="0.2">
      <c r="A64" s="181" t="s">
        <v>33</v>
      </c>
      <c r="B64" s="181">
        <f>'将来負担比率（分子）の構造'!I$43</f>
        <v>11104</v>
      </c>
      <c r="C64" s="181"/>
      <c r="D64" s="181"/>
      <c r="E64" s="181">
        <f>'将来負担比率（分子）の構造'!J$43</f>
        <v>14630</v>
      </c>
      <c r="F64" s="181"/>
      <c r="G64" s="181"/>
      <c r="H64" s="181">
        <f>'将来負担比率（分子）の構造'!K$43</f>
        <v>11284</v>
      </c>
      <c r="I64" s="181"/>
      <c r="J64" s="181"/>
      <c r="K64" s="181">
        <f>'将来負担比率（分子）の構造'!L$43</f>
        <v>9769</v>
      </c>
      <c r="L64" s="181"/>
      <c r="M64" s="181"/>
      <c r="N64" s="181">
        <f>'将来負担比率（分子）の構造'!M$43</f>
        <v>9070</v>
      </c>
      <c r="O64" s="181"/>
      <c r="P64" s="181"/>
    </row>
    <row r="65" spans="1:16" x14ac:dyDescent="0.2">
      <c r="A65" s="181" t="s">
        <v>32</v>
      </c>
      <c r="B65" s="181">
        <f>'将来負担比率（分子）の構造'!I$42</f>
        <v>1744</v>
      </c>
      <c r="C65" s="181"/>
      <c r="D65" s="181"/>
      <c r="E65" s="181">
        <f>'将来負担比率（分子）の構造'!J$42</f>
        <v>1727</v>
      </c>
      <c r="F65" s="181"/>
      <c r="G65" s="181"/>
      <c r="H65" s="181">
        <f>'将来負担比率（分子）の構造'!K$42</f>
        <v>1712</v>
      </c>
      <c r="I65" s="181"/>
      <c r="J65" s="181"/>
      <c r="K65" s="181">
        <f>'将来負担比率（分子）の構造'!L$42</f>
        <v>1503</v>
      </c>
      <c r="L65" s="181"/>
      <c r="M65" s="181"/>
      <c r="N65" s="181">
        <f>'将来負担比率（分子）の構造'!M$42</f>
        <v>1473</v>
      </c>
      <c r="O65" s="181"/>
      <c r="P65" s="181"/>
    </row>
    <row r="66" spans="1:16" x14ac:dyDescent="0.2">
      <c r="A66" s="181" t="s">
        <v>31</v>
      </c>
      <c r="B66" s="181">
        <f>'将来負担比率（分子）の構造'!I$41</f>
        <v>33582</v>
      </c>
      <c r="C66" s="181"/>
      <c r="D66" s="181"/>
      <c r="E66" s="181">
        <f>'将来負担比率（分子）の構造'!J$41</f>
        <v>34104</v>
      </c>
      <c r="F66" s="181"/>
      <c r="G66" s="181"/>
      <c r="H66" s="181">
        <f>'将来負担比率（分子）の構造'!K$41</f>
        <v>37741</v>
      </c>
      <c r="I66" s="181"/>
      <c r="J66" s="181"/>
      <c r="K66" s="181">
        <f>'将来負担比率（分子）の構造'!L$41</f>
        <v>43788</v>
      </c>
      <c r="L66" s="181"/>
      <c r="M66" s="181"/>
      <c r="N66" s="181">
        <f>'将来負担比率（分子）の構造'!M$41</f>
        <v>46946</v>
      </c>
      <c r="O66" s="181"/>
      <c r="P66" s="181"/>
    </row>
    <row r="67" spans="1:16" x14ac:dyDescent="0.2">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74</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75</v>
      </c>
      <c r="B72" s="185">
        <f>基金残高に係る経年分析!F55</f>
        <v>12269</v>
      </c>
      <c r="C72" s="185">
        <f>基金残高に係る経年分析!G55</f>
        <v>11267</v>
      </c>
      <c r="D72" s="185">
        <f>基金残高に係る経年分析!H55</f>
        <v>12323</v>
      </c>
    </row>
    <row r="73" spans="1:16" x14ac:dyDescent="0.2">
      <c r="A73" s="184" t="s">
        <v>76</v>
      </c>
      <c r="B73" s="185">
        <f>基金残高に係る経年分析!F56</f>
        <v>1673</v>
      </c>
      <c r="C73" s="185">
        <f>基金残高に係る経年分析!G56</f>
        <v>1677</v>
      </c>
      <c r="D73" s="185">
        <f>基金残高に係る経年分析!H56</f>
        <v>1681</v>
      </c>
    </row>
    <row r="74" spans="1:16" x14ac:dyDescent="0.2">
      <c r="A74" s="184" t="s">
        <v>77</v>
      </c>
      <c r="B74" s="185">
        <f>基金残高に係る経年分析!F57</f>
        <v>8433</v>
      </c>
      <c r="C74" s="185">
        <f>基金残高に係る経年分析!G57</f>
        <v>9051</v>
      </c>
      <c r="D74" s="185">
        <f>基金残高に係る経年分析!H57</f>
        <v>8856</v>
      </c>
    </row>
  </sheetData>
  <sheetProtection algorithmName="SHA-512" hashValue="9AciXhq+K+5G23utLASBLQg6tVXIVMAzc64FolPB8Z7C2epwrnX62P5hfepGf15PG+DZuxdHVJq0AIkUliSHDA==" saltValue="Uha5I3lgZ1dUTJuLcHMM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0" zoomScaleNormal="50" workbookViewId="0">
      <selection activeCell="CD24" sqref="CD24:CQ24"/>
    </sheetView>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10" t="s">
        <v>222</v>
      </c>
      <c r="C5" s="711"/>
      <c r="D5" s="711"/>
      <c r="E5" s="711"/>
      <c r="F5" s="711"/>
      <c r="G5" s="711"/>
      <c r="H5" s="711"/>
      <c r="I5" s="711"/>
      <c r="J5" s="711"/>
      <c r="K5" s="711"/>
      <c r="L5" s="711"/>
      <c r="M5" s="711"/>
      <c r="N5" s="711"/>
      <c r="O5" s="711"/>
      <c r="P5" s="711"/>
      <c r="Q5" s="712"/>
      <c r="R5" s="697">
        <v>19365439</v>
      </c>
      <c r="S5" s="698"/>
      <c r="T5" s="698"/>
      <c r="U5" s="698"/>
      <c r="V5" s="698"/>
      <c r="W5" s="698"/>
      <c r="X5" s="698"/>
      <c r="Y5" s="741"/>
      <c r="Z5" s="759">
        <v>25.8</v>
      </c>
      <c r="AA5" s="759"/>
      <c r="AB5" s="759"/>
      <c r="AC5" s="759"/>
      <c r="AD5" s="760">
        <v>18818645</v>
      </c>
      <c r="AE5" s="760"/>
      <c r="AF5" s="760"/>
      <c r="AG5" s="760"/>
      <c r="AH5" s="760"/>
      <c r="AI5" s="760"/>
      <c r="AJ5" s="760"/>
      <c r="AK5" s="760"/>
      <c r="AL5" s="742">
        <v>64.900000000000006</v>
      </c>
      <c r="AM5" s="715"/>
      <c r="AN5" s="715"/>
      <c r="AO5" s="743"/>
      <c r="AP5" s="710" t="s">
        <v>223</v>
      </c>
      <c r="AQ5" s="711"/>
      <c r="AR5" s="711"/>
      <c r="AS5" s="711"/>
      <c r="AT5" s="711"/>
      <c r="AU5" s="711"/>
      <c r="AV5" s="711"/>
      <c r="AW5" s="711"/>
      <c r="AX5" s="711"/>
      <c r="AY5" s="711"/>
      <c r="AZ5" s="711"/>
      <c r="BA5" s="711"/>
      <c r="BB5" s="711"/>
      <c r="BC5" s="711"/>
      <c r="BD5" s="711"/>
      <c r="BE5" s="711"/>
      <c r="BF5" s="712"/>
      <c r="BG5" s="642">
        <v>18818645</v>
      </c>
      <c r="BH5" s="643"/>
      <c r="BI5" s="643"/>
      <c r="BJ5" s="643"/>
      <c r="BK5" s="643"/>
      <c r="BL5" s="643"/>
      <c r="BM5" s="643"/>
      <c r="BN5" s="644"/>
      <c r="BO5" s="675">
        <v>97.2</v>
      </c>
      <c r="BP5" s="675"/>
      <c r="BQ5" s="675"/>
      <c r="BR5" s="675"/>
      <c r="BS5" s="676">
        <v>146993</v>
      </c>
      <c r="BT5" s="676"/>
      <c r="BU5" s="676"/>
      <c r="BV5" s="676"/>
      <c r="BW5" s="676"/>
      <c r="BX5" s="676"/>
      <c r="BY5" s="676"/>
      <c r="BZ5" s="676"/>
      <c r="CA5" s="676"/>
      <c r="CB5" s="730"/>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2">
      <c r="B6" s="639" t="s">
        <v>227</v>
      </c>
      <c r="C6" s="640"/>
      <c r="D6" s="640"/>
      <c r="E6" s="640"/>
      <c r="F6" s="640"/>
      <c r="G6" s="640"/>
      <c r="H6" s="640"/>
      <c r="I6" s="640"/>
      <c r="J6" s="640"/>
      <c r="K6" s="640"/>
      <c r="L6" s="640"/>
      <c r="M6" s="640"/>
      <c r="N6" s="640"/>
      <c r="O6" s="640"/>
      <c r="P6" s="640"/>
      <c r="Q6" s="641"/>
      <c r="R6" s="642">
        <v>641580</v>
      </c>
      <c r="S6" s="643"/>
      <c r="T6" s="643"/>
      <c r="U6" s="643"/>
      <c r="V6" s="643"/>
      <c r="W6" s="643"/>
      <c r="X6" s="643"/>
      <c r="Y6" s="644"/>
      <c r="Z6" s="675">
        <v>0.9</v>
      </c>
      <c r="AA6" s="675"/>
      <c r="AB6" s="675"/>
      <c r="AC6" s="675"/>
      <c r="AD6" s="676">
        <v>641580</v>
      </c>
      <c r="AE6" s="676"/>
      <c r="AF6" s="676"/>
      <c r="AG6" s="676"/>
      <c r="AH6" s="676"/>
      <c r="AI6" s="676"/>
      <c r="AJ6" s="676"/>
      <c r="AK6" s="676"/>
      <c r="AL6" s="645">
        <v>2.2000000000000002</v>
      </c>
      <c r="AM6" s="646"/>
      <c r="AN6" s="646"/>
      <c r="AO6" s="677"/>
      <c r="AP6" s="639" t="s">
        <v>228</v>
      </c>
      <c r="AQ6" s="640"/>
      <c r="AR6" s="640"/>
      <c r="AS6" s="640"/>
      <c r="AT6" s="640"/>
      <c r="AU6" s="640"/>
      <c r="AV6" s="640"/>
      <c r="AW6" s="640"/>
      <c r="AX6" s="640"/>
      <c r="AY6" s="640"/>
      <c r="AZ6" s="640"/>
      <c r="BA6" s="640"/>
      <c r="BB6" s="640"/>
      <c r="BC6" s="640"/>
      <c r="BD6" s="640"/>
      <c r="BE6" s="640"/>
      <c r="BF6" s="641"/>
      <c r="BG6" s="642">
        <v>18818645</v>
      </c>
      <c r="BH6" s="643"/>
      <c r="BI6" s="643"/>
      <c r="BJ6" s="643"/>
      <c r="BK6" s="643"/>
      <c r="BL6" s="643"/>
      <c r="BM6" s="643"/>
      <c r="BN6" s="644"/>
      <c r="BO6" s="675">
        <v>97.2</v>
      </c>
      <c r="BP6" s="675"/>
      <c r="BQ6" s="675"/>
      <c r="BR6" s="675"/>
      <c r="BS6" s="676">
        <v>146993</v>
      </c>
      <c r="BT6" s="676"/>
      <c r="BU6" s="676"/>
      <c r="BV6" s="676"/>
      <c r="BW6" s="676"/>
      <c r="BX6" s="676"/>
      <c r="BY6" s="676"/>
      <c r="BZ6" s="676"/>
      <c r="CA6" s="676"/>
      <c r="CB6" s="730"/>
      <c r="CD6" s="700" t="s">
        <v>229</v>
      </c>
      <c r="CE6" s="701"/>
      <c r="CF6" s="701"/>
      <c r="CG6" s="701"/>
      <c r="CH6" s="701"/>
      <c r="CI6" s="701"/>
      <c r="CJ6" s="701"/>
      <c r="CK6" s="701"/>
      <c r="CL6" s="701"/>
      <c r="CM6" s="701"/>
      <c r="CN6" s="701"/>
      <c r="CO6" s="701"/>
      <c r="CP6" s="701"/>
      <c r="CQ6" s="702"/>
      <c r="CR6" s="642">
        <v>293649</v>
      </c>
      <c r="CS6" s="643"/>
      <c r="CT6" s="643"/>
      <c r="CU6" s="643"/>
      <c r="CV6" s="643"/>
      <c r="CW6" s="643"/>
      <c r="CX6" s="643"/>
      <c r="CY6" s="644"/>
      <c r="CZ6" s="742">
        <v>0.4</v>
      </c>
      <c r="DA6" s="715"/>
      <c r="DB6" s="715"/>
      <c r="DC6" s="745"/>
      <c r="DD6" s="648" t="s">
        <v>230</v>
      </c>
      <c r="DE6" s="643"/>
      <c r="DF6" s="643"/>
      <c r="DG6" s="643"/>
      <c r="DH6" s="643"/>
      <c r="DI6" s="643"/>
      <c r="DJ6" s="643"/>
      <c r="DK6" s="643"/>
      <c r="DL6" s="643"/>
      <c r="DM6" s="643"/>
      <c r="DN6" s="643"/>
      <c r="DO6" s="643"/>
      <c r="DP6" s="644"/>
      <c r="DQ6" s="648">
        <v>293649</v>
      </c>
      <c r="DR6" s="643"/>
      <c r="DS6" s="643"/>
      <c r="DT6" s="643"/>
      <c r="DU6" s="643"/>
      <c r="DV6" s="643"/>
      <c r="DW6" s="643"/>
      <c r="DX6" s="643"/>
      <c r="DY6" s="643"/>
      <c r="DZ6" s="643"/>
      <c r="EA6" s="643"/>
      <c r="EB6" s="643"/>
      <c r="EC6" s="688"/>
    </row>
    <row r="7" spans="2:143" ht="11.25" customHeight="1" x14ac:dyDescent="0.2">
      <c r="B7" s="639" t="s">
        <v>231</v>
      </c>
      <c r="C7" s="640"/>
      <c r="D7" s="640"/>
      <c r="E7" s="640"/>
      <c r="F7" s="640"/>
      <c r="G7" s="640"/>
      <c r="H7" s="640"/>
      <c r="I7" s="640"/>
      <c r="J7" s="640"/>
      <c r="K7" s="640"/>
      <c r="L7" s="640"/>
      <c r="M7" s="640"/>
      <c r="N7" s="640"/>
      <c r="O7" s="640"/>
      <c r="P7" s="640"/>
      <c r="Q7" s="641"/>
      <c r="R7" s="642">
        <v>14065</v>
      </c>
      <c r="S7" s="643"/>
      <c r="T7" s="643"/>
      <c r="U7" s="643"/>
      <c r="V7" s="643"/>
      <c r="W7" s="643"/>
      <c r="X7" s="643"/>
      <c r="Y7" s="644"/>
      <c r="Z7" s="675">
        <v>0</v>
      </c>
      <c r="AA7" s="675"/>
      <c r="AB7" s="675"/>
      <c r="AC7" s="675"/>
      <c r="AD7" s="676">
        <v>14065</v>
      </c>
      <c r="AE7" s="676"/>
      <c r="AF7" s="676"/>
      <c r="AG7" s="676"/>
      <c r="AH7" s="676"/>
      <c r="AI7" s="676"/>
      <c r="AJ7" s="676"/>
      <c r="AK7" s="676"/>
      <c r="AL7" s="645">
        <v>0</v>
      </c>
      <c r="AM7" s="646"/>
      <c r="AN7" s="646"/>
      <c r="AO7" s="677"/>
      <c r="AP7" s="639" t="s">
        <v>232</v>
      </c>
      <c r="AQ7" s="640"/>
      <c r="AR7" s="640"/>
      <c r="AS7" s="640"/>
      <c r="AT7" s="640"/>
      <c r="AU7" s="640"/>
      <c r="AV7" s="640"/>
      <c r="AW7" s="640"/>
      <c r="AX7" s="640"/>
      <c r="AY7" s="640"/>
      <c r="AZ7" s="640"/>
      <c r="BA7" s="640"/>
      <c r="BB7" s="640"/>
      <c r="BC7" s="640"/>
      <c r="BD7" s="640"/>
      <c r="BE7" s="640"/>
      <c r="BF7" s="641"/>
      <c r="BG7" s="642">
        <v>8682908</v>
      </c>
      <c r="BH7" s="643"/>
      <c r="BI7" s="643"/>
      <c r="BJ7" s="643"/>
      <c r="BK7" s="643"/>
      <c r="BL7" s="643"/>
      <c r="BM7" s="643"/>
      <c r="BN7" s="644"/>
      <c r="BO7" s="675">
        <v>44.8</v>
      </c>
      <c r="BP7" s="675"/>
      <c r="BQ7" s="675"/>
      <c r="BR7" s="675"/>
      <c r="BS7" s="676">
        <v>146993</v>
      </c>
      <c r="BT7" s="676"/>
      <c r="BU7" s="676"/>
      <c r="BV7" s="676"/>
      <c r="BW7" s="676"/>
      <c r="BX7" s="676"/>
      <c r="BY7" s="676"/>
      <c r="BZ7" s="676"/>
      <c r="CA7" s="676"/>
      <c r="CB7" s="730"/>
      <c r="CD7" s="689" t="s">
        <v>233</v>
      </c>
      <c r="CE7" s="686"/>
      <c r="CF7" s="686"/>
      <c r="CG7" s="686"/>
      <c r="CH7" s="686"/>
      <c r="CI7" s="686"/>
      <c r="CJ7" s="686"/>
      <c r="CK7" s="686"/>
      <c r="CL7" s="686"/>
      <c r="CM7" s="686"/>
      <c r="CN7" s="686"/>
      <c r="CO7" s="686"/>
      <c r="CP7" s="686"/>
      <c r="CQ7" s="687"/>
      <c r="CR7" s="642">
        <v>22999253</v>
      </c>
      <c r="CS7" s="643"/>
      <c r="CT7" s="643"/>
      <c r="CU7" s="643"/>
      <c r="CV7" s="643"/>
      <c r="CW7" s="643"/>
      <c r="CX7" s="643"/>
      <c r="CY7" s="644"/>
      <c r="CZ7" s="675">
        <v>32.799999999999997</v>
      </c>
      <c r="DA7" s="675"/>
      <c r="DB7" s="675"/>
      <c r="DC7" s="675"/>
      <c r="DD7" s="648">
        <v>2255268</v>
      </c>
      <c r="DE7" s="643"/>
      <c r="DF7" s="643"/>
      <c r="DG7" s="643"/>
      <c r="DH7" s="643"/>
      <c r="DI7" s="643"/>
      <c r="DJ7" s="643"/>
      <c r="DK7" s="643"/>
      <c r="DL7" s="643"/>
      <c r="DM7" s="643"/>
      <c r="DN7" s="643"/>
      <c r="DO7" s="643"/>
      <c r="DP7" s="644"/>
      <c r="DQ7" s="648">
        <v>5844232</v>
      </c>
      <c r="DR7" s="643"/>
      <c r="DS7" s="643"/>
      <c r="DT7" s="643"/>
      <c r="DU7" s="643"/>
      <c r="DV7" s="643"/>
      <c r="DW7" s="643"/>
      <c r="DX7" s="643"/>
      <c r="DY7" s="643"/>
      <c r="DZ7" s="643"/>
      <c r="EA7" s="643"/>
      <c r="EB7" s="643"/>
      <c r="EC7" s="688"/>
    </row>
    <row r="8" spans="2:143" ht="11.25" customHeight="1" x14ac:dyDescent="0.2">
      <c r="B8" s="639" t="s">
        <v>234</v>
      </c>
      <c r="C8" s="640"/>
      <c r="D8" s="640"/>
      <c r="E8" s="640"/>
      <c r="F8" s="640"/>
      <c r="G8" s="640"/>
      <c r="H8" s="640"/>
      <c r="I8" s="640"/>
      <c r="J8" s="640"/>
      <c r="K8" s="640"/>
      <c r="L8" s="640"/>
      <c r="M8" s="640"/>
      <c r="N8" s="640"/>
      <c r="O8" s="640"/>
      <c r="P8" s="640"/>
      <c r="Q8" s="641"/>
      <c r="R8" s="642">
        <v>74252</v>
      </c>
      <c r="S8" s="643"/>
      <c r="T8" s="643"/>
      <c r="U8" s="643"/>
      <c r="V8" s="643"/>
      <c r="W8" s="643"/>
      <c r="X8" s="643"/>
      <c r="Y8" s="644"/>
      <c r="Z8" s="675">
        <v>0.1</v>
      </c>
      <c r="AA8" s="675"/>
      <c r="AB8" s="675"/>
      <c r="AC8" s="675"/>
      <c r="AD8" s="676">
        <v>74252</v>
      </c>
      <c r="AE8" s="676"/>
      <c r="AF8" s="676"/>
      <c r="AG8" s="676"/>
      <c r="AH8" s="676"/>
      <c r="AI8" s="676"/>
      <c r="AJ8" s="676"/>
      <c r="AK8" s="676"/>
      <c r="AL8" s="645">
        <v>0.3</v>
      </c>
      <c r="AM8" s="646"/>
      <c r="AN8" s="646"/>
      <c r="AO8" s="677"/>
      <c r="AP8" s="639" t="s">
        <v>235</v>
      </c>
      <c r="AQ8" s="640"/>
      <c r="AR8" s="640"/>
      <c r="AS8" s="640"/>
      <c r="AT8" s="640"/>
      <c r="AU8" s="640"/>
      <c r="AV8" s="640"/>
      <c r="AW8" s="640"/>
      <c r="AX8" s="640"/>
      <c r="AY8" s="640"/>
      <c r="AZ8" s="640"/>
      <c r="BA8" s="640"/>
      <c r="BB8" s="640"/>
      <c r="BC8" s="640"/>
      <c r="BD8" s="640"/>
      <c r="BE8" s="640"/>
      <c r="BF8" s="641"/>
      <c r="BG8" s="642">
        <v>258660</v>
      </c>
      <c r="BH8" s="643"/>
      <c r="BI8" s="643"/>
      <c r="BJ8" s="643"/>
      <c r="BK8" s="643"/>
      <c r="BL8" s="643"/>
      <c r="BM8" s="643"/>
      <c r="BN8" s="644"/>
      <c r="BO8" s="675">
        <v>1.3</v>
      </c>
      <c r="BP8" s="675"/>
      <c r="BQ8" s="675"/>
      <c r="BR8" s="675"/>
      <c r="BS8" s="648" t="s">
        <v>230</v>
      </c>
      <c r="BT8" s="643"/>
      <c r="BU8" s="643"/>
      <c r="BV8" s="643"/>
      <c r="BW8" s="643"/>
      <c r="BX8" s="643"/>
      <c r="BY8" s="643"/>
      <c r="BZ8" s="643"/>
      <c r="CA8" s="643"/>
      <c r="CB8" s="688"/>
      <c r="CD8" s="689" t="s">
        <v>236</v>
      </c>
      <c r="CE8" s="686"/>
      <c r="CF8" s="686"/>
      <c r="CG8" s="686"/>
      <c r="CH8" s="686"/>
      <c r="CI8" s="686"/>
      <c r="CJ8" s="686"/>
      <c r="CK8" s="686"/>
      <c r="CL8" s="686"/>
      <c r="CM8" s="686"/>
      <c r="CN8" s="686"/>
      <c r="CO8" s="686"/>
      <c r="CP8" s="686"/>
      <c r="CQ8" s="687"/>
      <c r="CR8" s="642">
        <v>21417354</v>
      </c>
      <c r="CS8" s="643"/>
      <c r="CT8" s="643"/>
      <c r="CU8" s="643"/>
      <c r="CV8" s="643"/>
      <c r="CW8" s="643"/>
      <c r="CX8" s="643"/>
      <c r="CY8" s="644"/>
      <c r="CZ8" s="675">
        <v>30.5</v>
      </c>
      <c r="DA8" s="675"/>
      <c r="DB8" s="675"/>
      <c r="DC8" s="675"/>
      <c r="DD8" s="648">
        <v>103716</v>
      </c>
      <c r="DE8" s="643"/>
      <c r="DF8" s="643"/>
      <c r="DG8" s="643"/>
      <c r="DH8" s="643"/>
      <c r="DI8" s="643"/>
      <c r="DJ8" s="643"/>
      <c r="DK8" s="643"/>
      <c r="DL8" s="643"/>
      <c r="DM8" s="643"/>
      <c r="DN8" s="643"/>
      <c r="DO8" s="643"/>
      <c r="DP8" s="644"/>
      <c r="DQ8" s="648">
        <v>9640519</v>
      </c>
      <c r="DR8" s="643"/>
      <c r="DS8" s="643"/>
      <c r="DT8" s="643"/>
      <c r="DU8" s="643"/>
      <c r="DV8" s="643"/>
      <c r="DW8" s="643"/>
      <c r="DX8" s="643"/>
      <c r="DY8" s="643"/>
      <c r="DZ8" s="643"/>
      <c r="EA8" s="643"/>
      <c r="EB8" s="643"/>
      <c r="EC8" s="688"/>
    </row>
    <row r="9" spans="2:143" ht="11.25" customHeight="1" x14ac:dyDescent="0.2">
      <c r="B9" s="639" t="s">
        <v>237</v>
      </c>
      <c r="C9" s="640"/>
      <c r="D9" s="640"/>
      <c r="E9" s="640"/>
      <c r="F9" s="640"/>
      <c r="G9" s="640"/>
      <c r="H9" s="640"/>
      <c r="I9" s="640"/>
      <c r="J9" s="640"/>
      <c r="K9" s="640"/>
      <c r="L9" s="640"/>
      <c r="M9" s="640"/>
      <c r="N9" s="640"/>
      <c r="O9" s="640"/>
      <c r="P9" s="640"/>
      <c r="Q9" s="641"/>
      <c r="R9" s="642">
        <v>88669</v>
      </c>
      <c r="S9" s="643"/>
      <c r="T9" s="643"/>
      <c r="U9" s="643"/>
      <c r="V9" s="643"/>
      <c r="W9" s="643"/>
      <c r="X9" s="643"/>
      <c r="Y9" s="644"/>
      <c r="Z9" s="675">
        <v>0.1</v>
      </c>
      <c r="AA9" s="675"/>
      <c r="AB9" s="675"/>
      <c r="AC9" s="675"/>
      <c r="AD9" s="676">
        <v>88669</v>
      </c>
      <c r="AE9" s="676"/>
      <c r="AF9" s="676"/>
      <c r="AG9" s="676"/>
      <c r="AH9" s="676"/>
      <c r="AI9" s="676"/>
      <c r="AJ9" s="676"/>
      <c r="AK9" s="676"/>
      <c r="AL9" s="645">
        <v>0.3</v>
      </c>
      <c r="AM9" s="646"/>
      <c r="AN9" s="646"/>
      <c r="AO9" s="677"/>
      <c r="AP9" s="639" t="s">
        <v>238</v>
      </c>
      <c r="AQ9" s="640"/>
      <c r="AR9" s="640"/>
      <c r="AS9" s="640"/>
      <c r="AT9" s="640"/>
      <c r="AU9" s="640"/>
      <c r="AV9" s="640"/>
      <c r="AW9" s="640"/>
      <c r="AX9" s="640"/>
      <c r="AY9" s="640"/>
      <c r="AZ9" s="640"/>
      <c r="BA9" s="640"/>
      <c r="BB9" s="640"/>
      <c r="BC9" s="640"/>
      <c r="BD9" s="640"/>
      <c r="BE9" s="640"/>
      <c r="BF9" s="641"/>
      <c r="BG9" s="642">
        <v>7257661</v>
      </c>
      <c r="BH9" s="643"/>
      <c r="BI9" s="643"/>
      <c r="BJ9" s="643"/>
      <c r="BK9" s="643"/>
      <c r="BL9" s="643"/>
      <c r="BM9" s="643"/>
      <c r="BN9" s="644"/>
      <c r="BO9" s="675">
        <v>37.5</v>
      </c>
      <c r="BP9" s="675"/>
      <c r="BQ9" s="675"/>
      <c r="BR9" s="675"/>
      <c r="BS9" s="648" t="s">
        <v>239</v>
      </c>
      <c r="BT9" s="643"/>
      <c r="BU9" s="643"/>
      <c r="BV9" s="643"/>
      <c r="BW9" s="643"/>
      <c r="BX9" s="643"/>
      <c r="BY9" s="643"/>
      <c r="BZ9" s="643"/>
      <c r="CA9" s="643"/>
      <c r="CB9" s="688"/>
      <c r="CD9" s="689" t="s">
        <v>240</v>
      </c>
      <c r="CE9" s="686"/>
      <c r="CF9" s="686"/>
      <c r="CG9" s="686"/>
      <c r="CH9" s="686"/>
      <c r="CI9" s="686"/>
      <c r="CJ9" s="686"/>
      <c r="CK9" s="686"/>
      <c r="CL9" s="686"/>
      <c r="CM9" s="686"/>
      <c r="CN9" s="686"/>
      <c r="CO9" s="686"/>
      <c r="CP9" s="686"/>
      <c r="CQ9" s="687"/>
      <c r="CR9" s="642">
        <v>3450790</v>
      </c>
      <c r="CS9" s="643"/>
      <c r="CT9" s="643"/>
      <c r="CU9" s="643"/>
      <c r="CV9" s="643"/>
      <c r="CW9" s="643"/>
      <c r="CX9" s="643"/>
      <c r="CY9" s="644"/>
      <c r="CZ9" s="675">
        <v>4.9000000000000004</v>
      </c>
      <c r="DA9" s="675"/>
      <c r="DB9" s="675"/>
      <c r="DC9" s="675"/>
      <c r="DD9" s="648">
        <v>20504</v>
      </c>
      <c r="DE9" s="643"/>
      <c r="DF9" s="643"/>
      <c r="DG9" s="643"/>
      <c r="DH9" s="643"/>
      <c r="DI9" s="643"/>
      <c r="DJ9" s="643"/>
      <c r="DK9" s="643"/>
      <c r="DL9" s="643"/>
      <c r="DM9" s="643"/>
      <c r="DN9" s="643"/>
      <c r="DO9" s="643"/>
      <c r="DP9" s="644"/>
      <c r="DQ9" s="648">
        <v>3056385</v>
      </c>
      <c r="DR9" s="643"/>
      <c r="DS9" s="643"/>
      <c r="DT9" s="643"/>
      <c r="DU9" s="643"/>
      <c r="DV9" s="643"/>
      <c r="DW9" s="643"/>
      <c r="DX9" s="643"/>
      <c r="DY9" s="643"/>
      <c r="DZ9" s="643"/>
      <c r="EA9" s="643"/>
      <c r="EB9" s="643"/>
      <c r="EC9" s="688"/>
    </row>
    <row r="10" spans="2:143" ht="11.25" customHeight="1" x14ac:dyDescent="0.2">
      <c r="B10" s="639" t="s">
        <v>241</v>
      </c>
      <c r="C10" s="640"/>
      <c r="D10" s="640"/>
      <c r="E10" s="640"/>
      <c r="F10" s="640"/>
      <c r="G10" s="640"/>
      <c r="H10" s="640"/>
      <c r="I10" s="640"/>
      <c r="J10" s="640"/>
      <c r="K10" s="640"/>
      <c r="L10" s="640"/>
      <c r="M10" s="640"/>
      <c r="N10" s="640"/>
      <c r="O10" s="640"/>
      <c r="P10" s="640"/>
      <c r="Q10" s="641"/>
      <c r="R10" s="642" t="s">
        <v>230</v>
      </c>
      <c r="S10" s="643"/>
      <c r="T10" s="643"/>
      <c r="U10" s="643"/>
      <c r="V10" s="643"/>
      <c r="W10" s="643"/>
      <c r="X10" s="643"/>
      <c r="Y10" s="644"/>
      <c r="Z10" s="675" t="s">
        <v>230</v>
      </c>
      <c r="AA10" s="675"/>
      <c r="AB10" s="675"/>
      <c r="AC10" s="675"/>
      <c r="AD10" s="676" t="s">
        <v>230</v>
      </c>
      <c r="AE10" s="676"/>
      <c r="AF10" s="676"/>
      <c r="AG10" s="676"/>
      <c r="AH10" s="676"/>
      <c r="AI10" s="676"/>
      <c r="AJ10" s="676"/>
      <c r="AK10" s="676"/>
      <c r="AL10" s="645" t="s">
        <v>230</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367252</v>
      </c>
      <c r="BH10" s="643"/>
      <c r="BI10" s="643"/>
      <c r="BJ10" s="643"/>
      <c r="BK10" s="643"/>
      <c r="BL10" s="643"/>
      <c r="BM10" s="643"/>
      <c r="BN10" s="644"/>
      <c r="BO10" s="675">
        <v>1.9</v>
      </c>
      <c r="BP10" s="675"/>
      <c r="BQ10" s="675"/>
      <c r="BR10" s="675"/>
      <c r="BS10" s="648" t="s">
        <v>230</v>
      </c>
      <c r="BT10" s="643"/>
      <c r="BU10" s="643"/>
      <c r="BV10" s="643"/>
      <c r="BW10" s="643"/>
      <c r="BX10" s="643"/>
      <c r="BY10" s="643"/>
      <c r="BZ10" s="643"/>
      <c r="CA10" s="643"/>
      <c r="CB10" s="688"/>
      <c r="CD10" s="689" t="s">
        <v>243</v>
      </c>
      <c r="CE10" s="686"/>
      <c r="CF10" s="686"/>
      <c r="CG10" s="686"/>
      <c r="CH10" s="686"/>
      <c r="CI10" s="686"/>
      <c r="CJ10" s="686"/>
      <c r="CK10" s="686"/>
      <c r="CL10" s="686"/>
      <c r="CM10" s="686"/>
      <c r="CN10" s="686"/>
      <c r="CO10" s="686"/>
      <c r="CP10" s="686"/>
      <c r="CQ10" s="687"/>
      <c r="CR10" s="642">
        <v>62489</v>
      </c>
      <c r="CS10" s="643"/>
      <c r="CT10" s="643"/>
      <c r="CU10" s="643"/>
      <c r="CV10" s="643"/>
      <c r="CW10" s="643"/>
      <c r="CX10" s="643"/>
      <c r="CY10" s="644"/>
      <c r="CZ10" s="675">
        <v>0.1</v>
      </c>
      <c r="DA10" s="675"/>
      <c r="DB10" s="675"/>
      <c r="DC10" s="675"/>
      <c r="DD10" s="648" t="s">
        <v>230</v>
      </c>
      <c r="DE10" s="643"/>
      <c r="DF10" s="643"/>
      <c r="DG10" s="643"/>
      <c r="DH10" s="643"/>
      <c r="DI10" s="643"/>
      <c r="DJ10" s="643"/>
      <c r="DK10" s="643"/>
      <c r="DL10" s="643"/>
      <c r="DM10" s="643"/>
      <c r="DN10" s="643"/>
      <c r="DO10" s="643"/>
      <c r="DP10" s="644"/>
      <c r="DQ10" s="648">
        <v>17489</v>
      </c>
      <c r="DR10" s="643"/>
      <c r="DS10" s="643"/>
      <c r="DT10" s="643"/>
      <c r="DU10" s="643"/>
      <c r="DV10" s="643"/>
      <c r="DW10" s="643"/>
      <c r="DX10" s="643"/>
      <c r="DY10" s="643"/>
      <c r="DZ10" s="643"/>
      <c r="EA10" s="643"/>
      <c r="EB10" s="643"/>
      <c r="EC10" s="688"/>
    </row>
    <row r="11" spans="2:143" ht="11.25" customHeight="1" x14ac:dyDescent="0.2">
      <c r="B11" s="639" t="s">
        <v>244</v>
      </c>
      <c r="C11" s="640"/>
      <c r="D11" s="640"/>
      <c r="E11" s="640"/>
      <c r="F11" s="640"/>
      <c r="G11" s="640"/>
      <c r="H11" s="640"/>
      <c r="I11" s="640"/>
      <c r="J11" s="640"/>
      <c r="K11" s="640"/>
      <c r="L11" s="640"/>
      <c r="M11" s="640"/>
      <c r="N11" s="640"/>
      <c r="O11" s="640"/>
      <c r="P11" s="640"/>
      <c r="Q11" s="641"/>
      <c r="R11" s="642">
        <v>2971226</v>
      </c>
      <c r="S11" s="643"/>
      <c r="T11" s="643"/>
      <c r="U11" s="643"/>
      <c r="V11" s="643"/>
      <c r="W11" s="643"/>
      <c r="X11" s="643"/>
      <c r="Y11" s="644"/>
      <c r="Z11" s="645">
        <v>4</v>
      </c>
      <c r="AA11" s="646"/>
      <c r="AB11" s="646"/>
      <c r="AC11" s="647"/>
      <c r="AD11" s="648">
        <v>2971226</v>
      </c>
      <c r="AE11" s="643"/>
      <c r="AF11" s="643"/>
      <c r="AG11" s="643"/>
      <c r="AH11" s="643"/>
      <c r="AI11" s="643"/>
      <c r="AJ11" s="643"/>
      <c r="AK11" s="644"/>
      <c r="AL11" s="645">
        <v>10.199999999999999</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799335</v>
      </c>
      <c r="BH11" s="643"/>
      <c r="BI11" s="643"/>
      <c r="BJ11" s="643"/>
      <c r="BK11" s="643"/>
      <c r="BL11" s="643"/>
      <c r="BM11" s="643"/>
      <c r="BN11" s="644"/>
      <c r="BO11" s="675">
        <v>4.0999999999999996</v>
      </c>
      <c r="BP11" s="675"/>
      <c r="BQ11" s="675"/>
      <c r="BR11" s="675"/>
      <c r="BS11" s="648">
        <v>146993</v>
      </c>
      <c r="BT11" s="643"/>
      <c r="BU11" s="643"/>
      <c r="BV11" s="643"/>
      <c r="BW11" s="643"/>
      <c r="BX11" s="643"/>
      <c r="BY11" s="643"/>
      <c r="BZ11" s="643"/>
      <c r="CA11" s="643"/>
      <c r="CB11" s="688"/>
      <c r="CD11" s="689" t="s">
        <v>246</v>
      </c>
      <c r="CE11" s="686"/>
      <c r="CF11" s="686"/>
      <c r="CG11" s="686"/>
      <c r="CH11" s="686"/>
      <c r="CI11" s="686"/>
      <c r="CJ11" s="686"/>
      <c r="CK11" s="686"/>
      <c r="CL11" s="686"/>
      <c r="CM11" s="686"/>
      <c r="CN11" s="686"/>
      <c r="CO11" s="686"/>
      <c r="CP11" s="686"/>
      <c r="CQ11" s="687"/>
      <c r="CR11" s="642">
        <v>1330986</v>
      </c>
      <c r="CS11" s="643"/>
      <c r="CT11" s="643"/>
      <c r="CU11" s="643"/>
      <c r="CV11" s="643"/>
      <c r="CW11" s="643"/>
      <c r="CX11" s="643"/>
      <c r="CY11" s="644"/>
      <c r="CZ11" s="675">
        <v>1.9</v>
      </c>
      <c r="DA11" s="675"/>
      <c r="DB11" s="675"/>
      <c r="DC11" s="675"/>
      <c r="DD11" s="648">
        <v>206366</v>
      </c>
      <c r="DE11" s="643"/>
      <c r="DF11" s="643"/>
      <c r="DG11" s="643"/>
      <c r="DH11" s="643"/>
      <c r="DI11" s="643"/>
      <c r="DJ11" s="643"/>
      <c r="DK11" s="643"/>
      <c r="DL11" s="643"/>
      <c r="DM11" s="643"/>
      <c r="DN11" s="643"/>
      <c r="DO11" s="643"/>
      <c r="DP11" s="644"/>
      <c r="DQ11" s="648">
        <v>1189774</v>
      </c>
      <c r="DR11" s="643"/>
      <c r="DS11" s="643"/>
      <c r="DT11" s="643"/>
      <c r="DU11" s="643"/>
      <c r="DV11" s="643"/>
      <c r="DW11" s="643"/>
      <c r="DX11" s="643"/>
      <c r="DY11" s="643"/>
      <c r="DZ11" s="643"/>
      <c r="EA11" s="643"/>
      <c r="EB11" s="643"/>
      <c r="EC11" s="688"/>
    </row>
    <row r="12" spans="2:143" ht="11.25" customHeight="1" x14ac:dyDescent="0.2">
      <c r="B12" s="639" t="s">
        <v>247</v>
      </c>
      <c r="C12" s="640"/>
      <c r="D12" s="640"/>
      <c r="E12" s="640"/>
      <c r="F12" s="640"/>
      <c r="G12" s="640"/>
      <c r="H12" s="640"/>
      <c r="I12" s="640"/>
      <c r="J12" s="640"/>
      <c r="K12" s="640"/>
      <c r="L12" s="640"/>
      <c r="M12" s="640"/>
      <c r="N12" s="640"/>
      <c r="O12" s="640"/>
      <c r="P12" s="640"/>
      <c r="Q12" s="641"/>
      <c r="R12" s="642">
        <v>38007</v>
      </c>
      <c r="S12" s="643"/>
      <c r="T12" s="643"/>
      <c r="U12" s="643"/>
      <c r="V12" s="643"/>
      <c r="W12" s="643"/>
      <c r="X12" s="643"/>
      <c r="Y12" s="644"/>
      <c r="Z12" s="675">
        <v>0.1</v>
      </c>
      <c r="AA12" s="675"/>
      <c r="AB12" s="675"/>
      <c r="AC12" s="675"/>
      <c r="AD12" s="676">
        <v>38007</v>
      </c>
      <c r="AE12" s="676"/>
      <c r="AF12" s="676"/>
      <c r="AG12" s="676"/>
      <c r="AH12" s="676"/>
      <c r="AI12" s="676"/>
      <c r="AJ12" s="676"/>
      <c r="AK12" s="676"/>
      <c r="AL12" s="645">
        <v>0.1</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8756236</v>
      </c>
      <c r="BH12" s="643"/>
      <c r="BI12" s="643"/>
      <c r="BJ12" s="643"/>
      <c r="BK12" s="643"/>
      <c r="BL12" s="643"/>
      <c r="BM12" s="643"/>
      <c r="BN12" s="644"/>
      <c r="BO12" s="675">
        <v>45.2</v>
      </c>
      <c r="BP12" s="675"/>
      <c r="BQ12" s="675"/>
      <c r="BR12" s="675"/>
      <c r="BS12" s="648" t="s">
        <v>230</v>
      </c>
      <c r="BT12" s="643"/>
      <c r="BU12" s="643"/>
      <c r="BV12" s="643"/>
      <c r="BW12" s="643"/>
      <c r="BX12" s="643"/>
      <c r="BY12" s="643"/>
      <c r="BZ12" s="643"/>
      <c r="CA12" s="643"/>
      <c r="CB12" s="688"/>
      <c r="CD12" s="689" t="s">
        <v>249</v>
      </c>
      <c r="CE12" s="686"/>
      <c r="CF12" s="686"/>
      <c r="CG12" s="686"/>
      <c r="CH12" s="686"/>
      <c r="CI12" s="686"/>
      <c r="CJ12" s="686"/>
      <c r="CK12" s="686"/>
      <c r="CL12" s="686"/>
      <c r="CM12" s="686"/>
      <c r="CN12" s="686"/>
      <c r="CO12" s="686"/>
      <c r="CP12" s="686"/>
      <c r="CQ12" s="687"/>
      <c r="CR12" s="642">
        <v>2772293</v>
      </c>
      <c r="CS12" s="643"/>
      <c r="CT12" s="643"/>
      <c r="CU12" s="643"/>
      <c r="CV12" s="643"/>
      <c r="CW12" s="643"/>
      <c r="CX12" s="643"/>
      <c r="CY12" s="644"/>
      <c r="CZ12" s="675">
        <v>3.9</v>
      </c>
      <c r="DA12" s="675"/>
      <c r="DB12" s="675"/>
      <c r="DC12" s="675"/>
      <c r="DD12" s="648" t="s">
        <v>230</v>
      </c>
      <c r="DE12" s="643"/>
      <c r="DF12" s="643"/>
      <c r="DG12" s="643"/>
      <c r="DH12" s="643"/>
      <c r="DI12" s="643"/>
      <c r="DJ12" s="643"/>
      <c r="DK12" s="643"/>
      <c r="DL12" s="643"/>
      <c r="DM12" s="643"/>
      <c r="DN12" s="643"/>
      <c r="DO12" s="643"/>
      <c r="DP12" s="644"/>
      <c r="DQ12" s="648">
        <v>1452106</v>
      </c>
      <c r="DR12" s="643"/>
      <c r="DS12" s="643"/>
      <c r="DT12" s="643"/>
      <c r="DU12" s="643"/>
      <c r="DV12" s="643"/>
      <c r="DW12" s="643"/>
      <c r="DX12" s="643"/>
      <c r="DY12" s="643"/>
      <c r="DZ12" s="643"/>
      <c r="EA12" s="643"/>
      <c r="EB12" s="643"/>
      <c r="EC12" s="688"/>
    </row>
    <row r="13" spans="2:143" ht="11.25" customHeight="1" x14ac:dyDescent="0.2">
      <c r="B13" s="639" t="s">
        <v>250</v>
      </c>
      <c r="C13" s="640"/>
      <c r="D13" s="640"/>
      <c r="E13" s="640"/>
      <c r="F13" s="640"/>
      <c r="G13" s="640"/>
      <c r="H13" s="640"/>
      <c r="I13" s="640"/>
      <c r="J13" s="640"/>
      <c r="K13" s="640"/>
      <c r="L13" s="640"/>
      <c r="M13" s="640"/>
      <c r="N13" s="640"/>
      <c r="O13" s="640"/>
      <c r="P13" s="640"/>
      <c r="Q13" s="641"/>
      <c r="R13" s="642" t="s">
        <v>230</v>
      </c>
      <c r="S13" s="643"/>
      <c r="T13" s="643"/>
      <c r="U13" s="643"/>
      <c r="V13" s="643"/>
      <c r="W13" s="643"/>
      <c r="X13" s="643"/>
      <c r="Y13" s="644"/>
      <c r="Z13" s="675" t="s">
        <v>230</v>
      </c>
      <c r="AA13" s="675"/>
      <c r="AB13" s="675"/>
      <c r="AC13" s="675"/>
      <c r="AD13" s="676" t="s">
        <v>230</v>
      </c>
      <c r="AE13" s="676"/>
      <c r="AF13" s="676"/>
      <c r="AG13" s="676"/>
      <c r="AH13" s="676"/>
      <c r="AI13" s="676"/>
      <c r="AJ13" s="676"/>
      <c r="AK13" s="676"/>
      <c r="AL13" s="645" t="s">
        <v>230</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8737489</v>
      </c>
      <c r="BH13" s="643"/>
      <c r="BI13" s="643"/>
      <c r="BJ13" s="643"/>
      <c r="BK13" s="643"/>
      <c r="BL13" s="643"/>
      <c r="BM13" s="643"/>
      <c r="BN13" s="644"/>
      <c r="BO13" s="675">
        <v>45.1</v>
      </c>
      <c r="BP13" s="675"/>
      <c r="BQ13" s="675"/>
      <c r="BR13" s="675"/>
      <c r="BS13" s="648" t="s">
        <v>230</v>
      </c>
      <c r="BT13" s="643"/>
      <c r="BU13" s="643"/>
      <c r="BV13" s="643"/>
      <c r="BW13" s="643"/>
      <c r="BX13" s="643"/>
      <c r="BY13" s="643"/>
      <c r="BZ13" s="643"/>
      <c r="CA13" s="643"/>
      <c r="CB13" s="688"/>
      <c r="CD13" s="689" t="s">
        <v>252</v>
      </c>
      <c r="CE13" s="686"/>
      <c r="CF13" s="686"/>
      <c r="CG13" s="686"/>
      <c r="CH13" s="686"/>
      <c r="CI13" s="686"/>
      <c r="CJ13" s="686"/>
      <c r="CK13" s="686"/>
      <c r="CL13" s="686"/>
      <c r="CM13" s="686"/>
      <c r="CN13" s="686"/>
      <c r="CO13" s="686"/>
      <c r="CP13" s="686"/>
      <c r="CQ13" s="687"/>
      <c r="CR13" s="642">
        <v>6312805</v>
      </c>
      <c r="CS13" s="643"/>
      <c r="CT13" s="643"/>
      <c r="CU13" s="643"/>
      <c r="CV13" s="643"/>
      <c r="CW13" s="643"/>
      <c r="CX13" s="643"/>
      <c r="CY13" s="644"/>
      <c r="CZ13" s="675">
        <v>9</v>
      </c>
      <c r="DA13" s="675"/>
      <c r="DB13" s="675"/>
      <c r="DC13" s="675"/>
      <c r="DD13" s="648">
        <v>3525328</v>
      </c>
      <c r="DE13" s="643"/>
      <c r="DF13" s="643"/>
      <c r="DG13" s="643"/>
      <c r="DH13" s="643"/>
      <c r="DI13" s="643"/>
      <c r="DJ13" s="643"/>
      <c r="DK13" s="643"/>
      <c r="DL13" s="643"/>
      <c r="DM13" s="643"/>
      <c r="DN13" s="643"/>
      <c r="DO13" s="643"/>
      <c r="DP13" s="644"/>
      <c r="DQ13" s="648">
        <v>4763442</v>
      </c>
      <c r="DR13" s="643"/>
      <c r="DS13" s="643"/>
      <c r="DT13" s="643"/>
      <c r="DU13" s="643"/>
      <c r="DV13" s="643"/>
      <c r="DW13" s="643"/>
      <c r="DX13" s="643"/>
      <c r="DY13" s="643"/>
      <c r="DZ13" s="643"/>
      <c r="EA13" s="643"/>
      <c r="EB13" s="643"/>
      <c r="EC13" s="688"/>
    </row>
    <row r="14" spans="2:143" ht="11.25" customHeight="1" x14ac:dyDescent="0.2">
      <c r="B14" s="639" t="s">
        <v>253</v>
      </c>
      <c r="C14" s="640"/>
      <c r="D14" s="640"/>
      <c r="E14" s="640"/>
      <c r="F14" s="640"/>
      <c r="G14" s="640"/>
      <c r="H14" s="640"/>
      <c r="I14" s="640"/>
      <c r="J14" s="640"/>
      <c r="K14" s="640"/>
      <c r="L14" s="640"/>
      <c r="M14" s="640"/>
      <c r="N14" s="640"/>
      <c r="O14" s="640"/>
      <c r="P14" s="640"/>
      <c r="Q14" s="641"/>
      <c r="R14" s="642" t="s">
        <v>230</v>
      </c>
      <c r="S14" s="643"/>
      <c r="T14" s="643"/>
      <c r="U14" s="643"/>
      <c r="V14" s="643"/>
      <c r="W14" s="643"/>
      <c r="X14" s="643"/>
      <c r="Y14" s="644"/>
      <c r="Z14" s="675" t="s">
        <v>230</v>
      </c>
      <c r="AA14" s="675"/>
      <c r="AB14" s="675"/>
      <c r="AC14" s="675"/>
      <c r="AD14" s="676" t="s">
        <v>230</v>
      </c>
      <c r="AE14" s="676"/>
      <c r="AF14" s="676"/>
      <c r="AG14" s="676"/>
      <c r="AH14" s="676"/>
      <c r="AI14" s="676"/>
      <c r="AJ14" s="676"/>
      <c r="AK14" s="676"/>
      <c r="AL14" s="645" t="s">
        <v>239</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445544</v>
      </c>
      <c r="BH14" s="643"/>
      <c r="BI14" s="643"/>
      <c r="BJ14" s="643"/>
      <c r="BK14" s="643"/>
      <c r="BL14" s="643"/>
      <c r="BM14" s="643"/>
      <c r="BN14" s="644"/>
      <c r="BO14" s="675">
        <v>2.2999999999999998</v>
      </c>
      <c r="BP14" s="675"/>
      <c r="BQ14" s="675"/>
      <c r="BR14" s="675"/>
      <c r="BS14" s="648" t="s">
        <v>230</v>
      </c>
      <c r="BT14" s="643"/>
      <c r="BU14" s="643"/>
      <c r="BV14" s="643"/>
      <c r="BW14" s="643"/>
      <c r="BX14" s="643"/>
      <c r="BY14" s="643"/>
      <c r="BZ14" s="643"/>
      <c r="CA14" s="643"/>
      <c r="CB14" s="688"/>
      <c r="CD14" s="689" t="s">
        <v>255</v>
      </c>
      <c r="CE14" s="686"/>
      <c r="CF14" s="686"/>
      <c r="CG14" s="686"/>
      <c r="CH14" s="686"/>
      <c r="CI14" s="686"/>
      <c r="CJ14" s="686"/>
      <c r="CK14" s="686"/>
      <c r="CL14" s="686"/>
      <c r="CM14" s="686"/>
      <c r="CN14" s="686"/>
      <c r="CO14" s="686"/>
      <c r="CP14" s="686"/>
      <c r="CQ14" s="687"/>
      <c r="CR14" s="642">
        <v>2812321</v>
      </c>
      <c r="CS14" s="643"/>
      <c r="CT14" s="643"/>
      <c r="CU14" s="643"/>
      <c r="CV14" s="643"/>
      <c r="CW14" s="643"/>
      <c r="CX14" s="643"/>
      <c r="CY14" s="644"/>
      <c r="CZ14" s="675">
        <v>4</v>
      </c>
      <c r="DA14" s="675"/>
      <c r="DB14" s="675"/>
      <c r="DC14" s="675"/>
      <c r="DD14" s="648">
        <v>836113</v>
      </c>
      <c r="DE14" s="643"/>
      <c r="DF14" s="643"/>
      <c r="DG14" s="643"/>
      <c r="DH14" s="643"/>
      <c r="DI14" s="643"/>
      <c r="DJ14" s="643"/>
      <c r="DK14" s="643"/>
      <c r="DL14" s="643"/>
      <c r="DM14" s="643"/>
      <c r="DN14" s="643"/>
      <c r="DO14" s="643"/>
      <c r="DP14" s="644"/>
      <c r="DQ14" s="648">
        <v>1782798</v>
      </c>
      <c r="DR14" s="643"/>
      <c r="DS14" s="643"/>
      <c r="DT14" s="643"/>
      <c r="DU14" s="643"/>
      <c r="DV14" s="643"/>
      <c r="DW14" s="643"/>
      <c r="DX14" s="643"/>
      <c r="DY14" s="643"/>
      <c r="DZ14" s="643"/>
      <c r="EA14" s="643"/>
      <c r="EB14" s="643"/>
      <c r="EC14" s="688"/>
    </row>
    <row r="15" spans="2:143" ht="11.25" customHeight="1" x14ac:dyDescent="0.2">
      <c r="B15" s="639" t="s">
        <v>256</v>
      </c>
      <c r="C15" s="640"/>
      <c r="D15" s="640"/>
      <c r="E15" s="640"/>
      <c r="F15" s="640"/>
      <c r="G15" s="640"/>
      <c r="H15" s="640"/>
      <c r="I15" s="640"/>
      <c r="J15" s="640"/>
      <c r="K15" s="640"/>
      <c r="L15" s="640"/>
      <c r="M15" s="640"/>
      <c r="N15" s="640"/>
      <c r="O15" s="640"/>
      <c r="P15" s="640"/>
      <c r="Q15" s="641"/>
      <c r="R15" s="642" t="s">
        <v>230</v>
      </c>
      <c r="S15" s="643"/>
      <c r="T15" s="643"/>
      <c r="U15" s="643"/>
      <c r="V15" s="643"/>
      <c r="W15" s="643"/>
      <c r="X15" s="643"/>
      <c r="Y15" s="644"/>
      <c r="Z15" s="675" t="s">
        <v>230</v>
      </c>
      <c r="AA15" s="675"/>
      <c r="AB15" s="675"/>
      <c r="AC15" s="675"/>
      <c r="AD15" s="676" t="s">
        <v>230</v>
      </c>
      <c r="AE15" s="676"/>
      <c r="AF15" s="676"/>
      <c r="AG15" s="676"/>
      <c r="AH15" s="676"/>
      <c r="AI15" s="676"/>
      <c r="AJ15" s="676"/>
      <c r="AK15" s="676"/>
      <c r="AL15" s="645" t="s">
        <v>239</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933957</v>
      </c>
      <c r="BH15" s="643"/>
      <c r="BI15" s="643"/>
      <c r="BJ15" s="643"/>
      <c r="BK15" s="643"/>
      <c r="BL15" s="643"/>
      <c r="BM15" s="643"/>
      <c r="BN15" s="644"/>
      <c r="BO15" s="675">
        <v>4.8</v>
      </c>
      <c r="BP15" s="675"/>
      <c r="BQ15" s="675"/>
      <c r="BR15" s="675"/>
      <c r="BS15" s="648" t="s">
        <v>230</v>
      </c>
      <c r="BT15" s="643"/>
      <c r="BU15" s="643"/>
      <c r="BV15" s="643"/>
      <c r="BW15" s="643"/>
      <c r="BX15" s="643"/>
      <c r="BY15" s="643"/>
      <c r="BZ15" s="643"/>
      <c r="CA15" s="643"/>
      <c r="CB15" s="688"/>
      <c r="CD15" s="689" t="s">
        <v>258</v>
      </c>
      <c r="CE15" s="686"/>
      <c r="CF15" s="686"/>
      <c r="CG15" s="686"/>
      <c r="CH15" s="686"/>
      <c r="CI15" s="686"/>
      <c r="CJ15" s="686"/>
      <c r="CK15" s="686"/>
      <c r="CL15" s="686"/>
      <c r="CM15" s="686"/>
      <c r="CN15" s="686"/>
      <c r="CO15" s="686"/>
      <c r="CP15" s="686"/>
      <c r="CQ15" s="687"/>
      <c r="CR15" s="642">
        <v>5763481</v>
      </c>
      <c r="CS15" s="643"/>
      <c r="CT15" s="643"/>
      <c r="CU15" s="643"/>
      <c r="CV15" s="643"/>
      <c r="CW15" s="643"/>
      <c r="CX15" s="643"/>
      <c r="CY15" s="644"/>
      <c r="CZ15" s="675">
        <v>8.1999999999999993</v>
      </c>
      <c r="DA15" s="675"/>
      <c r="DB15" s="675"/>
      <c r="DC15" s="675"/>
      <c r="DD15" s="648">
        <v>1637643</v>
      </c>
      <c r="DE15" s="643"/>
      <c r="DF15" s="643"/>
      <c r="DG15" s="643"/>
      <c r="DH15" s="643"/>
      <c r="DI15" s="643"/>
      <c r="DJ15" s="643"/>
      <c r="DK15" s="643"/>
      <c r="DL15" s="643"/>
      <c r="DM15" s="643"/>
      <c r="DN15" s="643"/>
      <c r="DO15" s="643"/>
      <c r="DP15" s="644"/>
      <c r="DQ15" s="648">
        <v>4043140</v>
      </c>
      <c r="DR15" s="643"/>
      <c r="DS15" s="643"/>
      <c r="DT15" s="643"/>
      <c r="DU15" s="643"/>
      <c r="DV15" s="643"/>
      <c r="DW15" s="643"/>
      <c r="DX15" s="643"/>
      <c r="DY15" s="643"/>
      <c r="DZ15" s="643"/>
      <c r="EA15" s="643"/>
      <c r="EB15" s="643"/>
      <c r="EC15" s="688"/>
    </row>
    <row r="16" spans="2:143" ht="11.25" customHeight="1" x14ac:dyDescent="0.2">
      <c r="B16" s="639" t="s">
        <v>259</v>
      </c>
      <c r="C16" s="640"/>
      <c r="D16" s="640"/>
      <c r="E16" s="640"/>
      <c r="F16" s="640"/>
      <c r="G16" s="640"/>
      <c r="H16" s="640"/>
      <c r="I16" s="640"/>
      <c r="J16" s="640"/>
      <c r="K16" s="640"/>
      <c r="L16" s="640"/>
      <c r="M16" s="640"/>
      <c r="N16" s="640"/>
      <c r="O16" s="640"/>
      <c r="P16" s="640"/>
      <c r="Q16" s="641"/>
      <c r="R16" s="642">
        <v>90503</v>
      </c>
      <c r="S16" s="643"/>
      <c r="T16" s="643"/>
      <c r="U16" s="643"/>
      <c r="V16" s="643"/>
      <c r="W16" s="643"/>
      <c r="X16" s="643"/>
      <c r="Y16" s="644"/>
      <c r="Z16" s="675">
        <v>0.1</v>
      </c>
      <c r="AA16" s="675"/>
      <c r="AB16" s="675"/>
      <c r="AC16" s="675"/>
      <c r="AD16" s="676">
        <v>90503</v>
      </c>
      <c r="AE16" s="676"/>
      <c r="AF16" s="676"/>
      <c r="AG16" s="676"/>
      <c r="AH16" s="676"/>
      <c r="AI16" s="676"/>
      <c r="AJ16" s="676"/>
      <c r="AK16" s="676"/>
      <c r="AL16" s="645">
        <v>0.3</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230</v>
      </c>
      <c r="BH16" s="643"/>
      <c r="BI16" s="643"/>
      <c r="BJ16" s="643"/>
      <c r="BK16" s="643"/>
      <c r="BL16" s="643"/>
      <c r="BM16" s="643"/>
      <c r="BN16" s="644"/>
      <c r="BO16" s="675" t="s">
        <v>239</v>
      </c>
      <c r="BP16" s="675"/>
      <c r="BQ16" s="675"/>
      <c r="BR16" s="675"/>
      <c r="BS16" s="648" t="s">
        <v>230</v>
      </c>
      <c r="BT16" s="643"/>
      <c r="BU16" s="643"/>
      <c r="BV16" s="643"/>
      <c r="BW16" s="643"/>
      <c r="BX16" s="643"/>
      <c r="BY16" s="643"/>
      <c r="BZ16" s="643"/>
      <c r="CA16" s="643"/>
      <c r="CB16" s="688"/>
      <c r="CD16" s="689" t="s">
        <v>261</v>
      </c>
      <c r="CE16" s="686"/>
      <c r="CF16" s="686"/>
      <c r="CG16" s="686"/>
      <c r="CH16" s="686"/>
      <c r="CI16" s="686"/>
      <c r="CJ16" s="686"/>
      <c r="CK16" s="686"/>
      <c r="CL16" s="686"/>
      <c r="CM16" s="686"/>
      <c r="CN16" s="686"/>
      <c r="CO16" s="686"/>
      <c r="CP16" s="686"/>
      <c r="CQ16" s="687"/>
      <c r="CR16" s="642">
        <v>46863</v>
      </c>
      <c r="CS16" s="643"/>
      <c r="CT16" s="643"/>
      <c r="CU16" s="643"/>
      <c r="CV16" s="643"/>
      <c r="CW16" s="643"/>
      <c r="CX16" s="643"/>
      <c r="CY16" s="644"/>
      <c r="CZ16" s="675">
        <v>0.1</v>
      </c>
      <c r="DA16" s="675"/>
      <c r="DB16" s="675"/>
      <c r="DC16" s="675"/>
      <c r="DD16" s="648" t="s">
        <v>230</v>
      </c>
      <c r="DE16" s="643"/>
      <c r="DF16" s="643"/>
      <c r="DG16" s="643"/>
      <c r="DH16" s="643"/>
      <c r="DI16" s="643"/>
      <c r="DJ16" s="643"/>
      <c r="DK16" s="643"/>
      <c r="DL16" s="643"/>
      <c r="DM16" s="643"/>
      <c r="DN16" s="643"/>
      <c r="DO16" s="643"/>
      <c r="DP16" s="644"/>
      <c r="DQ16" s="648">
        <v>74</v>
      </c>
      <c r="DR16" s="643"/>
      <c r="DS16" s="643"/>
      <c r="DT16" s="643"/>
      <c r="DU16" s="643"/>
      <c r="DV16" s="643"/>
      <c r="DW16" s="643"/>
      <c r="DX16" s="643"/>
      <c r="DY16" s="643"/>
      <c r="DZ16" s="643"/>
      <c r="EA16" s="643"/>
      <c r="EB16" s="643"/>
      <c r="EC16" s="688"/>
    </row>
    <row r="17" spans="2:133" ht="11.25" customHeight="1" x14ac:dyDescent="0.2">
      <c r="B17" s="639" t="s">
        <v>262</v>
      </c>
      <c r="C17" s="640"/>
      <c r="D17" s="640"/>
      <c r="E17" s="640"/>
      <c r="F17" s="640"/>
      <c r="G17" s="640"/>
      <c r="H17" s="640"/>
      <c r="I17" s="640"/>
      <c r="J17" s="640"/>
      <c r="K17" s="640"/>
      <c r="L17" s="640"/>
      <c r="M17" s="640"/>
      <c r="N17" s="640"/>
      <c r="O17" s="640"/>
      <c r="P17" s="640"/>
      <c r="Q17" s="641"/>
      <c r="R17" s="642">
        <v>119980</v>
      </c>
      <c r="S17" s="643"/>
      <c r="T17" s="643"/>
      <c r="U17" s="643"/>
      <c r="V17" s="643"/>
      <c r="W17" s="643"/>
      <c r="X17" s="643"/>
      <c r="Y17" s="644"/>
      <c r="Z17" s="675">
        <v>0.2</v>
      </c>
      <c r="AA17" s="675"/>
      <c r="AB17" s="675"/>
      <c r="AC17" s="675"/>
      <c r="AD17" s="676">
        <v>119980</v>
      </c>
      <c r="AE17" s="676"/>
      <c r="AF17" s="676"/>
      <c r="AG17" s="676"/>
      <c r="AH17" s="676"/>
      <c r="AI17" s="676"/>
      <c r="AJ17" s="676"/>
      <c r="AK17" s="676"/>
      <c r="AL17" s="645">
        <v>0.4</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239</v>
      </c>
      <c r="BH17" s="643"/>
      <c r="BI17" s="643"/>
      <c r="BJ17" s="643"/>
      <c r="BK17" s="643"/>
      <c r="BL17" s="643"/>
      <c r="BM17" s="643"/>
      <c r="BN17" s="644"/>
      <c r="BO17" s="675" t="s">
        <v>230</v>
      </c>
      <c r="BP17" s="675"/>
      <c r="BQ17" s="675"/>
      <c r="BR17" s="675"/>
      <c r="BS17" s="648" t="s">
        <v>230</v>
      </c>
      <c r="BT17" s="643"/>
      <c r="BU17" s="643"/>
      <c r="BV17" s="643"/>
      <c r="BW17" s="643"/>
      <c r="BX17" s="643"/>
      <c r="BY17" s="643"/>
      <c r="BZ17" s="643"/>
      <c r="CA17" s="643"/>
      <c r="CB17" s="688"/>
      <c r="CD17" s="689" t="s">
        <v>264</v>
      </c>
      <c r="CE17" s="686"/>
      <c r="CF17" s="686"/>
      <c r="CG17" s="686"/>
      <c r="CH17" s="686"/>
      <c r="CI17" s="686"/>
      <c r="CJ17" s="686"/>
      <c r="CK17" s="686"/>
      <c r="CL17" s="686"/>
      <c r="CM17" s="686"/>
      <c r="CN17" s="686"/>
      <c r="CO17" s="686"/>
      <c r="CP17" s="686"/>
      <c r="CQ17" s="687"/>
      <c r="CR17" s="642">
        <v>2941130</v>
      </c>
      <c r="CS17" s="643"/>
      <c r="CT17" s="643"/>
      <c r="CU17" s="643"/>
      <c r="CV17" s="643"/>
      <c r="CW17" s="643"/>
      <c r="CX17" s="643"/>
      <c r="CY17" s="644"/>
      <c r="CZ17" s="675">
        <v>4.2</v>
      </c>
      <c r="DA17" s="675"/>
      <c r="DB17" s="675"/>
      <c r="DC17" s="675"/>
      <c r="DD17" s="648" t="s">
        <v>239</v>
      </c>
      <c r="DE17" s="643"/>
      <c r="DF17" s="643"/>
      <c r="DG17" s="643"/>
      <c r="DH17" s="643"/>
      <c r="DI17" s="643"/>
      <c r="DJ17" s="643"/>
      <c r="DK17" s="643"/>
      <c r="DL17" s="643"/>
      <c r="DM17" s="643"/>
      <c r="DN17" s="643"/>
      <c r="DO17" s="643"/>
      <c r="DP17" s="644"/>
      <c r="DQ17" s="648">
        <v>2899124</v>
      </c>
      <c r="DR17" s="643"/>
      <c r="DS17" s="643"/>
      <c r="DT17" s="643"/>
      <c r="DU17" s="643"/>
      <c r="DV17" s="643"/>
      <c r="DW17" s="643"/>
      <c r="DX17" s="643"/>
      <c r="DY17" s="643"/>
      <c r="DZ17" s="643"/>
      <c r="EA17" s="643"/>
      <c r="EB17" s="643"/>
      <c r="EC17" s="688"/>
    </row>
    <row r="18" spans="2:133" ht="11.25" customHeight="1" x14ac:dyDescent="0.2">
      <c r="B18" s="639" t="s">
        <v>265</v>
      </c>
      <c r="C18" s="640"/>
      <c r="D18" s="640"/>
      <c r="E18" s="640"/>
      <c r="F18" s="640"/>
      <c r="G18" s="640"/>
      <c r="H18" s="640"/>
      <c r="I18" s="640"/>
      <c r="J18" s="640"/>
      <c r="K18" s="640"/>
      <c r="L18" s="640"/>
      <c r="M18" s="640"/>
      <c r="N18" s="640"/>
      <c r="O18" s="640"/>
      <c r="P18" s="640"/>
      <c r="Q18" s="641"/>
      <c r="R18" s="642">
        <v>200533</v>
      </c>
      <c r="S18" s="643"/>
      <c r="T18" s="643"/>
      <c r="U18" s="643"/>
      <c r="V18" s="643"/>
      <c r="W18" s="643"/>
      <c r="X18" s="643"/>
      <c r="Y18" s="644"/>
      <c r="Z18" s="675">
        <v>0.3</v>
      </c>
      <c r="AA18" s="675"/>
      <c r="AB18" s="675"/>
      <c r="AC18" s="675"/>
      <c r="AD18" s="676">
        <v>200533</v>
      </c>
      <c r="AE18" s="676"/>
      <c r="AF18" s="676"/>
      <c r="AG18" s="676"/>
      <c r="AH18" s="676"/>
      <c r="AI18" s="676"/>
      <c r="AJ18" s="676"/>
      <c r="AK18" s="676"/>
      <c r="AL18" s="645">
        <v>0.7</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230</v>
      </c>
      <c r="BH18" s="643"/>
      <c r="BI18" s="643"/>
      <c r="BJ18" s="643"/>
      <c r="BK18" s="643"/>
      <c r="BL18" s="643"/>
      <c r="BM18" s="643"/>
      <c r="BN18" s="644"/>
      <c r="BO18" s="675" t="s">
        <v>230</v>
      </c>
      <c r="BP18" s="675"/>
      <c r="BQ18" s="675"/>
      <c r="BR18" s="675"/>
      <c r="BS18" s="648" t="s">
        <v>230</v>
      </c>
      <c r="BT18" s="643"/>
      <c r="BU18" s="643"/>
      <c r="BV18" s="643"/>
      <c r="BW18" s="643"/>
      <c r="BX18" s="643"/>
      <c r="BY18" s="643"/>
      <c r="BZ18" s="643"/>
      <c r="CA18" s="643"/>
      <c r="CB18" s="688"/>
      <c r="CD18" s="689" t="s">
        <v>267</v>
      </c>
      <c r="CE18" s="686"/>
      <c r="CF18" s="686"/>
      <c r="CG18" s="686"/>
      <c r="CH18" s="686"/>
      <c r="CI18" s="686"/>
      <c r="CJ18" s="686"/>
      <c r="CK18" s="686"/>
      <c r="CL18" s="686"/>
      <c r="CM18" s="686"/>
      <c r="CN18" s="686"/>
      <c r="CO18" s="686"/>
      <c r="CP18" s="686"/>
      <c r="CQ18" s="687"/>
      <c r="CR18" s="642" t="s">
        <v>239</v>
      </c>
      <c r="CS18" s="643"/>
      <c r="CT18" s="643"/>
      <c r="CU18" s="643"/>
      <c r="CV18" s="643"/>
      <c r="CW18" s="643"/>
      <c r="CX18" s="643"/>
      <c r="CY18" s="644"/>
      <c r="CZ18" s="675" t="s">
        <v>239</v>
      </c>
      <c r="DA18" s="675"/>
      <c r="DB18" s="675"/>
      <c r="DC18" s="675"/>
      <c r="DD18" s="648" t="s">
        <v>230</v>
      </c>
      <c r="DE18" s="643"/>
      <c r="DF18" s="643"/>
      <c r="DG18" s="643"/>
      <c r="DH18" s="643"/>
      <c r="DI18" s="643"/>
      <c r="DJ18" s="643"/>
      <c r="DK18" s="643"/>
      <c r="DL18" s="643"/>
      <c r="DM18" s="643"/>
      <c r="DN18" s="643"/>
      <c r="DO18" s="643"/>
      <c r="DP18" s="644"/>
      <c r="DQ18" s="648" t="s">
        <v>230</v>
      </c>
      <c r="DR18" s="643"/>
      <c r="DS18" s="643"/>
      <c r="DT18" s="643"/>
      <c r="DU18" s="643"/>
      <c r="DV18" s="643"/>
      <c r="DW18" s="643"/>
      <c r="DX18" s="643"/>
      <c r="DY18" s="643"/>
      <c r="DZ18" s="643"/>
      <c r="EA18" s="643"/>
      <c r="EB18" s="643"/>
      <c r="EC18" s="688"/>
    </row>
    <row r="19" spans="2:133" ht="11.25" customHeight="1" x14ac:dyDescent="0.2">
      <c r="B19" s="639" t="s">
        <v>268</v>
      </c>
      <c r="C19" s="640"/>
      <c r="D19" s="640"/>
      <c r="E19" s="640"/>
      <c r="F19" s="640"/>
      <c r="G19" s="640"/>
      <c r="H19" s="640"/>
      <c r="I19" s="640"/>
      <c r="J19" s="640"/>
      <c r="K19" s="640"/>
      <c r="L19" s="640"/>
      <c r="M19" s="640"/>
      <c r="N19" s="640"/>
      <c r="O19" s="640"/>
      <c r="P19" s="640"/>
      <c r="Q19" s="641"/>
      <c r="R19" s="642">
        <v>137326</v>
      </c>
      <c r="S19" s="643"/>
      <c r="T19" s="643"/>
      <c r="U19" s="643"/>
      <c r="V19" s="643"/>
      <c r="W19" s="643"/>
      <c r="X19" s="643"/>
      <c r="Y19" s="644"/>
      <c r="Z19" s="675">
        <v>0.2</v>
      </c>
      <c r="AA19" s="675"/>
      <c r="AB19" s="675"/>
      <c r="AC19" s="675"/>
      <c r="AD19" s="676">
        <v>137326</v>
      </c>
      <c r="AE19" s="676"/>
      <c r="AF19" s="676"/>
      <c r="AG19" s="676"/>
      <c r="AH19" s="676"/>
      <c r="AI19" s="676"/>
      <c r="AJ19" s="676"/>
      <c r="AK19" s="676"/>
      <c r="AL19" s="645">
        <v>0.5</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546794</v>
      </c>
      <c r="BH19" s="643"/>
      <c r="BI19" s="643"/>
      <c r="BJ19" s="643"/>
      <c r="BK19" s="643"/>
      <c r="BL19" s="643"/>
      <c r="BM19" s="643"/>
      <c r="BN19" s="644"/>
      <c r="BO19" s="675">
        <v>2.8</v>
      </c>
      <c r="BP19" s="675"/>
      <c r="BQ19" s="675"/>
      <c r="BR19" s="675"/>
      <c r="BS19" s="648" t="s">
        <v>230</v>
      </c>
      <c r="BT19" s="643"/>
      <c r="BU19" s="643"/>
      <c r="BV19" s="643"/>
      <c r="BW19" s="643"/>
      <c r="BX19" s="643"/>
      <c r="BY19" s="643"/>
      <c r="BZ19" s="643"/>
      <c r="CA19" s="643"/>
      <c r="CB19" s="688"/>
      <c r="CD19" s="689" t="s">
        <v>270</v>
      </c>
      <c r="CE19" s="686"/>
      <c r="CF19" s="686"/>
      <c r="CG19" s="686"/>
      <c r="CH19" s="686"/>
      <c r="CI19" s="686"/>
      <c r="CJ19" s="686"/>
      <c r="CK19" s="686"/>
      <c r="CL19" s="686"/>
      <c r="CM19" s="686"/>
      <c r="CN19" s="686"/>
      <c r="CO19" s="686"/>
      <c r="CP19" s="686"/>
      <c r="CQ19" s="687"/>
      <c r="CR19" s="642" t="s">
        <v>239</v>
      </c>
      <c r="CS19" s="643"/>
      <c r="CT19" s="643"/>
      <c r="CU19" s="643"/>
      <c r="CV19" s="643"/>
      <c r="CW19" s="643"/>
      <c r="CX19" s="643"/>
      <c r="CY19" s="644"/>
      <c r="CZ19" s="675" t="s">
        <v>239</v>
      </c>
      <c r="DA19" s="675"/>
      <c r="DB19" s="675"/>
      <c r="DC19" s="675"/>
      <c r="DD19" s="648" t="s">
        <v>239</v>
      </c>
      <c r="DE19" s="643"/>
      <c r="DF19" s="643"/>
      <c r="DG19" s="643"/>
      <c r="DH19" s="643"/>
      <c r="DI19" s="643"/>
      <c r="DJ19" s="643"/>
      <c r="DK19" s="643"/>
      <c r="DL19" s="643"/>
      <c r="DM19" s="643"/>
      <c r="DN19" s="643"/>
      <c r="DO19" s="643"/>
      <c r="DP19" s="644"/>
      <c r="DQ19" s="648" t="s">
        <v>230</v>
      </c>
      <c r="DR19" s="643"/>
      <c r="DS19" s="643"/>
      <c r="DT19" s="643"/>
      <c r="DU19" s="643"/>
      <c r="DV19" s="643"/>
      <c r="DW19" s="643"/>
      <c r="DX19" s="643"/>
      <c r="DY19" s="643"/>
      <c r="DZ19" s="643"/>
      <c r="EA19" s="643"/>
      <c r="EB19" s="643"/>
      <c r="EC19" s="688"/>
    </row>
    <row r="20" spans="2:133" ht="11.25" customHeight="1" x14ac:dyDescent="0.2">
      <c r="B20" s="639" t="s">
        <v>271</v>
      </c>
      <c r="C20" s="640"/>
      <c r="D20" s="640"/>
      <c r="E20" s="640"/>
      <c r="F20" s="640"/>
      <c r="G20" s="640"/>
      <c r="H20" s="640"/>
      <c r="I20" s="640"/>
      <c r="J20" s="640"/>
      <c r="K20" s="640"/>
      <c r="L20" s="640"/>
      <c r="M20" s="640"/>
      <c r="N20" s="640"/>
      <c r="O20" s="640"/>
      <c r="P20" s="640"/>
      <c r="Q20" s="641"/>
      <c r="R20" s="642">
        <v>45988</v>
      </c>
      <c r="S20" s="643"/>
      <c r="T20" s="643"/>
      <c r="U20" s="643"/>
      <c r="V20" s="643"/>
      <c r="W20" s="643"/>
      <c r="X20" s="643"/>
      <c r="Y20" s="644"/>
      <c r="Z20" s="675">
        <v>0.1</v>
      </c>
      <c r="AA20" s="675"/>
      <c r="AB20" s="675"/>
      <c r="AC20" s="675"/>
      <c r="AD20" s="676">
        <v>45988</v>
      </c>
      <c r="AE20" s="676"/>
      <c r="AF20" s="676"/>
      <c r="AG20" s="676"/>
      <c r="AH20" s="676"/>
      <c r="AI20" s="676"/>
      <c r="AJ20" s="676"/>
      <c r="AK20" s="676"/>
      <c r="AL20" s="645">
        <v>0.2</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546794</v>
      </c>
      <c r="BH20" s="643"/>
      <c r="BI20" s="643"/>
      <c r="BJ20" s="643"/>
      <c r="BK20" s="643"/>
      <c r="BL20" s="643"/>
      <c r="BM20" s="643"/>
      <c r="BN20" s="644"/>
      <c r="BO20" s="675">
        <v>2.8</v>
      </c>
      <c r="BP20" s="675"/>
      <c r="BQ20" s="675"/>
      <c r="BR20" s="675"/>
      <c r="BS20" s="648" t="s">
        <v>239</v>
      </c>
      <c r="BT20" s="643"/>
      <c r="BU20" s="643"/>
      <c r="BV20" s="643"/>
      <c r="BW20" s="643"/>
      <c r="BX20" s="643"/>
      <c r="BY20" s="643"/>
      <c r="BZ20" s="643"/>
      <c r="CA20" s="643"/>
      <c r="CB20" s="688"/>
      <c r="CD20" s="689" t="s">
        <v>273</v>
      </c>
      <c r="CE20" s="686"/>
      <c r="CF20" s="686"/>
      <c r="CG20" s="686"/>
      <c r="CH20" s="686"/>
      <c r="CI20" s="686"/>
      <c r="CJ20" s="686"/>
      <c r="CK20" s="686"/>
      <c r="CL20" s="686"/>
      <c r="CM20" s="686"/>
      <c r="CN20" s="686"/>
      <c r="CO20" s="686"/>
      <c r="CP20" s="686"/>
      <c r="CQ20" s="687"/>
      <c r="CR20" s="642">
        <v>70203414</v>
      </c>
      <c r="CS20" s="643"/>
      <c r="CT20" s="643"/>
      <c r="CU20" s="643"/>
      <c r="CV20" s="643"/>
      <c r="CW20" s="643"/>
      <c r="CX20" s="643"/>
      <c r="CY20" s="644"/>
      <c r="CZ20" s="675">
        <v>100</v>
      </c>
      <c r="DA20" s="675"/>
      <c r="DB20" s="675"/>
      <c r="DC20" s="675"/>
      <c r="DD20" s="648">
        <v>8584938</v>
      </c>
      <c r="DE20" s="643"/>
      <c r="DF20" s="643"/>
      <c r="DG20" s="643"/>
      <c r="DH20" s="643"/>
      <c r="DI20" s="643"/>
      <c r="DJ20" s="643"/>
      <c r="DK20" s="643"/>
      <c r="DL20" s="643"/>
      <c r="DM20" s="643"/>
      <c r="DN20" s="643"/>
      <c r="DO20" s="643"/>
      <c r="DP20" s="644"/>
      <c r="DQ20" s="648">
        <v>34982732</v>
      </c>
      <c r="DR20" s="643"/>
      <c r="DS20" s="643"/>
      <c r="DT20" s="643"/>
      <c r="DU20" s="643"/>
      <c r="DV20" s="643"/>
      <c r="DW20" s="643"/>
      <c r="DX20" s="643"/>
      <c r="DY20" s="643"/>
      <c r="DZ20" s="643"/>
      <c r="EA20" s="643"/>
      <c r="EB20" s="643"/>
      <c r="EC20" s="688"/>
    </row>
    <row r="21" spans="2:133" ht="11.25" customHeight="1" x14ac:dyDescent="0.2">
      <c r="B21" s="639" t="s">
        <v>274</v>
      </c>
      <c r="C21" s="640"/>
      <c r="D21" s="640"/>
      <c r="E21" s="640"/>
      <c r="F21" s="640"/>
      <c r="G21" s="640"/>
      <c r="H21" s="640"/>
      <c r="I21" s="640"/>
      <c r="J21" s="640"/>
      <c r="K21" s="640"/>
      <c r="L21" s="640"/>
      <c r="M21" s="640"/>
      <c r="N21" s="640"/>
      <c r="O21" s="640"/>
      <c r="P21" s="640"/>
      <c r="Q21" s="641"/>
      <c r="R21" s="642">
        <v>17219</v>
      </c>
      <c r="S21" s="643"/>
      <c r="T21" s="643"/>
      <c r="U21" s="643"/>
      <c r="V21" s="643"/>
      <c r="W21" s="643"/>
      <c r="X21" s="643"/>
      <c r="Y21" s="644"/>
      <c r="Z21" s="675">
        <v>0</v>
      </c>
      <c r="AA21" s="675"/>
      <c r="AB21" s="675"/>
      <c r="AC21" s="675"/>
      <c r="AD21" s="676">
        <v>17219</v>
      </c>
      <c r="AE21" s="676"/>
      <c r="AF21" s="676"/>
      <c r="AG21" s="676"/>
      <c r="AH21" s="676"/>
      <c r="AI21" s="676"/>
      <c r="AJ21" s="676"/>
      <c r="AK21" s="676"/>
      <c r="AL21" s="645">
        <v>0.1</v>
      </c>
      <c r="AM21" s="646"/>
      <c r="AN21" s="646"/>
      <c r="AO21" s="677"/>
      <c r="AP21" s="737" t="s">
        <v>275</v>
      </c>
      <c r="AQ21" s="744"/>
      <c r="AR21" s="744"/>
      <c r="AS21" s="744"/>
      <c r="AT21" s="744"/>
      <c r="AU21" s="744"/>
      <c r="AV21" s="744"/>
      <c r="AW21" s="744"/>
      <c r="AX21" s="744"/>
      <c r="AY21" s="744"/>
      <c r="AZ21" s="744"/>
      <c r="BA21" s="744"/>
      <c r="BB21" s="744"/>
      <c r="BC21" s="744"/>
      <c r="BD21" s="744"/>
      <c r="BE21" s="744"/>
      <c r="BF21" s="739"/>
      <c r="BG21" s="642">
        <v>3502</v>
      </c>
      <c r="BH21" s="643"/>
      <c r="BI21" s="643"/>
      <c r="BJ21" s="643"/>
      <c r="BK21" s="643"/>
      <c r="BL21" s="643"/>
      <c r="BM21" s="643"/>
      <c r="BN21" s="644"/>
      <c r="BO21" s="675">
        <v>0</v>
      </c>
      <c r="BP21" s="675"/>
      <c r="BQ21" s="675"/>
      <c r="BR21" s="675"/>
      <c r="BS21" s="648" t="s">
        <v>239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276</v>
      </c>
      <c r="C22" s="640"/>
      <c r="D22" s="640"/>
      <c r="E22" s="640"/>
      <c r="F22" s="640"/>
      <c r="G22" s="640"/>
      <c r="H22" s="640"/>
      <c r="I22" s="640"/>
      <c r="J22" s="640"/>
      <c r="K22" s="640"/>
      <c r="L22" s="640"/>
      <c r="M22" s="640"/>
      <c r="N22" s="640"/>
      <c r="O22" s="640"/>
      <c r="P22" s="640"/>
      <c r="Q22" s="641"/>
      <c r="R22" s="642">
        <v>6456260</v>
      </c>
      <c r="S22" s="643"/>
      <c r="T22" s="643"/>
      <c r="U22" s="643"/>
      <c r="V22" s="643"/>
      <c r="W22" s="643"/>
      <c r="X22" s="643"/>
      <c r="Y22" s="644"/>
      <c r="Z22" s="675">
        <v>8.6</v>
      </c>
      <c r="AA22" s="675"/>
      <c r="AB22" s="675"/>
      <c r="AC22" s="675"/>
      <c r="AD22" s="676">
        <v>5771453</v>
      </c>
      <c r="AE22" s="676"/>
      <c r="AF22" s="676"/>
      <c r="AG22" s="676"/>
      <c r="AH22" s="676"/>
      <c r="AI22" s="676"/>
      <c r="AJ22" s="676"/>
      <c r="AK22" s="676"/>
      <c r="AL22" s="645">
        <v>19.899999999999999</v>
      </c>
      <c r="AM22" s="646"/>
      <c r="AN22" s="646"/>
      <c r="AO22" s="677"/>
      <c r="AP22" s="737" t="s">
        <v>277</v>
      </c>
      <c r="AQ22" s="744"/>
      <c r="AR22" s="744"/>
      <c r="AS22" s="744"/>
      <c r="AT22" s="744"/>
      <c r="AU22" s="744"/>
      <c r="AV22" s="744"/>
      <c r="AW22" s="744"/>
      <c r="AX22" s="744"/>
      <c r="AY22" s="744"/>
      <c r="AZ22" s="744"/>
      <c r="BA22" s="744"/>
      <c r="BB22" s="744"/>
      <c r="BC22" s="744"/>
      <c r="BD22" s="744"/>
      <c r="BE22" s="744"/>
      <c r="BF22" s="739"/>
      <c r="BG22" s="642" t="s">
        <v>239</v>
      </c>
      <c r="BH22" s="643"/>
      <c r="BI22" s="643"/>
      <c r="BJ22" s="643"/>
      <c r="BK22" s="643"/>
      <c r="BL22" s="643"/>
      <c r="BM22" s="643"/>
      <c r="BN22" s="644"/>
      <c r="BO22" s="675" t="s">
        <v>230</v>
      </c>
      <c r="BP22" s="675"/>
      <c r="BQ22" s="675"/>
      <c r="BR22" s="675"/>
      <c r="BS22" s="648" t="s">
        <v>230</v>
      </c>
      <c r="BT22" s="643"/>
      <c r="BU22" s="643"/>
      <c r="BV22" s="643"/>
      <c r="BW22" s="643"/>
      <c r="BX22" s="643"/>
      <c r="BY22" s="643"/>
      <c r="BZ22" s="643"/>
      <c r="CA22" s="643"/>
      <c r="CB22" s="688"/>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279</v>
      </c>
      <c r="C23" s="640"/>
      <c r="D23" s="640"/>
      <c r="E23" s="640"/>
      <c r="F23" s="640"/>
      <c r="G23" s="640"/>
      <c r="H23" s="640"/>
      <c r="I23" s="640"/>
      <c r="J23" s="640"/>
      <c r="K23" s="640"/>
      <c r="L23" s="640"/>
      <c r="M23" s="640"/>
      <c r="N23" s="640"/>
      <c r="O23" s="640"/>
      <c r="P23" s="640"/>
      <c r="Q23" s="641"/>
      <c r="R23" s="642">
        <v>5771453</v>
      </c>
      <c r="S23" s="643"/>
      <c r="T23" s="643"/>
      <c r="U23" s="643"/>
      <c r="V23" s="643"/>
      <c r="W23" s="643"/>
      <c r="X23" s="643"/>
      <c r="Y23" s="644"/>
      <c r="Z23" s="675">
        <v>7.7</v>
      </c>
      <c r="AA23" s="675"/>
      <c r="AB23" s="675"/>
      <c r="AC23" s="675"/>
      <c r="AD23" s="676">
        <v>5771453</v>
      </c>
      <c r="AE23" s="676"/>
      <c r="AF23" s="676"/>
      <c r="AG23" s="676"/>
      <c r="AH23" s="676"/>
      <c r="AI23" s="676"/>
      <c r="AJ23" s="676"/>
      <c r="AK23" s="676"/>
      <c r="AL23" s="645">
        <v>19.899999999999999</v>
      </c>
      <c r="AM23" s="646"/>
      <c r="AN23" s="646"/>
      <c r="AO23" s="677"/>
      <c r="AP23" s="737" t="s">
        <v>280</v>
      </c>
      <c r="AQ23" s="744"/>
      <c r="AR23" s="744"/>
      <c r="AS23" s="744"/>
      <c r="AT23" s="744"/>
      <c r="AU23" s="744"/>
      <c r="AV23" s="744"/>
      <c r="AW23" s="744"/>
      <c r="AX23" s="744"/>
      <c r="AY23" s="744"/>
      <c r="AZ23" s="744"/>
      <c r="BA23" s="744"/>
      <c r="BB23" s="744"/>
      <c r="BC23" s="744"/>
      <c r="BD23" s="744"/>
      <c r="BE23" s="744"/>
      <c r="BF23" s="739"/>
      <c r="BG23" s="642">
        <v>543292</v>
      </c>
      <c r="BH23" s="643"/>
      <c r="BI23" s="643"/>
      <c r="BJ23" s="643"/>
      <c r="BK23" s="643"/>
      <c r="BL23" s="643"/>
      <c r="BM23" s="643"/>
      <c r="BN23" s="644"/>
      <c r="BO23" s="675">
        <v>2.8</v>
      </c>
      <c r="BP23" s="675"/>
      <c r="BQ23" s="675"/>
      <c r="BR23" s="675"/>
      <c r="BS23" s="648" t="s">
        <v>239</v>
      </c>
      <c r="BT23" s="643"/>
      <c r="BU23" s="643"/>
      <c r="BV23" s="643"/>
      <c r="BW23" s="643"/>
      <c r="BX23" s="643"/>
      <c r="BY23" s="643"/>
      <c r="BZ23" s="643"/>
      <c r="CA23" s="643"/>
      <c r="CB23" s="688"/>
      <c r="CD23" s="746" t="s">
        <v>218</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2">
      <c r="B24" s="639" t="s">
        <v>286</v>
      </c>
      <c r="C24" s="640"/>
      <c r="D24" s="640"/>
      <c r="E24" s="640"/>
      <c r="F24" s="640"/>
      <c r="G24" s="640"/>
      <c r="H24" s="640"/>
      <c r="I24" s="640"/>
      <c r="J24" s="640"/>
      <c r="K24" s="640"/>
      <c r="L24" s="640"/>
      <c r="M24" s="640"/>
      <c r="N24" s="640"/>
      <c r="O24" s="640"/>
      <c r="P24" s="640"/>
      <c r="Q24" s="641"/>
      <c r="R24" s="642">
        <v>684675</v>
      </c>
      <c r="S24" s="643"/>
      <c r="T24" s="643"/>
      <c r="U24" s="643"/>
      <c r="V24" s="643"/>
      <c r="W24" s="643"/>
      <c r="X24" s="643"/>
      <c r="Y24" s="644"/>
      <c r="Z24" s="675">
        <v>0.9</v>
      </c>
      <c r="AA24" s="675"/>
      <c r="AB24" s="675"/>
      <c r="AC24" s="675"/>
      <c r="AD24" s="676" t="s">
        <v>230</v>
      </c>
      <c r="AE24" s="676"/>
      <c r="AF24" s="676"/>
      <c r="AG24" s="676"/>
      <c r="AH24" s="676"/>
      <c r="AI24" s="676"/>
      <c r="AJ24" s="676"/>
      <c r="AK24" s="676"/>
      <c r="AL24" s="645" t="s">
        <v>230</v>
      </c>
      <c r="AM24" s="646"/>
      <c r="AN24" s="646"/>
      <c r="AO24" s="677"/>
      <c r="AP24" s="737" t="s">
        <v>287</v>
      </c>
      <c r="AQ24" s="744"/>
      <c r="AR24" s="744"/>
      <c r="AS24" s="744"/>
      <c r="AT24" s="744"/>
      <c r="AU24" s="744"/>
      <c r="AV24" s="744"/>
      <c r="AW24" s="744"/>
      <c r="AX24" s="744"/>
      <c r="AY24" s="744"/>
      <c r="AZ24" s="744"/>
      <c r="BA24" s="744"/>
      <c r="BB24" s="744"/>
      <c r="BC24" s="744"/>
      <c r="BD24" s="744"/>
      <c r="BE24" s="744"/>
      <c r="BF24" s="739"/>
      <c r="BG24" s="642" t="s">
        <v>230</v>
      </c>
      <c r="BH24" s="643"/>
      <c r="BI24" s="643"/>
      <c r="BJ24" s="643"/>
      <c r="BK24" s="643"/>
      <c r="BL24" s="643"/>
      <c r="BM24" s="643"/>
      <c r="BN24" s="644"/>
      <c r="BO24" s="675" t="s">
        <v>230</v>
      </c>
      <c r="BP24" s="675"/>
      <c r="BQ24" s="675"/>
      <c r="BR24" s="675"/>
      <c r="BS24" s="648" t="s">
        <v>230</v>
      </c>
      <c r="BT24" s="643"/>
      <c r="BU24" s="643"/>
      <c r="BV24" s="643"/>
      <c r="BW24" s="643"/>
      <c r="BX24" s="643"/>
      <c r="BY24" s="643"/>
      <c r="BZ24" s="643"/>
      <c r="CA24" s="643"/>
      <c r="CB24" s="688"/>
      <c r="CD24" s="700" t="s">
        <v>288</v>
      </c>
      <c r="CE24" s="701"/>
      <c r="CF24" s="701"/>
      <c r="CG24" s="701"/>
      <c r="CH24" s="701"/>
      <c r="CI24" s="701"/>
      <c r="CJ24" s="701"/>
      <c r="CK24" s="701"/>
      <c r="CL24" s="701"/>
      <c r="CM24" s="701"/>
      <c r="CN24" s="701"/>
      <c r="CO24" s="701"/>
      <c r="CP24" s="701"/>
      <c r="CQ24" s="702"/>
      <c r="CR24" s="697">
        <v>26526106</v>
      </c>
      <c r="CS24" s="698"/>
      <c r="CT24" s="698"/>
      <c r="CU24" s="698"/>
      <c r="CV24" s="698"/>
      <c r="CW24" s="698"/>
      <c r="CX24" s="698"/>
      <c r="CY24" s="741"/>
      <c r="CZ24" s="742">
        <v>37.799999999999997</v>
      </c>
      <c r="DA24" s="715"/>
      <c r="DB24" s="715"/>
      <c r="DC24" s="745"/>
      <c r="DD24" s="740">
        <v>15117110</v>
      </c>
      <c r="DE24" s="698"/>
      <c r="DF24" s="698"/>
      <c r="DG24" s="698"/>
      <c r="DH24" s="698"/>
      <c r="DI24" s="698"/>
      <c r="DJ24" s="698"/>
      <c r="DK24" s="741"/>
      <c r="DL24" s="740">
        <v>15057815</v>
      </c>
      <c r="DM24" s="698"/>
      <c r="DN24" s="698"/>
      <c r="DO24" s="698"/>
      <c r="DP24" s="698"/>
      <c r="DQ24" s="698"/>
      <c r="DR24" s="698"/>
      <c r="DS24" s="698"/>
      <c r="DT24" s="698"/>
      <c r="DU24" s="698"/>
      <c r="DV24" s="741"/>
      <c r="DW24" s="742">
        <v>49.3</v>
      </c>
      <c r="DX24" s="715"/>
      <c r="DY24" s="715"/>
      <c r="DZ24" s="715"/>
      <c r="EA24" s="715"/>
      <c r="EB24" s="715"/>
      <c r="EC24" s="743"/>
    </row>
    <row r="25" spans="2:133" ht="11.25" customHeight="1" x14ac:dyDescent="0.2">
      <c r="B25" s="639" t="s">
        <v>289</v>
      </c>
      <c r="C25" s="640"/>
      <c r="D25" s="640"/>
      <c r="E25" s="640"/>
      <c r="F25" s="640"/>
      <c r="G25" s="640"/>
      <c r="H25" s="640"/>
      <c r="I25" s="640"/>
      <c r="J25" s="640"/>
      <c r="K25" s="640"/>
      <c r="L25" s="640"/>
      <c r="M25" s="640"/>
      <c r="N25" s="640"/>
      <c r="O25" s="640"/>
      <c r="P25" s="640"/>
      <c r="Q25" s="641"/>
      <c r="R25" s="642">
        <v>132</v>
      </c>
      <c r="S25" s="643"/>
      <c r="T25" s="643"/>
      <c r="U25" s="643"/>
      <c r="V25" s="643"/>
      <c r="W25" s="643"/>
      <c r="X25" s="643"/>
      <c r="Y25" s="644"/>
      <c r="Z25" s="675">
        <v>0</v>
      </c>
      <c r="AA25" s="675"/>
      <c r="AB25" s="675"/>
      <c r="AC25" s="675"/>
      <c r="AD25" s="676" t="s">
        <v>230</v>
      </c>
      <c r="AE25" s="676"/>
      <c r="AF25" s="676"/>
      <c r="AG25" s="676"/>
      <c r="AH25" s="676"/>
      <c r="AI25" s="676"/>
      <c r="AJ25" s="676"/>
      <c r="AK25" s="676"/>
      <c r="AL25" s="645" t="s">
        <v>239</v>
      </c>
      <c r="AM25" s="646"/>
      <c r="AN25" s="646"/>
      <c r="AO25" s="677"/>
      <c r="AP25" s="737" t="s">
        <v>290</v>
      </c>
      <c r="AQ25" s="744"/>
      <c r="AR25" s="744"/>
      <c r="AS25" s="744"/>
      <c r="AT25" s="744"/>
      <c r="AU25" s="744"/>
      <c r="AV25" s="744"/>
      <c r="AW25" s="744"/>
      <c r="AX25" s="744"/>
      <c r="AY25" s="744"/>
      <c r="AZ25" s="744"/>
      <c r="BA25" s="744"/>
      <c r="BB25" s="744"/>
      <c r="BC25" s="744"/>
      <c r="BD25" s="744"/>
      <c r="BE25" s="744"/>
      <c r="BF25" s="739"/>
      <c r="BG25" s="642" t="s">
        <v>230</v>
      </c>
      <c r="BH25" s="643"/>
      <c r="BI25" s="643"/>
      <c r="BJ25" s="643"/>
      <c r="BK25" s="643"/>
      <c r="BL25" s="643"/>
      <c r="BM25" s="643"/>
      <c r="BN25" s="644"/>
      <c r="BO25" s="675" t="s">
        <v>230</v>
      </c>
      <c r="BP25" s="675"/>
      <c r="BQ25" s="675"/>
      <c r="BR25" s="675"/>
      <c r="BS25" s="648" t="s">
        <v>230</v>
      </c>
      <c r="BT25" s="643"/>
      <c r="BU25" s="643"/>
      <c r="BV25" s="643"/>
      <c r="BW25" s="643"/>
      <c r="BX25" s="643"/>
      <c r="BY25" s="643"/>
      <c r="BZ25" s="643"/>
      <c r="CA25" s="643"/>
      <c r="CB25" s="688"/>
      <c r="CD25" s="689" t="s">
        <v>291</v>
      </c>
      <c r="CE25" s="686"/>
      <c r="CF25" s="686"/>
      <c r="CG25" s="686"/>
      <c r="CH25" s="686"/>
      <c r="CI25" s="686"/>
      <c r="CJ25" s="686"/>
      <c r="CK25" s="686"/>
      <c r="CL25" s="686"/>
      <c r="CM25" s="686"/>
      <c r="CN25" s="686"/>
      <c r="CO25" s="686"/>
      <c r="CP25" s="686"/>
      <c r="CQ25" s="687"/>
      <c r="CR25" s="642">
        <v>9074145</v>
      </c>
      <c r="CS25" s="661"/>
      <c r="CT25" s="661"/>
      <c r="CU25" s="661"/>
      <c r="CV25" s="661"/>
      <c r="CW25" s="661"/>
      <c r="CX25" s="661"/>
      <c r="CY25" s="662"/>
      <c r="CZ25" s="645">
        <v>12.9</v>
      </c>
      <c r="DA25" s="663"/>
      <c r="DB25" s="663"/>
      <c r="DC25" s="664"/>
      <c r="DD25" s="648">
        <v>8060163</v>
      </c>
      <c r="DE25" s="661"/>
      <c r="DF25" s="661"/>
      <c r="DG25" s="661"/>
      <c r="DH25" s="661"/>
      <c r="DI25" s="661"/>
      <c r="DJ25" s="661"/>
      <c r="DK25" s="662"/>
      <c r="DL25" s="648">
        <v>8054009</v>
      </c>
      <c r="DM25" s="661"/>
      <c r="DN25" s="661"/>
      <c r="DO25" s="661"/>
      <c r="DP25" s="661"/>
      <c r="DQ25" s="661"/>
      <c r="DR25" s="661"/>
      <c r="DS25" s="661"/>
      <c r="DT25" s="661"/>
      <c r="DU25" s="661"/>
      <c r="DV25" s="662"/>
      <c r="DW25" s="645">
        <v>26.4</v>
      </c>
      <c r="DX25" s="663"/>
      <c r="DY25" s="663"/>
      <c r="DZ25" s="663"/>
      <c r="EA25" s="663"/>
      <c r="EB25" s="663"/>
      <c r="EC25" s="681"/>
    </row>
    <row r="26" spans="2:133" ht="11.25" customHeight="1" x14ac:dyDescent="0.2">
      <c r="B26" s="639" t="s">
        <v>292</v>
      </c>
      <c r="C26" s="640"/>
      <c r="D26" s="640"/>
      <c r="E26" s="640"/>
      <c r="F26" s="640"/>
      <c r="G26" s="640"/>
      <c r="H26" s="640"/>
      <c r="I26" s="640"/>
      <c r="J26" s="640"/>
      <c r="K26" s="640"/>
      <c r="L26" s="640"/>
      <c r="M26" s="640"/>
      <c r="N26" s="640"/>
      <c r="O26" s="640"/>
      <c r="P26" s="640"/>
      <c r="Q26" s="641"/>
      <c r="R26" s="642">
        <v>30060514</v>
      </c>
      <c r="S26" s="643"/>
      <c r="T26" s="643"/>
      <c r="U26" s="643"/>
      <c r="V26" s="643"/>
      <c r="W26" s="643"/>
      <c r="X26" s="643"/>
      <c r="Y26" s="644"/>
      <c r="Z26" s="675">
        <v>40.1</v>
      </c>
      <c r="AA26" s="675"/>
      <c r="AB26" s="675"/>
      <c r="AC26" s="675"/>
      <c r="AD26" s="676">
        <v>28828913</v>
      </c>
      <c r="AE26" s="676"/>
      <c r="AF26" s="676"/>
      <c r="AG26" s="676"/>
      <c r="AH26" s="676"/>
      <c r="AI26" s="676"/>
      <c r="AJ26" s="676"/>
      <c r="AK26" s="676"/>
      <c r="AL26" s="645">
        <v>99.4</v>
      </c>
      <c r="AM26" s="646"/>
      <c r="AN26" s="646"/>
      <c r="AO26" s="677"/>
      <c r="AP26" s="737" t="s">
        <v>293</v>
      </c>
      <c r="AQ26" s="738"/>
      <c r="AR26" s="738"/>
      <c r="AS26" s="738"/>
      <c r="AT26" s="738"/>
      <c r="AU26" s="738"/>
      <c r="AV26" s="738"/>
      <c r="AW26" s="738"/>
      <c r="AX26" s="738"/>
      <c r="AY26" s="738"/>
      <c r="AZ26" s="738"/>
      <c r="BA26" s="738"/>
      <c r="BB26" s="738"/>
      <c r="BC26" s="738"/>
      <c r="BD26" s="738"/>
      <c r="BE26" s="738"/>
      <c r="BF26" s="739"/>
      <c r="BG26" s="642" t="s">
        <v>230</v>
      </c>
      <c r="BH26" s="643"/>
      <c r="BI26" s="643"/>
      <c r="BJ26" s="643"/>
      <c r="BK26" s="643"/>
      <c r="BL26" s="643"/>
      <c r="BM26" s="643"/>
      <c r="BN26" s="644"/>
      <c r="BO26" s="675" t="s">
        <v>230</v>
      </c>
      <c r="BP26" s="675"/>
      <c r="BQ26" s="675"/>
      <c r="BR26" s="675"/>
      <c r="BS26" s="648" t="s">
        <v>230</v>
      </c>
      <c r="BT26" s="643"/>
      <c r="BU26" s="643"/>
      <c r="BV26" s="643"/>
      <c r="BW26" s="643"/>
      <c r="BX26" s="643"/>
      <c r="BY26" s="643"/>
      <c r="BZ26" s="643"/>
      <c r="CA26" s="643"/>
      <c r="CB26" s="688"/>
      <c r="CD26" s="689" t="s">
        <v>294</v>
      </c>
      <c r="CE26" s="686"/>
      <c r="CF26" s="686"/>
      <c r="CG26" s="686"/>
      <c r="CH26" s="686"/>
      <c r="CI26" s="686"/>
      <c r="CJ26" s="686"/>
      <c r="CK26" s="686"/>
      <c r="CL26" s="686"/>
      <c r="CM26" s="686"/>
      <c r="CN26" s="686"/>
      <c r="CO26" s="686"/>
      <c r="CP26" s="686"/>
      <c r="CQ26" s="687"/>
      <c r="CR26" s="642">
        <v>6042221</v>
      </c>
      <c r="CS26" s="643"/>
      <c r="CT26" s="643"/>
      <c r="CU26" s="643"/>
      <c r="CV26" s="643"/>
      <c r="CW26" s="643"/>
      <c r="CX26" s="643"/>
      <c r="CY26" s="644"/>
      <c r="CZ26" s="645">
        <v>8.6</v>
      </c>
      <c r="DA26" s="663"/>
      <c r="DB26" s="663"/>
      <c r="DC26" s="664"/>
      <c r="DD26" s="648">
        <v>5331357</v>
      </c>
      <c r="DE26" s="643"/>
      <c r="DF26" s="643"/>
      <c r="DG26" s="643"/>
      <c r="DH26" s="643"/>
      <c r="DI26" s="643"/>
      <c r="DJ26" s="643"/>
      <c r="DK26" s="644"/>
      <c r="DL26" s="648" t="s">
        <v>230</v>
      </c>
      <c r="DM26" s="643"/>
      <c r="DN26" s="643"/>
      <c r="DO26" s="643"/>
      <c r="DP26" s="643"/>
      <c r="DQ26" s="643"/>
      <c r="DR26" s="643"/>
      <c r="DS26" s="643"/>
      <c r="DT26" s="643"/>
      <c r="DU26" s="643"/>
      <c r="DV26" s="644"/>
      <c r="DW26" s="645" t="s">
        <v>230</v>
      </c>
      <c r="DX26" s="663"/>
      <c r="DY26" s="663"/>
      <c r="DZ26" s="663"/>
      <c r="EA26" s="663"/>
      <c r="EB26" s="663"/>
      <c r="EC26" s="681"/>
    </row>
    <row r="27" spans="2:133" ht="11.25" customHeight="1" x14ac:dyDescent="0.2">
      <c r="B27" s="639" t="s">
        <v>295</v>
      </c>
      <c r="C27" s="640"/>
      <c r="D27" s="640"/>
      <c r="E27" s="640"/>
      <c r="F27" s="640"/>
      <c r="G27" s="640"/>
      <c r="H27" s="640"/>
      <c r="I27" s="640"/>
      <c r="J27" s="640"/>
      <c r="K27" s="640"/>
      <c r="L27" s="640"/>
      <c r="M27" s="640"/>
      <c r="N27" s="640"/>
      <c r="O27" s="640"/>
      <c r="P27" s="640"/>
      <c r="Q27" s="641"/>
      <c r="R27" s="642">
        <v>22714</v>
      </c>
      <c r="S27" s="643"/>
      <c r="T27" s="643"/>
      <c r="U27" s="643"/>
      <c r="V27" s="643"/>
      <c r="W27" s="643"/>
      <c r="X27" s="643"/>
      <c r="Y27" s="644"/>
      <c r="Z27" s="675">
        <v>0</v>
      </c>
      <c r="AA27" s="675"/>
      <c r="AB27" s="675"/>
      <c r="AC27" s="675"/>
      <c r="AD27" s="676">
        <v>22714</v>
      </c>
      <c r="AE27" s="676"/>
      <c r="AF27" s="676"/>
      <c r="AG27" s="676"/>
      <c r="AH27" s="676"/>
      <c r="AI27" s="676"/>
      <c r="AJ27" s="676"/>
      <c r="AK27" s="676"/>
      <c r="AL27" s="645">
        <v>0.1</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19365439</v>
      </c>
      <c r="BH27" s="643"/>
      <c r="BI27" s="643"/>
      <c r="BJ27" s="643"/>
      <c r="BK27" s="643"/>
      <c r="BL27" s="643"/>
      <c r="BM27" s="643"/>
      <c r="BN27" s="644"/>
      <c r="BO27" s="675">
        <v>100</v>
      </c>
      <c r="BP27" s="675"/>
      <c r="BQ27" s="675"/>
      <c r="BR27" s="675"/>
      <c r="BS27" s="648">
        <v>146993</v>
      </c>
      <c r="BT27" s="643"/>
      <c r="BU27" s="643"/>
      <c r="BV27" s="643"/>
      <c r="BW27" s="643"/>
      <c r="BX27" s="643"/>
      <c r="BY27" s="643"/>
      <c r="BZ27" s="643"/>
      <c r="CA27" s="643"/>
      <c r="CB27" s="688"/>
      <c r="CD27" s="689" t="s">
        <v>297</v>
      </c>
      <c r="CE27" s="686"/>
      <c r="CF27" s="686"/>
      <c r="CG27" s="686"/>
      <c r="CH27" s="686"/>
      <c r="CI27" s="686"/>
      <c r="CJ27" s="686"/>
      <c r="CK27" s="686"/>
      <c r="CL27" s="686"/>
      <c r="CM27" s="686"/>
      <c r="CN27" s="686"/>
      <c r="CO27" s="686"/>
      <c r="CP27" s="686"/>
      <c r="CQ27" s="687"/>
      <c r="CR27" s="642">
        <v>14510831</v>
      </c>
      <c r="CS27" s="661"/>
      <c r="CT27" s="661"/>
      <c r="CU27" s="661"/>
      <c r="CV27" s="661"/>
      <c r="CW27" s="661"/>
      <c r="CX27" s="661"/>
      <c r="CY27" s="662"/>
      <c r="CZ27" s="645">
        <v>20.7</v>
      </c>
      <c r="DA27" s="663"/>
      <c r="DB27" s="663"/>
      <c r="DC27" s="664"/>
      <c r="DD27" s="648">
        <v>4157823</v>
      </c>
      <c r="DE27" s="661"/>
      <c r="DF27" s="661"/>
      <c r="DG27" s="661"/>
      <c r="DH27" s="661"/>
      <c r="DI27" s="661"/>
      <c r="DJ27" s="661"/>
      <c r="DK27" s="662"/>
      <c r="DL27" s="648">
        <v>4104682</v>
      </c>
      <c r="DM27" s="661"/>
      <c r="DN27" s="661"/>
      <c r="DO27" s="661"/>
      <c r="DP27" s="661"/>
      <c r="DQ27" s="661"/>
      <c r="DR27" s="661"/>
      <c r="DS27" s="661"/>
      <c r="DT27" s="661"/>
      <c r="DU27" s="661"/>
      <c r="DV27" s="662"/>
      <c r="DW27" s="645">
        <v>13.4</v>
      </c>
      <c r="DX27" s="663"/>
      <c r="DY27" s="663"/>
      <c r="DZ27" s="663"/>
      <c r="EA27" s="663"/>
      <c r="EB27" s="663"/>
      <c r="EC27" s="681"/>
    </row>
    <row r="28" spans="2:133" ht="11.25" customHeight="1" x14ac:dyDescent="0.2">
      <c r="B28" s="639" t="s">
        <v>298</v>
      </c>
      <c r="C28" s="640"/>
      <c r="D28" s="640"/>
      <c r="E28" s="640"/>
      <c r="F28" s="640"/>
      <c r="G28" s="640"/>
      <c r="H28" s="640"/>
      <c r="I28" s="640"/>
      <c r="J28" s="640"/>
      <c r="K28" s="640"/>
      <c r="L28" s="640"/>
      <c r="M28" s="640"/>
      <c r="N28" s="640"/>
      <c r="O28" s="640"/>
      <c r="P28" s="640"/>
      <c r="Q28" s="641"/>
      <c r="R28" s="642">
        <v>914051</v>
      </c>
      <c r="S28" s="643"/>
      <c r="T28" s="643"/>
      <c r="U28" s="643"/>
      <c r="V28" s="643"/>
      <c r="W28" s="643"/>
      <c r="X28" s="643"/>
      <c r="Y28" s="644"/>
      <c r="Z28" s="675">
        <v>1.2</v>
      </c>
      <c r="AA28" s="675"/>
      <c r="AB28" s="675"/>
      <c r="AC28" s="675"/>
      <c r="AD28" s="676" t="s">
        <v>230</v>
      </c>
      <c r="AE28" s="676"/>
      <c r="AF28" s="676"/>
      <c r="AG28" s="676"/>
      <c r="AH28" s="676"/>
      <c r="AI28" s="676"/>
      <c r="AJ28" s="676"/>
      <c r="AK28" s="676"/>
      <c r="AL28" s="645" t="s">
        <v>239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299</v>
      </c>
      <c r="CE28" s="686"/>
      <c r="CF28" s="686"/>
      <c r="CG28" s="686"/>
      <c r="CH28" s="686"/>
      <c r="CI28" s="686"/>
      <c r="CJ28" s="686"/>
      <c r="CK28" s="686"/>
      <c r="CL28" s="686"/>
      <c r="CM28" s="686"/>
      <c r="CN28" s="686"/>
      <c r="CO28" s="686"/>
      <c r="CP28" s="686"/>
      <c r="CQ28" s="687"/>
      <c r="CR28" s="642">
        <v>2941130</v>
      </c>
      <c r="CS28" s="643"/>
      <c r="CT28" s="643"/>
      <c r="CU28" s="643"/>
      <c r="CV28" s="643"/>
      <c r="CW28" s="643"/>
      <c r="CX28" s="643"/>
      <c r="CY28" s="644"/>
      <c r="CZ28" s="645">
        <v>4.2</v>
      </c>
      <c r="DA28" s="663"/>
      <c r="DB28" s="663"/>
      <c r="DC28" s="664"/>
      <c r="DD28" s="648">
        <v>2899124</v>
      </c>
      <c r="DE28" s="643"/>
      <c r="DF28" s="643"/>
      <c r="DG28" s="643"/>
      <c r="DH28" s="643"/>
      <c r="DI28" s="643"/>
      <c r="DJ28" s="643"/>
      <c r="DK28" s="644"/>
      <c r="DL28" s="648">
        <v>2899124</v>
      </c>
      <c r="DM28" s="643"/>
      <c r="DN28" s="643"/>
      <c r="DO28" s="643"/>
      <c r="DP28" s="643"/>
      <c r="DQ28" s="643"/>
      <c r="DR28" s="643"/>
      <c r="DS28" s="643"/>
      <c r="DT28" s="643"/>
      <c r="DU28" s="643"/>
      <c r="DV28" s="644"/>
      <c r="DW28" s="645">
        <v>9.5</v>
      </c>
      <c r="DX28" s="663"/>
      <c r="DY28" s="663"/>
      <c r="DZ28" s="663"/>
      <c r="EA28" s="663"/>
      <c r="EB28" s="663"/>
      <c r="EC28" s="681"/>
    </row>
    <row r="29" spans="2:133" ht="11.25" customHeight="1" x14ac:dyDescent="0.2">
      <c r="B29" s="639" t="s">
        <v>300</v>
      </c>
      <c r="C29" s="640"/>
      <c r="D29" s="640"/>
      <c r="E29" s="640"/>
      <c r="F29" s="640"/>
      <c r="G29" s="640"/>
      <c r="H29" s="640"/>
      <c r="I29" s="640"/>
      <c r="J29" s="640"/>
      <c r="K29" s="640"/>
      <c r="L29" s="640"/>
      <c r="M29" s="640"/>
      <c r="N29" s="640"/>
      <c r="O29" s="640"/>
      <c r="P29" s="640"/>
      <c r="Q29" s="641"/>
      <c r="R29" s="642">
        <v>426362</v>
      </c>
      <c r="S29" s="643"/>
      <c r="T29" s="643"/>
      <c r="U29" s="643"/>
      <c r="V29" s="643"/>
      <c r="W29" s="643"/>
      <c r="X29" s="643"/>
      <c r="Y29" s="644"/>
      <c r="Z29" s="675">
        <v>0.6</v>
      </c>
      <c r="AA29" s="675"/>
      <c r="AB29" s="675"/>
      <c r="AC29" s="675"/>
      <c r="AD29" s="676">
        <v>61023</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301</v>
      </c>
      <c r="CE29" s="732"/>
      <c r="CF29" s="689" t="s">
        <v>302</v>
      </c>
      <c r="CG29" s="686"/>
      <c r="CH29" s="686"/>
      <c r="CI29" s="686"/>
      <c r="CJ29" s="686"/>
      <c r="CK29" s="686"/>
      <c r="CL29" s="686"/>
      <c r="CM29" s="686"/>
      <c r="CN29" s="686"/>
      <c r="CO29" s="686"/>
      <c r="CP29" s="686"/>
      <c r="CQ29" s="687"/>
      <c r="CR29" s="642">
        <v>2941130</v>
      </c>
      <c r="CS29" s="661"/>
      <c r="CT29" s="661"/>
      <c r="CU29" s="661"/>
      <c r="CV29" s="661"/>
      <c r="CW29" s="661"/>
      <c r="CX29" s="661"/>
      <c r="CY29" s="662"/>
      <c r="CZ29" s="645">
        <v>4.2</v>
      </c>
      <c r="DA29" s="663"/>
      <c r="DB29" s="663"/>
      <c r="DC29" s="664"/>
      <c r="DD29" s="648">
        <v>2899124</v>
      </c>
      <c r="DE29" s="661"/>
      <c r="DF29" s="661"/>
      <c r="DG29" s="661"/>
      <c r="DH29" s="661"/>
      <c r="DI29" s="661"/>
      <c r="DJ29" s="661"/>
      <c r="DK29" s="662"/>
      <c r="DL29" s="648">
        <v>2899124</v>
      </c>
      <c r="DM29" s="661"/>
      <c r="DN29" s="661"/>
      <c r="DO29" s="661"/>
      <c r="DP29" s="661"/>
      <c r="DQ29" s="661"/>
      <c r="DR29" s="661"/>
      <c r="DS29" s="661"/>
      <c r="DT29" s="661"/>
      <c r="DU29" s="661"/>
      <c r="DV29" s="662"/>
      <c r="DW29" s="645">
        <v>9.5</v>
      </c>
      <c r="DX29" s="663"/>
      <c r="DY29" s="663"/>
      <c r="DZ29" s="663"/>
      <c r="EA29" s="663"/>
      <c r="EB29" s="663"/>
      <c r="EC29" s="681"/>
    </row>
    <row r="30" spans="2:133" ht="11.25" customHeight="1" x14ac:dyDescent="0.2">
      <c r="B30" s="639" t="s">
        <v>303</v>
      </c>
      <c r="C30" s="640"/>
      <c r="D30" s="640"/>
      <c r="E30" s="640"/>
      <c r="F30" s="640"/>
      <c r="G30" s="640"/>
      <c r="H30" s="640"/>
      <c r="I30" s="640"/>
      <c r="J30" s="640"/>
      <c r="K30" s="640"/>
      <c r="L30" s="640"/>
      <c r="M30" s="640"/>
      <c r="N30" s="640"/>
      <c r="O30" s="640"/>
      <c r="P30" s="640"/>
      <c r="Q30" s="641"/>
      <c r="R30" s="642">
        <v>68314</v>
      </c>
      <c r="S30" s="643"/>
      <c r="T30" s="643"/>
      <c r="U30" s="643"/>
      <c r="V30" s="643"/>
      <c r="W30" s="643"/>
      <c r="X30" s="643"/>
      <c r="Y30" s="644"/>
      <c r="Z30" s="675">
        <v>0.1</v>
      </c>
      <c r="AA30" s="675"/>
      <c r="AB30" s="675"/>
      <c r="AC30" s="675"/>
      <c r="AD30" s="676">
        <v>329</v>
      </c>
      <c r="AE30" s="676"/>
      <c r="AF30" s="676"/>
      <c r="AG30" s="676"/>
      <c r="AH30" s="676"/>
      <c r="AI30" s="676"/>
      <c r="AJ30" s="676"/>
      <c r="AK30" s="676"/>
      <c r="AL30" s="645">
        <v>0</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9" t="s">
        <v>306</v>
      </c>
      <c r="CG30" s="686"/>
      <c r="CH30" s="686"/>
      <c r="CI30" s="686"/>
      <c r="CJ30" s="686"/>
      <c r="CK30" s="686"/>
      <c r="CL30" s="686"/>
      <c r="CM30" s="686"/>
      <c r="CN30" s="686"/>
      <c r="CO30" s="686"/>
      <c r="CP30" s="686"/>
      <c r="CQ30" s="687"/>
      <c r="CR30" s="642">
        <v>2687958</v>
      </c>
      <c r="CS30" s="643"/>
      <c r="CT30" s="643"/>
      <c r="CU30" s="643"/>
      <c r="CV30" s="643"/>
      <c r="CW30" s="643"/>
      <c r="CX30" s="643"/>
      <c r="CY30" s="644"/>
      <c r="CZ30" s="645">
        <v>3.8</v>
      </c>
      <c r="DA30" s="663"/>
      <c r="DB30" s="663"/>
      <c r="DC30" s="664"/>
      <c r="DD30" s="648">
        <v>2648329</v>
      </c>
      <c r="DE30" s="643"/>
      <c r="DF30" s="643"/>
      <c r="DG30" s="643"/>
      <c r="DH30" s="643"/>
      <c r="DI30" s="643"/>
      <c r="DJ30" s="643"/>
      <c r="DK30" s="644"/>
      <c r="DL30" s="648">
        <v>2648329</v>
      </c>
      <c r="DM30" s="643"/>
      <c r="DN30" s="643"/>
      <c r="DO30" s="643"/>
      <c r="DP30" s="643"/>
      <c r="DQ30" s="643"/>
      <c r="DR30" s="643"/>
      <c r="DS30" s="643"/>
      <c r="DT30" s="643"/>
      <c r="DU30" s="643"/>
      <c r="DV30" s="644"/>
      <c r="DW30" s="645">
        <v>8.6999999999999993</v>
      </c>
      <c r="DX30" s="663"/>
      <c r="DY30" s="663"/>
      <c r="DZ30" s="663"/>
      <c r="EA30" s="663"/>
      <c r="EB30" s="663"/>
      <c r="EC30" s="681"/>
    </row>
    <row r="31" spans="2:133" ht="11.25" customHeight="1" x14ac:dyDescent="0.2">
      <c r="B31" s="639" t="s">
        <v>307</v>
      </c>
      <c r="C31" s="640"/>
      <c r="D31" s="640"/>
      <c r="E31" s="640"/>
      <c r="F31" s="640"/>
      <c r="G31" s="640"/>
      <c r="H31" s="640"/>
      <c r="I31" s="640"/>
      <c r="J31" s="640"/>
      <c r="K31" s="640"/>
      <c r="L31" s="640"/>
      <c r="M31" s="640"/>
      <c r="N31" s="640"/>
      <c r="O31" s="640"/>
      <c r="P31" s="640"/>
      <c r="Q31" s="641"/>
      <c r="R31" s="642">
        <v>25107920</v>
      </c>
      <c r="S31" s="643"/>
      <c r="T31" s="643"/>
      <c r="U31" s="643"/>
      <c r="V31" s="643"/>
      <c r="W31" s="643"/>
      <c r="X31" s="643"/>
      <c r="Y31" s="644"/>
      <c r="Z31" s="675">
        <v>33.5</v>
      </c>
      <c r="AA31" s="675"/>
      <c r="AB31" s="675"/>
      <c r="AC31" s="675"/>
      <c r="AD31" s="676" t="s">
        <v>239</v>
      </c>
      <c r="AE31" s="676"/>
      <c r="AF31" s="676"/>
      <c r="AG31" s="676"/>
      <c r="AH31" s="676"/>
      <c r="AI31" s="676"/>
      <c r="AJ31" s="676"/>
      <c r="AK31" s="676"/>
      <c r="AL31" s="645" t="s">
        <v>230</v>
      </c>
      <c r="AM31" s="646"/>
      <c r="AN31" s="646"/>
      <c r="AO31" s="677"/>
      <c r="AP31" s="717" t="s">
        <v>308</v>
      </c>
      <c r="AQ31" s="718"/>
      <c r="AR31" s="718"/>
      <c r="AS31" s="718"/>
      <c r="AT31" s="723" t="s">
        <v>309</v>
      </c>
      <c r="AU31" s="231"/>
      <c r="AV31" s="231"/>
      <c r="AW31" s="231"/>
      <c r="AX31" s="710" t="s">
        <v>185</v>
      </c>
      <c r="AY31" s="711"/>
      <c r="AZ31" s="711"/>
      <c r="BA31" s="711"/>
      <c r="BB31" s="711"/>
      <c r="BC31" s="711"/>
      <c r="BD31" s="711"/>
      <c r="BE31" s="711"/>
      <c r="BF31" s="712"/>
      <c r="BG31" s="713">
        <v>99</v>
      </c>
      <c r="BH31" s="714"/>
      <c r="BI31" s="714"/>
      <c r="BJ31" s="714"/>
      <c r="BK31" s="714"/>
      <c r="BL31" s="714"/>
      <c r="BM31" s="715">
        <v>97.5</v>
      </c>
      <c r="BN31" s="714"/>
      <c r="BO31" s="714"/>
      <c r="BP31" s="714"/>
      <c r="BQ31" s="716"/>
      <c r="BR31" s="713">
        <v>99</v>
      </c>
      <c r="BS31" s="714"/>
      <c r="BT31" s="714"/>
      <c r="BU31" s="714"/>
      <c r="BV31" s="714"/>
      <c r="BW31" s="714"/>
      <c r="BX31" s="715">
        <v>97</v>
      </c>
      <c r="BY31" s="714"/>
      <c r="BZ31" s="714"/>
      <c r="CA31" s="714"/>
      <c r="CB31" s="716"/>
      <c r="CD31" s="733"/>
      <c r="CE31" s="734"/>
      <c r="CF31" s="689" t="s">
        <v>310</v>
      </c>
      <c r="CG31" s="686"/>
      <c r="CH31" s="686"/>
      <c r="CI31" s="686"/>
      <c r="CJ31" s="686"/>
      <c r="CK31" s="686"/>
      <c r="CL31" s="686"/>
      <c r="CM31" s="686"/>
      <c r="CN31" s="686"/>
      <c r="CO31" s="686"/>
      <c r="CP31" s="686"/>
      <c r="CQ31" s="687"/>
      <c r="CR31" s="642">
        <v>253172</v>
      </c>
      <c r="CS31" s="661"/>
      <c r="CT31" s="661"/>
      <c r="CU31" s="661"/>
      <c r="CV31" s="661"/>
      <c r="CW31" s="661"/>
      <c r="CX31" s="661"/>
      <c r="CY31" s="662"/>
      <c r="CZ31" s="645">
        <v>0.4</v>
      </c>
      <c r="DA31" s="663"/>
      <c r="DB31" s="663"/>
      <c r="DC31" s="664"/>
      <c r="DD31" s="648">
        <v>250795</v>
      </c>
      <c r="DE31" s="661"/>
      <c r="DF31" s="661"/>
      <c r="DG31" s="661"/>
      <c r="DH31" s="661"/>
      <c r="DI31" s="661"/>
      <c r="DJ31" s="661"/>
      <c r="DK31" s="662"/>
      <c r="DL31" s="648">
        <v>250795</v>
      </c>
      <c r="DM31" s="661"/>
      <c r="DN31" s="661"/>
      <c r="DO31" s="661"/>
      <c r="DP31" s="661"/>
      <c r="DQ31" s="661"/>
      <c r="DR31" s="661"/>
      <c r="DS31" s="661"/>
      <c r="DT31" s="661"/>
      <c r="DU31" s="661"/>
      <c r="DV31" s="662"/>
      <c r="DW31" s="645">
        <v>0.8</v>
      </c>
      <c r="DX31" s="663"/>
      <c r="DY31" s="663"/>
      <c r="DZ31" s="663"/>
      <c r="EA31" s="663"/>
      <c r="EB31" s="663"/>
      <c r="EC31" s="681"/>
    </row>
    <row r="32" spans="2:133" ht="11.25" customHeight="1" x14ac:dyDescent="0.2">
      <c r="B32" s="706" t="s">
        <v>311</v>
      </c>
      <c r="C32" s="707"/>
      <c r="D32" s="707"/>
      <c r="E32" s="707"/>
      <c r="F32" s="707"/>
      <c r="G32" s="707"/>
      <c r="H32" s="707"/>
      <c r="I32" s="707"/>
      <c r="J32" s="707"/>
      <c r="K32" s="707"/>
      <c r="L32" s="707"/>
      <c r="M32" s="707"/>
      <c r="N32" s="707"/>
      <c r="O32" s="707"/>
      <c r="P32" s="707"/>
      <c r="Q32" s="708"/>
      <c r="R32" s="642" t="s">
        <v>230</v>
      </c>
      <c r="S32" s="643"/>
      <c r="T32" s="643"/>
      <c r="U32" s="643"/>
      <c r="V32" s="643"/>
      <c r="W32" s="643"/>
      <c r="X32" s="643"/>
      <c r="Y32" s="644"/>
      <c r="Z32" s="675" t="s">
        <v>230</v>
      </c>
      <c r="AA32" s="675"/>
      <c r="AB32" s="675"/>
      <c r="AC32" s="675"/>
      <c r="AD32" s="676" t="s">
        <v>230</v>
      </c>
      <c r="AE32" s="676"/>
      <c r="AF32" s="676"/>
      <c r="AG32" s="676"/>
      <c r="AH32" s="676"/>
      <c r="AI32" s="676"/>
      <c r="AJ32" s="676"/>
      <c r="AK32" s="676"/>
      <c r="AL32" s="645" t="s">
        <v>239</v>
      </c>
      <c r="AM32" s="646"/>
      <c r="AN32" s="646"/>
      <c r="AO32" s="677"/>
      <c r="AP32" s="719"/>
      <c r="AQ32" s="720"/>
      <c r="AR32" s="720"/>
      <c r="AS32" s="720"/>
      <c r="AT32" s="724"/>
      <c r="AU32" s="230" t="s">
        <v>312</v>
      </c>
      <c r="AV32" s="230"/>
      <c r="AW32" s="230"/>
      <c r="AX32" s="639" t="s">
        <v>313</v>
      </c>
      <c r="AY32" s="640"/>
      <c r="AZ32" s="640"/>
      <c r="BA32" s="640"/>
      <c r="BB32" s="640"/>
      <c r="BC32" s="640"/>
      <c r="BD32" s="640"/>
      <c r="BE32" s="640"/>
      <c r="BF32" s="641"/>
      <c r="BG32" s="726">
        <v>99.1</v>
      </c>
      <c r="BH32" s="661"/>
      <c r="BI32" s="661"/>
      <c r="BJ32" s="661"/>
      <c r="BK32" s="661"/>
      <c r="BL32" s="661"/>
      <c r="BM32" s="646">
        <v>97.5</v>
      </c>
      <c r="BN32" s="727"/>
      <c r="BO32" s="727"/>
      <c r="BP32" s="727"/>
      <c r="BQ32" s="685"/>
      <c r="BR32" s="726">
        <v>98.9</v>
      </c>
      <c r="BS32" s="661"/>
      <c r="BT32" s="661"/>
      <c r="BU32" s="661"/>
      <c r="BV32" s="661"/>
      <c r="BW32" s="661"/>
      <c r="BX32" s="646">
        <v>97</v>
      </c>
      <c r="BY32" s="727"/>
      <c r="BZ32" s="727"/>
      <c r="CA32" s="727"/>
      <c r="CB32" s="685"/>
      <c r="CD32" s="735"/>
      <c r="CE32" s="736"/>
      <c r="CF32" s="689" t="s">
        <v>314</v>
      </c>
      <c r="CG32" s="686"/>
      <c r="CH32" s="686"/>
      <c r="CI32" s="686"/>
      <c r="CJ32" s="686"/>
      <c r="CK32" s="686"/>
      <c r="CL32" s="686"/>
      <c r="CM32" s="686"/>
      <c r="CN32" s="686"/>
      <c r="CO32" s="686"/>
      <c r="CP32" s="686"/>
      <c r="CQ32" s="687"/>
      <c r="CR32" s="642" t="s">
        <v>230</v>
      </c>
      <c r="CS32" s="643"/>
      <c r="CT32" s="643"/>
      <c r="CU32" s="643"/>
      <c r="CV32" s="643"/>
      <c r="CW32" s="643"/>
      <c r="CX32" s="643"/>
      <c r="CY32" s="644"/>
      <c r="CZ32" s="645" t="s">
        <v>239</v>
      </c>
      <c r="DA32" s="663"/>
      <c r="DB32" s="663"/>
      <c r="DC32" s="664"/>
      <c r="DD32" s="648" t="s">
        <v>239</v>
      </c>
      <c r="DE32" s="643"/>
      <c r="DF32" s="643"/>
      <c r="DG32" s="643"/>
      <c r="DH32" s="643"/>
      <c r="DI32" s="643"/>
      <c r="DJ32" s="643"/>
      <c r="DK32" s="644"/>
      <c r="DL32" s="648" t="s">
        <v>230</v>
      </c>
      <c r="DM32" s="643"/>
      <c r="DN32" s="643"/>
      <c r="DO32" s="643"/>
      <c r="DP32" s="643"/>
      <c r="DQ32" s="643"/>
      <c r="DR32" s="643"/>
      <c r="DS32" s="643"/>
      <c r="DT32" s="643"/>
      <c r="DU32" s="643"/>
      <c r="DV32" s="644"/>
      <c r="DW32" s="645" t="s">
        <v>230</v>
      </c>
      <c r="DX32" s="663"/>
      <c r="DY32" s="663"/>
      <c r="DZ32" s="663"/>
      <c r="EA32" s="663"/>
      <c r="EB32" s="663"/>
      <c r="EC32" s="681"/>
    </row>
    <row r="33" spans="2:133" ht="11.25" customHeight="1" x14ac:dyDescent="0.2">
      <c r="B33" s="639" t="s">
        <v>315</v>
      </c>
      <c r="C33" s="640"/>
      <c r="D33" s="640"/>
      <c r="E33" s="640"/>
      <c r="F33" s="640"/>
      <c r="G33" s="640"/>
      <c r="H33" s="640"/>
      <c r="I33" s="640"/>
      <c r="J33" s="640"/>
      <c r="K33" s="640"/>
      <c r="L33" s="640"/>
      <c r="M33" s="640"/>
      <c r="N33" s="640"/>
      <c r="O33" s="640"/>
      <c r="P33" s="640"/>
      <c r="Q33" s="641"/>
      <c r="R33" s="642">
        <v>3892103</v>
      </c>
      <c r="S33" s="643"/>
      <c r="T33" s="643"/>
      <c r="U33" s="643"/>
      <c r="V33" s="643"/>
      <c r="W33" s="643"/>
      <c r="X33" s="643"/>
      <c r="Y33" s="644"/>
      <c r="Z33" s="675">
        <v>5.2</v>
      </c>
      <c r="AA33" s="675"/>
      <c r="AB33" s="675"/>
      <c r="AC33" s="675"/>
      <c r="AD33" s="676" t="s">
        <v>230</v>
      </c>
      <c r="AE33" s="676"/>
      <c r="AF33" s="676"/>
      <c r="AG33" s="676"/>
      <c r="AH33" s="676"/>
      <c r="AI33" s="676"/>
      <c r="AJ33" s="676"/>
      <c r="AK33" s="676"/>
      <c r="AL33" s="645" t="s">
        <v>230</v>
      </c>
      <c r="AM33" s="646"/>
      <c r="AN33" s="646"/>
      <c r="AO33" s="677"/>
      <c r="AP33" s="721"/>
      <c r="AQ33" s="722"/>
      <c r="AR33" s="722"/>
      <c r="AS33" s="722"/>
      <c r="AT33" s="725"/>
      <c r="AU33" s="232"/>
      <c r="AV33" s="232"/>
      <c r="AW33" s="232"/>
      <c r="AX33" s="623" t="s">
        <v>316</v>
      </c>
      <c r="AY33" s="624"/>
      <c r="AZ33" s="624"/>
      <c r="BA33" s="624"/>
      <c r="BB33" s="624"/>
      <c r="BC33" s="624"/>
      <c r="BD33" s="624"/>
      <c r="BE33" s="624"/>
      <c r="BF33" s="625"/>
      <c r="BG33" s="709">
        <v>98.9</v>
      </c>
      <c r="BH33" s="627"/>
      <c r="BI33" s="627"/>
      <c r="BJ33" s="627"/>
      <c r="BK33" s="627"/>
      <c r="BL33" s="627"/>
      <c r="BM33" s="669">
        <v>97.3</v>
      </c>
      <c r="BN33" s="627"/>
      <c r="BO33" s="627"/>
      <c r="BP33" s="627"/>
      <c r="BQ33" s="671"/>
      <c r="BR33" s="709">
        <v>99.1</v>
      </c>
      <c r="BS33" s="627"/>
      <c r="BT33" s="627"/>
      <c r="BU33" s="627"/>
      <c r="BV33" s="627"/>
      <c r="BW33" s="627"/>
      <c r="BX33" s="669">
        <v>96.8</v>
      </c>
      <c r="BY33" s="627"/>
      <c r="BZ33" s="627"/>
      <c r="CA33" s="627"/>
      <c r="CB33" s="671"/>
      <c r="CD33" s="689" t="s">
        <v>317</v>
      </c>
      <c r="CE33" s="686"/>
      <c r="CF33" s="686"/>
      <c r="CG33" s="686"/>
      <c r="CH33" s="686"/>
      <c r="CI33" s="686"/>
      <c r="CJ33" s="686"/>
      <c r="CK33" s="686"/>
      <c r="CL33" s="686"/>
      <c r="CM33" s="686"/>
      <c r="CN33" s="686"/>
      <c r="CO33" s="686"/>
      <c r="CP33" s="686"/>
      <c r="CQ33" s="687"/>
      <c r="CR33" s="642">
        <v>35045507</v>
      </c>
      <c r="CS33" s="661"/>
      <c r="CT33" s="661"/>
      <c r="CU33" s="661"/>
      <c r="CV33" s="661"/>
      <c r="CW33" s="661"/>
      <c r="CX33" s="661"/>
      <c r="CY33" s="662"/>
      <c r="CZ33" s="645">
        <v>49.9</v>
      </c>
      <c r="DA33" s="663"/>
      <c r="DB33" s="663"/>
      <c r="DC33" s="664"/>
      <c r="DD33" s="648">
        <v>15855858</v>
      </c>
      <c r="DE33" s="661"/>
      <c r="DF33" s="661"/>
      <c r="DG33" s="661"/>
      <c r="DH33" s="661"/>
      <c r="DI33" s="661"/>
      <c r="DJ33" s="661"/>
      <c r="DK33" s="662"/>
      <c r="DL33" s="648">
        <v>11097203</v>
      </c>
      <c r="DM33" s="661"/>
      <c r="DN33" s="661"/>
      <c r="DO33" s="661"/>
      <c r="DP33" s="661"/>
      <c r="DQ33" s="661"/>
      <c r="DR33" s="661"/>
      <c r="DS33" s="661"/>
      <c r="DT33" s="661"/>
      <c r="DU33" s="661"/>
      <c r="DV33" s="662"/>
      <c r="DW33" s="645">
        <v>36.299999999999997</v>
      </c>
      <c r="DX33" s="663"/>
      <c r="DY33" s="663"/>
      <c r="DZ33" s="663"/>
      <c r="EA33" s="663"/>
      <c r="EB33" s="663"/>
      <c r="EC33" s="681"/>
    </row>
    <row r="34" spans="2:133" ht="11.25" customHeight="1" x14ac:dyDescent="0.2">
      <c r="B34" s="639" t="s">
        <v>318</v>
      </c>
      <c r="C34" s="640"/>
      <c r="D34" s="640"/>
      <c r="E34" s="640"/>
      <c r="F34" s="640"/>
      <c r="G34" s="640"/>
      <c r="H34" s="640"/>
      <c r="I34" s="640"/>
      <c r="J34" s="640"/>
      <c r="K34" s="640"/>
      <c r="L34" s="640"/>
      <c r="M34" s="640"/>
      <c r="N34" s="640"/>
      <c r="O34" s="640"/>
      <c r="P34" s="640"/>
      <c r="Q34" s="641"/>
      <c r="R34" s="642">
        <v>186806</v>
      </c>
      <c r="S34" s="643"/>
      <c r="T34" s="643"/>
      <c r="U34" s="643"/>
      <c r="V34" s="643"/>
      <c r="W34" s="643"/>
      <c r="X34" s="643"/>
      <c r="Y34" s="644"/>
      <c r="Z34" s="675">
        <v>0.2</v>
      </c>
      <c r="AA34" s="675"/>
      <c r="AB34" s="675"/>
      <c r="AC34" s="675"/>
      <c r="AD34" s="676">
        <v>44246</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319</v>
      </c>
      <c r="CE34" s="686"/>
      <c r="CF34" s="686"/>
      <c r="CG34" s="686"/>
      <c r="CH34" s="686"/>
      <c r="CI34" s="686"/>
      <c r="CJ34" s="686"/>
      <c r="CK34" s="686"/>
      <c r="CL34" s="686"/>
      <c r="CM34" s="686"/>
      <c r="CN34" s="686"/>
      <c r="CO34" s="686"/>
      <c r="CP34" s="686"/>
      <c r="CQ34" s="687"/>
      <c r="CR34" s="642">
        <v>8371103</v>
      </c>
      <c r="CS34" s="643"/>
      <c r="CT34" s="643"/>
      <c r="CU34" s="643"/>
      <c r="CV34" s="643"/>
      <c r="CW34" s="643"/>
      <c r="CX34" s="643"/>
      <c r="CY34" s="644"/>
      <c r="CZ34" s="645">
        <v>11.9</v>
      </c>
      <c r="DA34" s="663"/>
      <c r="DB34" s="663"/>
      <c r="DC34" s="664"/>
      <c r="DD34" s="648">
        <v>5682470</v>
      </c>
      <c r="DE34" s="643"/>
      <c r="DF34" s="643"/>
      <c r="DG34" s="643"/>
      <c r="DH34" s="643"/>
      <c r="DI34" s="643"/>
      <c r="DJ34" s="643"/>
      <c r="DK34" s="644"/>
      <c r="DL34" s="648">
        <v>5027035</v>
      </c>
      <c r="DM34" s="643"/>
      <c r="DN34" s="643"/>
      <c r="DO34" s="643"/>
      <c r="DP34" s="643"/>
      <c r="DQ34" s="643"/>
      <c r="DR34" s="643"/>
      <c r="DS34" s="643"/>
      <c r="DT34" s="643"/>
      <c r="DU34" s="643"/>
      <c r="DV34" s="644"/>
      <c r="DW34" s="645">
        <v>16.5</v>
      </c>
      <c r="DX34" s="663"/>
      <c r="DY34" s="663"/>
      <c r="DZ34" s="663"/>
      <c r="EA34" s="663"/>
      <c r="EB34" s="663"/>
      <c r="EC34" s="681"/>
    </row>
    <row r="35" spans="2:133" ht="11.25" customHeight="1" x14ac:dyDescent="0.2">
      <c r="B35" s="639" t="s">
        <v>320</v>
      </c>
      <c r="C35" s="640"/>
      <c r="D35" s="640"/>
      <c r="E35" s="640"/>
      <c r="F35" s="640"/>
      <c r="G35" s="640"/>
      <c r="H35" s="640"/>
      <c r="I35" s="640"/>
      <c r="J35" s="640"/>
      <c r="K35" s="640"/>
      <c r="L35" s="640"/>
      <c r="M35" s="640"/>
      <c r="N35" s="640"/>
      <c r="O35" s="640"/>
      <c r="P35" s="640"/>
      <c r="Q35" s="641"/>
      <c r="R35" s="642">
        <v>433132</v>
      </c>
      <c r="S35" s="643"/>
      <c r="T35" s="643"/>
      <c r="U35" s="643"/>
      <c r="V35" s="643"/>
      <c r="W35" s="643"/>
      <c r="X35" s="643"/>
      <c r="Y35" s="644"/>
      <c r="Z35" s="675">
        <v>0.6</v>
      </c>
      <c r="AA35" s="675"/>
      <c r="AB35" s="675"/>
      <c r="AC35" s="675"/>
      <c r="AD35" s="676" t="s">
        <v>230</v>
      </c>
      <c r="AE35" s="676"/>
      <c r="AF35" s="676"/>
      <c r="AG35" s="676"/>
      <c r="AH35" s="676"/>
      <c r="AI35" s="676"/>
      <c r="AJ35" s="676"/>
      <c r="AK35" s="676"/>
      <c r="AL35" s="645" t="s">
        <v>230</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323</v>
      </c>
      <c r="CE35" s="686"/>
      <c r="CF35" s="686"/>
      <c r="CG35" s="686"/>
      <c r="CH35" s="686"/>
      <c r="CI35" s="686"/>
      <c r="CJ35" s="686"/>
      <c r="CK35" s="686"/>
      <c r="CL35" s="686"/>
      <c r="CM35" s="686"/>
      <c r="CN35" s="686"/>
      <c r="CO35" s="686"/>
      <c r="CP35" s="686"/>
      <c r="CQ35" s="687"/>
      <c r="CR35" s="642">
        <v>112483</v>
      </c>
      <c r="CS35" s="661"/>
      <c r="CT35" s="661"/>
      <c r="CU35" s="661"/>
      <c r="CV35" s="661"/>
      <c r="CW35" s="661"/>
      <c r="CX35" s="661"/>
      <c r="CY35" s="662"/>
      <c r="CZ35" s="645">
        <v>0.2</v>
      </c>
      <c r="DA35" s="663"/>
      <c r="DB35" s="663"/>
      <c r="DC35" s="664"/>
      <c r="DD35" s="648">
        <v>90436</v>
      </c>
      <c r="DE35" s="661"/>
      <c r="DF35" s="661"/>
      <c r="DG35" s="661"/>
      <c r="DH35" s="661"/>
      <c r="DI35" s="661"/>
      <c r="DJ35" s="661"/>
      <c r="DK35" s="662"/>
      <c r="DL35" s="648">
        <v>89916</v>
      </c>
      <c r="DM35" s="661"/>
      <c r="DN35" s="661"/>
      <c r="DO35" s="661"/>
      <c r="DP35" s="661"/>
      <c r="DQ35" s="661"/>
      <c r="DR35" s="661"/>
      <c r="DS35" s="661"/>
      <c r="DT35" s="661"/>
      <c r="DU35" s="661"/>
      <c r="DV35" s="662"/>
      <c r="DW35" s="645">
        <v>0.3</v>
      </c>
      <c r="DX35" s="663"/>
      <c r="DY35" s="663"/>
      <c r="DZ35" s="663"/>
      <c r="EA35" s="663"/>
      <c r="EB35" s="663"/>
      <c r="EC35" s="681"/>
    </row>
    <row r="36" spans="2:133" ht="11.25" customHeight="1" x14ac:dyDescent="0.2">
      <c r="B36" s="639" t="s">
        <v>324</v>
      </c>
      <c r="C36" s="640"/>
      <c r="D36" s="640"/>
      <c r="E36" s="640"/>
      <c r="F36" s="640"/>
      <c r="G36" s="640"/>
      <c r="H36" s="640"/>
      <c r="I36" s="640"/>
      <c r="J36" s="640"/>
      <c r="K36" s="640"/>
      <c r="L36" s="640"/>
      <c r="M36" s="640"/>
      <c r="N36" s="640"/>
      <c r="O36" s="640"/>
      <c r="P36" s="640"/>
      <c r="Q36" s="641"/>
      <c r="R36" s="642">
        <v>1131561</v>
      </c>
      <c r="S36" s="643"/>
      <c r="T36" s="643"/>
      <c r="U36" s="643"/>
      <c r="V36" s="643"/>
      <c r="W36" s="643"/>
      <c r="X36" s="643"/>
      <c r="Y36" s="644"/>
      <c r="Z36" s="675">
        <v>1.5</v>
      </c>
      <c r="AA36" s="675"/>
      <c r="AB36" s="675"/>
      <c r="AC36" s="675"/>
      <c r="AD36" s="676" t="s">
        <v>230</v>
      </c>
      <c r="AE36" s="676"/>
      <c r="AF36" s="676"/>
      <c r="AG36" s="676"/>
      <c r="AH36" s="676"/>
      <c r="AI36" s="676"/>
      <c r="AJ36" s="676"/>
      <c r="AK36" s="676"/>
      <c r="AL36" s="645" t="s">
        <v>239</v>
      </c>
      <c r="AM36" s="646"/>
      <c r="AN36" s="646"/>
      <c r="AO36" s="677"/>
      <c r="AP36" s="235"/>
      <c r="AQ36" s="694" t="s">
        <v>325</v>
      </c>
      <c r="AR36" s="695"/>
      <c r="AS36" s="695"/>
      <c r="AT36" s="695"/>
      <c r="AU36" s="695"/>
      <c r="AV36" s="695"/>
      <c r="AW36" s="695"/>
      <c r="AX36" s="695"/>
      <c r="AY36" s="696"/>
      <c r="AZ36" s="697">
        <v>5493726</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401391</v>
      </c>
      <c r="BW36" s="698"/>
      <c r="BX36" s="698"/>
      <c r="BY36" s="698"/>
      <c r="BZ36" s="698"/>
      <c r="CA36" s="698"/>
      <c r="CB36" s="699"/>
      <c r="CD36" s="689" t="s">
        <v>327</v>
      </c>
      <c r="CE36" s="686"/>
      <c r="CF36" s="686"/>
      <c r="CG36" s="686"/>
      <c r="CH36" s="686"/>
      <c r="CI36" s="686"/>
      <c r="CJ36" s="686"/>
      <c r="CK36" s="686"/>
      <c r="CL36" s="686"/>
      <c r="CM36" s="686"/>
      <c r="CN36" s="686"/>
      <c r="CO36" s="686"/>
      <c r="CP36" s="686"/>
      <c r="CQ36" s="687"/>
      <c r="CR36" s="642">
        <v>19994784</v>
      </c>
      <c r="CS36" s="643"/>
      <c r="CT36" s="643"/>
      <c r="CU36" s="643"/>
      <c r="CV36" s="643"/>
      <c r="CW36" s="643"/>
      <c r="CX36" s="643"/>
      <c r="CY36" s="644"/>
      <c r="CZ36" s="645">
        <v>28.5</v>
      </c>
      <c r="DA36" s="663"/>
      <c r="DB36" s="663"/>
      <c r="DC36" s="664"/>
      <c r="DD36" s="648">
        <v>4453347</v>
      </c>
      <c r="DE36" s="643"/>
      <c r="DF36" s="643"/>
      <c r="DG36" s="643"/>
      <c r="DH36" s="643"/>
      <c r="DI36" s="643"/>
      <c r="DJ36" s="643"/>
      <c r="DK36" s="644"/>
      <c r="DL36" s="648">
        <v>2534071</v>
      </c>
      <c r="DM36" s="643"/>
      <c r="DN36" s="643"/>
      <c r="DO36" s="643"/>
      <c r="DP36" s="643"/>
      <c r="DQ36" s="643"/>
      <c r="DR36" s="643"/>
      <c r="DS36" s="643"/>
      <c r="DT36" s="643"/>
      <c r="DU36" s="643"/>
      <c r="DV36" s="644"/>
      <c r="DW36" s="645">
        <v>8.3000000000000007</v>
      </c>
      <c r="DX36" s="663"/>
      <c r="DY36" s="663"/>
      <c r="DZ36" s="663"/>
      <c r="EA36" s="663"/>
      <c r="EB36" s="663"/>
      <c r="EC36" s="681"/>
    </row>
    <row r="37" spans="2:133" ht="11.25" customHeight="1" x14ac:dyDescent="0.2">
      <c r="B37" s="639" t="s">
        <v>328</v>
      </c>
      <c r="C37" s="640"/>
      <c r="D37" s="640"/>
      <c r="E37" s="640"/>
      <c r="F37" s="640"/>
      <c r="G37" s="640"/>
      <c r="H37" s="640"/>
      <c r="I37" s="640"/>
      <c r="J37" s="640"/>
      <c r="K37" s="640"/>
      <c r="L37" s="640"/>
      <c r="M37" s="640"/>
      <c r="N37" s="640"/>
      <c r="O37" s="640"/>
      <c r="P37" s="640"/>
      <c r="Q37" s="641"/>
      <c r="R37" s="642">
        <v>5094969</v>
      </c>
      <c r="S37" s="643"/>
      <c r="T37" s="643"/>
      <c r="U37" s="643"/>
      <c r="V37" s="643"/>
      <c r="W37" s="643"/>
      <c r="X37" s="643"/>
      <c r="Y37" s="644"/>
      <c r="Z37" s="675">
        <v>6.8</v>
      </c>
      <c r="AA37" s="675"/>
      <c r="AB37" s="675"/>
      <c r="AC37" s="675"/>
      <c r="AD37" s="676" t="s">
        <v>239</v>
      </c>
      <c r="AE37" s="676"/>
      <c r="AF37" s="676"/>
      <c r="AG37" s="676"/>
      <c r="AH37" s="676"/>
      <c r="AI37" s="676"/>
      <c r="AJ37" s="676"/>
      <c r="AK37" s="676"/>
      <c r="AL37" s="645" t="s">
        <v>230</v>
      </c>
      <c r="AM37" s="646"/>
      <c r="AN37" s="646"/>
      <c r="AO37" s="677"/>
      <c r="AQ37" s="682" t="s">
        <v>329</v>
      </c>
      <c r="AR37" s="683"/>
      <c r="AS37" s="683"/>
      <c r="AT37" s="683"/>
      <c r="AU37" s="683"/>
      <c r="AV37" s="683"/>
      <c r="AW37" s="683"/>
      <c r="AX37" s="683"/>
      <c r="AY37" s="684"/>
      <c r="AZ37" s="642">
        <v>965733</v>
      </c>
      <c r="BA37" s="643"/>
      <c r="BB37" s="643"/>
      <c r="BC37" s="643"/>
      <c r="BD37" s="661"/>
      <c r="BE37" s="661"/>
      <c r="BF37" s="685"/>
      <c r="BG37" s="689" t="s">
        <v>330</v>
      </c>
      <c r="BH37" s="686"/>
      <c r="BI37" s="686"/>
      <c r="BJ37" s="686"/>
      <c r="BK37" s="686"/>
      <c r="BL37" s="686"/>
      <c r="BM37" s="686"/>
      <c r="BN37" s="686"/>
      <c r="BO37" s="686"/>
      <c r="BP37" s="686"/>
      <c r="BQ37" s="686"/>
      <c r="BR37" s="686"/>
      <c r="BS37" s="686"/>
      <c r="BT37" s="686"/>
      <c r="BU37" s="687"/>
      <c r="BV37" s="642">
        <v>259355</v>
      </c>
      <c r="BW37" s="643"/>
      <c r="BX37" s="643"/>
      <c r="BY37" s="643"/>
      <c r="BZ37" s="643"/>
      <c r="CA37" s="643"/>
      <c r="CB37" s="688"/>
      <c r="CD37" s="689" t="s">
        <v>331</v>
      </c>
      <c r="CE37" s="686"/>
      <c r="CF37" s="686"/>
      <c r="CG37" s="686"/>
      <c r="CH37" s="686"/>
      <c r="CI37" s="686"/>
      <c r="CJ37" s="686"/>
      <c r="CK37" s="686"/>
      <c r="CL37" s="686"/>
      <c r="CM37" s="686"/>
      <c r="CN37" s="686"/>
      <c r="CO37" s="686"/>
      <c r="CP37" s="686"/>
      <c r="CQ37" s="687"/>
      <c r="CR37" s="642">
        <v>1198985</v>
      </c>
      <c r="CS37" s="661"/>
      <c r="CT37" s="661"/>
      <c r="CU37" s="661"/>
      <c r="CV37" s="661"/>
      <c r="CW37" s="661"/>
      <c r="CX37" s="661"/>
      <c r="CY37" s="662"/>
      <c r="CZ37" s="645">
        <v>1.7</v>
      </c>
      <c r="DA37" s="663"/>
      <c r="DB37" s="663"/>
      <c r="DC37" s="664"/>
      <c r="DD37" s="648">
        <v>1001046</v>
      </c>
      <c r="DE37" s="661"/>
      <c r="DF37" s="661"/>
      <c r="DG37" s="661"/>
      <c r="DH37" s="661"/>
      <c r="DI37" s="661"/>
      <c r="DJ37" s="661"/>
      <c r="DK37" s="662"/>
      <c r="DL37" s="648">
        <v>1001046</v>
      </c>
      <c r="DM37" s="661"/>
      <c r="DN37" s="661"/>
      <c r="DO37" s="661"/>
      <c r="DP37" s="661"/>
      <c r="DQ37" s="661"/>
      <c r="DR37" s="661"/>
      <c r="DS37" s="661"/>
      <c r="DT37" s="661"/>
      <c r="DU37" s="661"/>
      <c r="DV37" s="662"/>
      <c r="DW37" s="645">
        <v>3.3</v>
      </c>
      <c r="DX37" s="663"/>
      <c r="DY37" s="663"/>
      <c r="DZ37" s="663"/>
      <c r="EA37" s="663"/>
      <c r="EB37" s="663"/>
      <c r="EC37" s="681"/>
    </row>
    <row r="38" spans="2:133" ht="11.25" customHeight="1" x14ac:dyDescent="0.2">
      <c r="B38" s="639" t="s">
        <v>332</v>
      </c>
      <c r="C38" s="640"/>
      <c r="D38" s="640"/>
      <c r="E38" s="640"/>
      <c r="F38" s="640"/>
      <c r="G38" s="640"/>
      <c r="H38" s="640"/>
      <c r="I38" s="640"/>
      <c r="J38" s="640"/>
      <c r="K38" s="640"/>
      <c r="L38" s="640"/>
      <c r="M38" s="640"/>
      <c r="N38" s="640"/>
      <c r="O38" s="640"/>
      <c r="P38" s="640"/>
      <c r="Q38" s="641"/>
      <c r="R38" s="642">
        <v>1745156</v>
      </c>
      <c r="S38" s="643"/>
      <c r="T38" s="643"/>
      <c r="U38" s="643"/>
      <c r="V38" s="643"/>
      <c r="W38" s="643"/>
      <c r="X38" s="643"/>
      <c r="Y38" s="644"/>
      <c r="Z38" s="675">
        <v>2.2999999999999998</v>
      </c>
      <c r="AA38" s="675"/>
      <c r="AB38" s="675"/>
      <c r="AC38" s="675"/>
      <c r="AD38" s="676">
        <v>35560</v>
      </c>
      <c r="AE38" s="676"/>
      <c r="AF38" s="676"/>
      <c r="AG38" s="676"/>
      <c r="AH38" s="676"/>
      <c r="AI38" s="676"/>
      <c r="AJ38" s="676"/>
      <c r="AK38" s="676"/>
      <c r="AL38" s="645">
        <v>0.1</v>
      </c>
      <c r="AM38" s="646"/>
      <c r="AN38" s="646"/>
      <c r="AO38" s="677"/>
      <c r="AQ38" s="682" t="s">
        <v>333</v>
      </c>
      <c r="AR38" s="683"/>
      <c r="AS38" s="683"/>
      <c r="AT38" s="683"/>
      <c r="AU38" s="683"/>
      <c r="AV38" s="683"/>
      <c r="AW38" s="683"/>
      <c r="AX38" s="683"/>
      <c r="AY38" s="684"/>
      <c r="AZ38" s="642">
        <v>315152</v>
      </c>
      <c r="BA38" s="643"/>
      <c r="BB38" s="643"/>
      <c r="BC38" s="643"/>
      <c r="BD38" s="661"/>
      <c r="BE38" s="661"/>
      <c r="BF38" s="685"/>
      <c r="BG38" s="689" t="s">
        <v>334</v>
      </c>
      <c r="BH38" s="686"/>
      <c r="BI38" s="686"/>
      <c r="BJ38" s="686"/>
      <c r="BK38" s="686"/>
      <c r="BL38" s="686"/>
      <c r="BM38" s="686"/>
      <c r="BN38" s="686"/>
      <c r="BO38" s="686"/>
      <c r="BP38" s="686"/>
      <c r="BQ38" s="686"/>
      <c r="BR38" s="686"/>
      <c r="BS38" s="686"/>
      <c r="BT38" s="686"/>
      <c r="BU38" s="687"/>
      <c r="BV38" s="642">
        <v>20807</v>
      </c>
      <c r="BW38" s="643"/>
      <c r="BX38" s="643"/>
      <c r="BY38" s="643"/>
      <c r="BZ38" s="643"/>
      <c r="CA38" s="643"/>
      <c r="CB38" s="688"/>
      <c r="CD38" s="689" t="s">
        <v>335</v>
      </c>
      <c r="CE38" s="686"/>
      <c r="CF38" s="686"/>
      <c r="CG38" s="686"/>
      <c r="CH38" s="686"/>
      <c r="CI38" s="686"/>
      <c r="CJ38" s="686"/>
      <c r="CK38" s="686"/>
      <c r="CL38" s="686"/>
      <c r="CM38" s="686"/>
      <c r="CN38" s="686"/>
      <c r="CO38" s="686"/>
      <c r="CP38" s="686"/>
      <c r="CQ38" s="687"/>
      <c r="CR38" s="642">
        <v>4212841</v>
      </c>
      <c r="CS38" s="643"/>
      <c r="CT38" s="643"/>
      <c r="CU38" s="643"/>
      <c r="CV38" s="643"/>
      <c r="CW38" s="643"/>
      <c r="CX38" s="643"/>
      <c r="CY38" s="644"/>
      <c r="CZ38" s="645">
        <v>6</v>
      </c>
      <c r="DA38" s="663"/>
      <c r="DB38" s="663"/>
      <c r="DC38" s="664"/>
      <c r="DD38" s="648">
        <v>3484728</v>
      </c>
      <c r="DE38" s="643"/>
      <c r="DF38" s="643"/>
      <c r="DG38" s="643"/>
      <c r="DH38" s="643"/>
      <c r="DI38" s="643"/>
      <c r="DJ38" s="643"/>
      <c r="DK38" s="644"/>
      <c r="DL38" s="648">
        <v>3317328</v>
      </c>
      <c r="DM38" s="643"/>
      <c r="DN38" s="643"/>
      <c r="DO38" s="643"/>
      <c r="DP38" s="643"/>
      <c r="DQ38" s="643"/>
      <c r="DR38" s="643"/>
      <c r="DS38" s="643"/>
      <c r="DT38" s="643"/>
      <c r="DU38" s="643"/>
      <c r="DV38" s="644"/>
      <c r="DW38" s="645">
        <v>10.9</v>
      </c>
      <c r="DX38" s="663"/>
      <c r="DY38" s="663"/>
      <c r="DZ38" s="663"/>
      <c r="EA38" s="663"/>
      <c r="EB38" s="663"/>
      <c r="EC38" s="681"/>
    </row>
    <row r="39" spans="2:133" ht="11.25" customHeight="1" x14ac:dyDescent="0.2">
      <c r="B39" s="639" t="s">
        <v>336</v>
      </c>
      <c r="C39" s="640"/>
      <c r="D39" s="640"/>
      <c r="E39" s="640"/>
      <c r="F39" s="640"/>
      <c r="G39" s="640"/>
      <c r="H39" s="640"/>
      <c r="I39" s="640"/>
      <c r="J39" s="640"/>
      <c r="K39" s="640"/>
      <c r="L39" s="640"/>
      <c r="M39" s="640"/>
      <c r="N39" s="640"/>
      <c r="O39" s="640"/>
      <c r="P39" s="640"/>
      <c r="Q39" s="641"/>
      <c r="R39" s="642">
        <v>5845600</v>
      </c>
      <c r="S39" s="643"/>
      <c r="T39" s="643"/>
      <c r="U39" s="643"/>
      <c r="V39" s="643"/>
      <c r="W39" s="643"/>
      <c r="X39" s="643"/>
      <c r="Y39" s="644"/>
      <c r="Z39" s="675">
        <v>7.8</v>
      </c>
      <c r="AA39" s="675"/>
      <c r="AB39" s="675"/>
      <c r="AC39" s="675"/>
      <c r="AD39" s="676" t="s">
        <v>230</v>
      </c>
      <c r="AE39" s="676"/>
      <c r="AF39" s="676"/>
      <c r="AG39" s="676"/>
      <c r="AH39" s="676"/>
      <c r="AI39" s="676"/>
      <c r="AJ39" s="676"/>
      <c r="AK39" s="676"/>
      <c r="AL39" s="645" t="s">
        <v>230</v>
      </c>
      <c r="AM39" s="646"/>
      <c r="AN39" s="646"/>
      <c r="AO39" s="677"/>
      <c r="AQ39" s="682" t="s">
        <v>337</v>
      </c>
      <c r="AR39" s="683"/>
      <c r="AS39" s="683"/>
      <c r="AT39" s="683"/>
      <c r="AU39" s="683"/>
      <c r="AV39" s="683"/>
      <c r="AW39" s="683"/>
      <c r="AX39" s="683"/>
      <c r="AY39" s="684"/>
      <c r="AZ39" s="642" t="s">
        <v>230</v>
      </c>
      <c r="BA39" s="643"/>
      <c r="BB39" s="643"/>
      <c r="BC39" s="643"/>
      <c r="BD39" s="661"/>
      <c r="BE39" s="661"/>
      <c r="BF39" s="685"/>
      <c r="BG39" s="689" t="s">
        <v>338</v>
      </c>
      <c r="BH39" s="686"/>
      <c r="BI39" s="686"/>
      <c r="BJ39" s="686"/>
      <c r="BK39" s="686"/>
      <c r="BL39" s="686"/>
      <c r="BM39" s="686"/>
      <c r="BN39" s="686"/>
      <c r="BO39" s="686"/>
      <c r="BP39" s="686"/>
      <c r="BQ39" s="686"/>
      <c r="BR39" s="686"/>
      <c r="BS39" s="686"/>
      <c r="BT39" s="686"/>
      <c r="BU39" s="687"/>
      <c r="BV39" s="642">
        <v>33777</v>
      </c>
      <c r="BW39" s="643"/>
      <c r="BX39" s="643"/>
      <c r="BY39" s="643"/>
      <c r="BZ39" s="643"/>
      <c r="CA39" s="643"/>
      <c r="CB39" s="688"/>
      <c r="CD39" s="689" t="s">
        <v>339</v>
      </c>
      <c r="CE39" s="686"/>
      <c r="CF39" s="686"/>
      <c r="CG39" s="686"/>
      <c r="CH39" s="686"/>
      <c r="CI39" s="686"/>
      <c r="CJ39" s="686"/>
      <c r="CK39" s="686"/>
      <c r="CL39" s="686"/>
      <c r="CM39" s="686"/>
      <c r="CN39" s="686"/>
      <c r="CO39" s="686"/>
      <c r="CP39" s="686"/>
      <c r="CQ39" s="687"/>
      <c r="CR39" s="642">
        <v>1996676</v>
      </c>
      <c r="CS39" s="661"/>
      <c r="CT39" s="661"/>
      <c r="CU39" s="661"/>
      <c r="CV39" s="661"/>
      <c r="CW39" s="661"/>
      <c r="CX39" s="661"/>
      <c r="CY39" s="662"/>
      <c r="CZ39" s="645">
        <v>2.8</v>
      </c>
      <c r="DA39" s="663"/>
      <c r="DB39" s="663"/>
      <c r="DC39" s="664"/>
      <c r="DD39" s="648">
        <v>1928260</v>
      </c>
      <c r="DE39" s="661"/>
      <c r="DF39" s="661"/>
      <c r="DG39" s="661"/>
      <c r="DH39" s="661"/>
      <c r="DI39" s="661"/>
      <c r="DJ39" s="661"/>
      <c r="DK39" s="662"/>
      <c r="DL39" s="648" t="s">
        <v>230</v>
      </c>
      <c r="DM39" s="661"/>
      <c r="DN39" s="661"/>
      <c r="DO39" s="661"/>
      <c r="DP39" s="661"/>
      <c r="DQ39" s="661"/>
      <c r="DR39" s="661"/>
      <c r="DS39" s="661"/>
      <c r="DT39" s="661"/>
      <c r="DU39" s="661"/>
      <c r="DV39" s="662"/>
      <c r="DW39" s="645" t="s">
        <v>230</v>
      </c>
      <c r="DX39" s="663"/>
      <c r="DY39" s="663"/>
      <c r="DZ39" s="663"/>
      <c r="EA39" s="663"/>
      <c r="EB39" s="663"/>
      <c r="EC39" s="681"/>
    </row>
    <row r="40" spans="2:133" ht="11.25" customHeight="1" x14ac:dyDescent="0.2">
      <c r="B40" s="639" t="s">
        <v>340</v>
      </c>
      <c r="C40" s="640"/>
      <c r="D40" s="640"/>
      <c r="E40" s="640"/>
      <c r="F40" s="640"/>
      <c r="G40" s="640"/>
      <c r="H40" s="640"/>
      <c r="I40" s="640"/>
      <c r="J40" s="640"/>
      <c r="K40" s="640"/>
      <c r="L40" s="640"/>
      <c r="M40" s="640"/>
      <c r="N40" s="640"/>
      <c r="O40" s="640"/>
      <c r="P40" s="640"/>
      <c r="Q40" s="641"/>
      <c r="R40" s="642" t="s">
        <v>230</v>
      </c>
      <c r="S40" s="643"/>
      <c r="T40" s="643"/>
      <c r="U40" s="643"/>
      <c r="V40" s="643"/>
      <c r="W40" s="643"/>
      <c r="X40" s="643"/>
      <c r="Y40" s="644"/>
      <c r="Z40" s="675" t="s">
        <v>230</v>
      </c>
      <c r="AA40" s="675"/>
      <c r="AB40" s="675"/>
      <c r="AC40" s="675"/>
      <c r="AD40" s="676" t="s">
        <v>230</v>
      </c>
      <c r="AE40" s="676"/>
      <c r="AF40" s="676"/>
      <c r="AG40" s="676"/>
      <c r="AH40" s="676"/>
      <c r="AI40" s="676"/>
      <c r="AJ40" s="676"/>
      <c r="AK40" s="676"/>
      <c r="AL40" s="645" t="s">
        <v>230</v>
      </c>
      <c r="AM40" s="646"/>
      <c r="AN40" s="646"/>
      <c r="AO40" s="677"/>
      <c r="AQ40" s="682" t="s">
        <v>341</v>
      </c>
      <c r="AR40" s="683"/>
      <c r="AS40" s="683"/>
      <c r="AT40" s="683"/>
      <c r="AU40" s="683"/>
      <c r="AV40" s="683"/>
      <c r="AW40" s="683"/>
      <c r="AX40" s="683"/>
      <c r="AY40" s="684"/>
      <c r="AZ40" s="642" t="s">
        <v>239</v>
      </c>
      <c r="BA40" s="643"/>
      <c r="BB40" s="643"/>
      <c r="BC40" s="643"/>
      <c r="BD40" s="661"/>
      <c r="BE40" s="661"/>
      <c r="BF40" s="685"/>
      <c r="BG40" s="690" t="s">
        <v>342</v>
      </c>
      <c r="BH40" s="691"/>
      <c r="BI40" s="691"/>
      <c r="BJ40" s="691"/>
      <c r="BK40" s="691"/>
      <c r="BL40" s="236"/>
      <c r="BM40" s="686" t="s">
        <v>343</v>
      </c>
      <c r="BN40" s="686"/>
      <c r="BO40" s="686"/>
      <c r="BP40" s="686"/>
      <c r="BQ40" s="686"/>
      <c r="BR40" s="686"/>
      <c r="BS40" s="686"/>
      <c r="BT40" s="686"/>
      <c r="BU40" s="687"/>
      <c r="BV40" s="642">
        <v>91</v>
      </c>
      <c r="BW40" s="643"/>
      <c r="BX40" s="643"/>
      <c r="BY40" s="643"/>
      <c r="BZ40" s="643"/>
      <c r="CA40" s="643"/>
      <c r="CB40" s="688"/>
      <c r="CD40" s="689" t="s">
        <v>344</v>
      </c>
      <c r="CE40" s="686"/>
      <c r="CF40" s="686"/>
      <c r="CG40" s="686"/>
      <c r="CH40" s="686"/>
      <c r="CI40" s="686"/>
      <c r="CJ40" s="686"/>
      <c r="CK40" s="686"/>
      <c r="CL40" s="686"/>
      <c r="CM40" s="686"/>
      <c r="CN40" s="686"/>
      <c r="CO40" s="686"/>
      <c r="CP40" s="686"/>
      <c r="CQ40" s="687"/>
      <c r="CR40" s="642">
        <v>357620</v>
      </c>
      <c r="CS40" s="643"/>
      <c r="CT40" s="643"/>
      <c r="CU40" s="643"/>
      <c r="CV40" s="643"/>
      <c r="CW40" s="643"/>
      <c r="CX40" s="643"/>
      <c r="CY40" s="644"/>
      <c r="CZ40" s="645">
        <v>0.5</v>
      </c>
      <c r="DA40" s="663"/>
      <c r="DB40" s="663"/>
      <c r="DC40" s="664"/>
      <c r="DD40" s="648">
        <v>216617</v>
      </c>
      <c r="DE40" s="643"/>
      <c r="DF40" s="643"/>
      <c r="DG40" s="643"/>
      <c r="DH40" s="643"/>
      <c r="DI40" s="643"/>
      <c r="DJ40" s="643"/>
      <c r="DK40" s="644"/>
      <c r="DL40" s="648">
        <v>128853</v>
      </c>
      <c r="DM40" s="643"/>
      <c r="DN40" s="643"/>
      <c r="DO40" s="643"/>
      <c r="DP40" s="643"/>
      <c r="DQ40" s="643"/>
      <c r="DR40" s="643"/>
      <c r="DS40" s="643"/>
      <c r="DT40" s="643"/>
      <c r="DU40" s="643"/>
      <c r="DV40" s="644"/>
      <c r="DW40" s="645">
        <v>0.4</v>
      </c>
      <c r="DX40" s="663"/>
      <c r="DY40" s="663"/>
      <c r="DZ40" s="663"/>
      <c r="EA40" s="663"/>
      <c r="EB40" s="663"/>
      <c r="EC40" s="681"/>
    </row>
    <row r="41" spans="2:133" ht="11.25" customHeight="1" x14ac:dyDescent="0.2">
      <c r="B41" s="639" t="s">
        <v>345</v>
      </c>
      <c r="C41" s="640"/>
      <c r="D41" s="640"/>
      <c r="E41" s="640"/>
      <c r="F41" s="640"/>
      <c r="G41" s="640"/>
      <c r="H41" s="640"/>
      <c r="I41" s="640"/>
      <c r="J41" s="640"/>
      <c r="K41" s="640"/>
      <c r="L41" s="640"/>
      <c r="M41" s="640"/>
      <c r="N41" s="640"/>
      <c r="O41" s="640"/>
      <c r="P41" s="640"/>
      <c r="Q41" s="641"/>
      <c r="R41" s="642" t="s">
        <v>230</v>
      </c>
      <c r="S41" s="643"/>
      <c r="T41" s="643"/>
      <c r="U41" s="643"/>
      <c r="V41" s="643"/>
      <c r="W41" s="643"/>
      <c r="X41" s="643"/>
      <c r="Y41" s="644"/>
      <c r="Z41" s="675" t="s">
        <v>230</v>
      </c>
      <c r="AA41" s="675"/>
      <c r="AB41" s="675"/>
      <c r="AC41" s="675"/>
      <c r="AD41" s="676" t="s">
        <v>239</v>
      </c>
      <c r="AE41" s="676"/>
      <c r="AF41" s="676"/>
      <c r="AG41" s="676"/>
      <c r="AH41" s="676"/>
      <c r="AI41" s="676"/>
      <c r="AJ41" s="676"/>
      <c r="AK41" s="676"/>
      <c r="AL41" s="645" t="s">
        <v>239</v>
      </c>
      <c r="AM41" s="646"/>
      <c r="AN41" s="646"/>
      <c r="AO41" s="677"/>
      <c r="AQ41" s="682" t="s">
        <v>346</v>
      </c>
      <c r="AR41" s="683"/>
      <c r="AS41" s="683"/>
      <c r="AT41" s="683"/>
      <c r="AU41" s="683"/>
      <c r="AV41" s="683"/>
      <c r="AW41" s="683"/>
      <c r="AX41" s="683"/>
      <c r="AY41" s="684"/>
      <c r="AZ41" s="642">
        <v>920749</v>
      </c>
      <c r="BA41" s="643"/>
      <c r="BB41" s="643"/>
      <c r="BC41" s="643"/>
      <c r="BD41" s="661"/>
      <c r="BE41" s="661"/>
      <c r="BF41" s="685"/>
      <c r="BG41" s="690"/>
      <c r="BH41" s="691"/>
      <c r="BI41" s="691"/>
      <c r="BJ41" s="691"/>
      <c r="BK41" s="691"/>
      <c r="BL41" s="236"/>
      <c r="BM41" s="686" t="s">
        <v>347</v>
      </c>
      <c r="BN41" s="686"/>
      <c r="BO41" s="686"/>
      <c r="BP41" s="686"/>
      <c r="BQ41" s="686"/>
      <c r="BR41" s="686"/>
      <c r="BS41" s="686"/>
      <c r="BT41" s="686"/>
      <c r="BU41" s="687"/>
      <c r="BV41" s="642">
        <v>1</v>
      </c>
      <c r="BW41" s="643"/>
      <c r="BX41" s="643"/>
      <c r="BY41" s="643"/>
      <c r="BZ41" s="643"/>
      <c r="CA41" s="643"/>
      <c r="CB41" s="688"/>
      <c r="CD41" s="689" t="s">
        <v>348</v>
      </c>
      <c r="CE41" s="686"/>
      <c r="CF41" s="686"/>
      <c r="CG41" s="686"/>
      <c r="CH41" s="686"/>
      <c r="CI41" s="686"/>
      <c r="CJ41" s="686"/>
      <c r="CK41" s="686"/>
      <c r="CL41" s="686"/>
      <c r="CM41" s="686"/>
      <c r="CN41" s="686"/>
      <c r="CO41" s="686"/>
      <c r="CP41" s="686"/>
      <c r="CQ41" s="687"/>
      <c r="CR41" s="642" t="s">
        <v>230</v>
      </c>
      <c r="CS41" s="661"/>
      <c r="CT41" s="661"/>
      <c r="CU41" s="661"/>
      <c r="CV41" s="661"/>
      <c r="CW41" s="661"/>
      <c r="CX41" s="661"/>
      <c r="CY41" s="662"/>
      <c r="CZ41" s="645" t="s">
        <v>230</v>
      </c>
      <c r="DA41" s="663"/>
      <c r="DB41" s="663"/>
      <c r="DC41" s="664"/>
      <c r="DD41" s="648" t="s">
        <v>230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349</v>
      </c>
      <c r="C42" s="640"/>
      <c r="D42" s="640"/>
      <c r="E42" s="640"/>
      <c r="F42" s="640"/>
      <c r="G42" s="640"/>
      <c r="H42" s="640"/>
      <c r="I42" s="640"/>
      <c r="J42" s="640"/>
      <c r="K42" s="640"/>
      <c r="L42" s="640"/>
      <c r="M42" s="640"/>
      <c r="N42" s="640"/>
      <c r="O42" s="640"/>
      <c r="P42" s="640"/>
      <c r="Q42" s="641"/>
      <c r="R42" s="642">
        <v>1565000</v>
      </c>
      <c r="S42" s="643"/>
      <c r="T42" s="643"/>
      <c r="U42" s="643"/>
      <c r="V42" s="643"/>
      <c r="W42" s="643"/>
      <c r="X42" s="643"/>
      <c r="Y42" s="644"/>
      <c r="Z42" s="675">
        <v>2.1</v>
      </c>
      <c r="AA42" s="675"/>
      <c r="AB42" s="675"/>
      <c r="AC42" s="675"/>
      <c r="AD42" s="676" t="s">
        <v>230</v>
      </c>
      <c r="AE42" s="676"/>
      <c r="AF42" s="676"/>
      <c r="AG42" s="676"/>
      <c r="AH42" s="676"/>
      <c r="AI42" s="676"/>
      <c r="AJ42" s="676"/>
      <c r="AK42" s="676"/>
      <c r="AL42" s="645" t="s">
        <v>230</v>
      </c>
      <c r="AM42" s="646"/>
      <c r="AN42" s="646"/>
      <c r="AO42" s="677"/>
      <c r="AQ42" s="678" t="s">
        <v>350</v>
      </c>
      <c r="AR42" s="679"/>
      <c r="AS42" s="679"/>
      <c r="AT42" s="679"/>
      <c r="AU42" s="679"/>
      <c r="AV42" s="679"/>
      <c r="AW42" s="679"/>
      <c r="AX42" s="679"/>
      <c r="AY42" s="680"/>
      <c r="AZ42" s="626">
        <v>3292092</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287</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8631801</v>
      </c>
      <c r="CS42" s="643"/>
      <c r="CT42" s="643"/>
      <c r="CU42" s="643"/>
      <c r="CV42" s="643"/>
      <c r="CW42" s="643"/>
      <c r="CX42" s="643"/>
      <c r="CY42" s="644"/>
      <c r="CZ42" s="645">
        <v>12.3</v>
      </c>
      <c r="DA42" s="646"/>
      <c r="DB42" s="646"/>
      <c r="DC42" s="647"/>
      <c r="DD42" s="648">
        <v>4009764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353</v>
      </c>
      <c r="C43" s="624"/>
      <c r="D43" s="624"/>
      <c r="E43" s="624"/>
      <c r="F43" s="624"/>
      <c r="G43" s="624"/>
      <c r="H43" s="624"/>
      <c r="I43" s="624"/>
      <c r="J43" s="624"/>
      <c r="K43" s="624"/>
      <c r="L43" s="624"/>
      <c r="M43" s="624"/>
      <c r="N43" s="624"/>
      <c r="O43" s="624"/>
      <c r="P43" s="624"/>
      <c r="Q43" s="625"/>
      <c r="R43" s="626">
        <v>74929202</v>
      </c>
      <c r="S43" s="665"/>
      <c r="T43" s="665"/>
      <c r="U43" s="665"/>
      <c r="V43" s="665"/>
      <c r="W43" s="665"/>
      <c r="X43" s="665"/>
      <c r="Y43" s="666"/>
      <c r="Z43" s="667">
        <v>100</v>
      </c>
      <c r="AA43" s="667"/>
      <c r="AB43" s="667"/>
      <c r="AC43" s="667"/>
      <c r="AD43" s="668">
        <v>28992785</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121124</v>
      </c>
      <c r="CS43" s="661"/>
      <c r="CT43" s="661"/>
      <c r="CU43" s="661"/>
      <c r="CV43" s="661"/>
      <c r="CW43" s="661"/>
      <c r="CX43" s="661"/>
      <c r="CY43" s="662"/>
      <c r="CZ43" s="645">
        <v>0.2</v>
      </c>
      <c r="DA43" s="663"/>
      <c r="DB43" s="663"/>
      <c r="DC43" s="664"/>
      <c r="DD43" s="648">
        <v>121124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8584938</v>
      </c>
      <c r="CS44" s="643"/>
      <c r="CT44" s="643"/>
      <c r="CU44" s="643"/>
      <c r="CV44" s="643"/>
      <c r="CW44" s="643"/>
      <c r="CX44" s="643"/>
      <c r="CY44" s="644"/>
      <c r="CZ44" s="645">
        <v>12.2</v>
      </c>
      <c r="DA44" s="646"/>
      <c r="DB44" s="646"/>
      <c r="DC44" s="647"/>
      <c r="DD44" s="648">
        <v>4009690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3573603</v>
      </c>
      <c r="CS45" s="661"/>
      <c r="CT45" s="661"/>
      <c r="CU45" s="661"/>
      <c r="CV45" s="661"/>
      <c r="CW45" s="661"/>
      <c r="CX45" s="661"/>
      <c r="CY45" s="662"/>
      <c r="CZ45" s="645">
        <v>5.0999999999999996</v>
      </c>
      <c r="DA45" s="663"/>
      <c r="DB45" s="663"/>
      <c r="DC45" s="664"/>
      <c r="DD45" s="648">
        <v>1186903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5005247</v>
      </c>
      <c r="CS46" s="643"/>
      <c r="CT46" s="643"/>
      <c r="CU46" s="643"/>
      <c r="CV46" s="643"/>
      <c r="CW46" s="643"/>
      <c r="CX46" s="643"/>
      <c r="CY46" s="644"/>
      <c r="CZ46" s="645">
        <v>7.1</v>
      </c>
      <c r="DA46" s="646"/>
      <c r="DB46" s="646"/>
      <c r="DC46" s="647"/>
      <c r="DD46" s="648">
        <v>2816699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46863</v>
      </c>
      <c r="CS47" s="661"/>
      <c r="CT47" s="661"/>
      <c r="CU47" s="661"/>
      <c r="CV47" s="661"/>
      <c r="CW47" s="661"/>
      <c r="CX47" s="661"/>
      <c r="CY47" s="662"/>
      <c r="CZ47" s="645">
        <v>0.1</v>
      </c>
      <c r="DA47" s="663"/>
      <c r="DB47" s="663"/>
      <c r="DC47" s="664"/>
      <c r="DD47" s="648">
        <v>74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230</v>
      </c>
      <c r="CS48" s="643"/>
      <c r="CT48" s="643"/>
      <c r="CU48" s="643"/>
      <c r="CV48" s="643"/>
      <c r="CW48" s="643"/>
      <c r="CX48" s="643"/>
      <c r="CY48" s="644"/>
      <c r="CZ48" s="645" t="s">
        <v>363</v>
      </c>
      <c r="DA48" s="646"/>
      <c r="DB48" s="646"/>
      <c r="DC48" s="647"/>
      <c r="DD48" s="648" t="s">
        <v>230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70203414</v>
      </c>
      <c r="CS49" s="627"/>
      <c r="CT49" s="627"/>
      <c r="CU49" s="627"/>
      <c r="CV49" s="627"/>
      <c r="CW49" s="627"/>
      <c r="CX49" s="627"/>
      <c r="CY49" s="628"/>
      <c r="CZ49" s="629">
        <v>100</v>
      </c>
      <c r="DA49" s="630"/>
      <c r="DB49" s="630"/>
      <c r="DC49" s="631"/>
      <c r="DD49" s="632">
        <v>34982732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VH2d7AR4NFzfg5ZWqug2CV3UCqN8Sl2ehykuF60KqVtpeXa2m+VoUVX6wwW3IRHHtqEh7bLClNG6lgXgL9HI2w==" saltValue="krmEqtjFM0RlL1JYgKs1+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K9" sqref="AK9:AO9"/>
    </sheetView>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3" t="s">
        <v>366</v>
      </c>
      <c r="DK2" s="1174"/>
      <c r="DL2" s="1174"/>
      <c r="DM2" s="1174"/>
      <c r="DN2" s="1174"/>
      <c r="DO2" s="1175"/>
      <c r="DP2" s="251"/>
      <c r="DQ2" s="1173" t="s">
        <v>367</v>
      </c>
      <c r="DR2" s="1174"/>
      <c r="DS2" s="1174"/>
      <c r="DT2" s="1174"/>
      <c r="DU2" s="1174"/>
      <c r="DV2" s="1174"/>
      <c r="DW2" s="1174"/>
      <c r="DX2" s="1174"/>
      <c r="DY2" s="1174"/>
      <c r="DZ2" s="1175"/>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6" t="s">
        <v>368</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8" t="s">
        <v>370</v>
      </c>
      <c r="B5" s="1059"/>
      <c r="C5" s="1059"/>
      <c r="D5" s="1059"/>
      <c r="E5" s="1059"/>
      <c r="F5" s="1059"/>
      <c r="G5" s="1059"/>
      <c r="H5" s="1059"/>
      <c r="I5" s="1059"/>
      <c r="J5" s="1059"/>
      <c r="K5" s="1059"/>
      <c r="L5" s="1059"/>
      <c r="M5" s="1059"/>
      <c r="N5" s="1059"/>
      <c r="O5" s="1059"/>
      <c r="P5" s="1060"/>
      <c r="Q5" s="1064" t="s">
        <v>371</v>
      </c>
      <c r="R5" s="1065"/>
      <c r="S5" s="1065"/>
      <c r="T5" s="1065"/>
      <c r="U5" s="1066"/>
      <c r="V5" s="1064" t="s">
        <v>372</v>
      </c>
      <c r="W5" s="1065"/>
      <c r="X5" s="1065"/>
      <c r="Y5" s="1065"/>
      <c r="Z5" s="1066"/>
      <c r="AA5" s="1064" t="s">
        <v>373</v>
      </c>
      <c r="AB5" s="1065"/>
      <c r="AC5" s="1065"/>
      <c r="AD5" s="1065"/>
      <c r="AE5" s="1065"/>
      <c r="AF5" s="1176" t="s">
        <v>374</v>
      </c>
      <c r="AG5" s="1065"/>
      <c r="AH5" s="1065"/>
      <c r="AI5" s="1065"/>
      <c r="AJ5" s="1080"/>
      <c r="AK5" s="1065" t="s">
        <v>375</v>
      </c>
      <c r="AL5" s="1065"/>
      <c r="AM5" s="1065"/>
      <c r="AN5" s="1065"/>
      <c r="AO5" s="1066"/>
      <c r="AP5" s="1064" t="s">
        <v>376</v>
      </c>
      <c r="AQ5" s="1065"/>
      <c r="AR5" s="1065"/>
      <c r="AS5" s="1065"/>
      <c r="AT5" s="1066"/>
      <c r="AU5" s="1064" t="s">
        <v>377</v>
      </c>
      <c r="AV5" s="1065"/>
      <c r="AW5" s="1065"/>
      <c r="AX5" s="1065"/>
      <c r="AY5" s="1080"/>
      <c r="AZ5" s="258"/>
      <c r="BA5" s="258"/>
      <c r="BB5" s="258"/>
      <c r="BC5" s="258"/>
      <c r="BD5" s="258"/>
      <c r="BE5" s="259"/>
      <c r="BF5" s="259"/>
      <c r="BG5" s="259"/>
      <c r="BH5" s="259"/>
      <c r="BI5" s="259"/>
      <c r="BJ5" s="259"/>
      <c r="BK5" s="259"/>
      <c r="BL5" s="259"/>
      <c r="BM5" s="259"/>
      <c r="BN5" s="259"/>
      <c r="BO5" s="259"/>
      <c r="BP5" s="259"/>
      <c r="BQ5" s="1058" t="s">
        <v>378</v>
      </c>
      <c r="BR5" s="1059"/>
      <c r="BS5" s="1059"/>
      <c r="BT5" s="1059"/>
      <c r="BU5" s="1059"/>
      <c r="BV5" s="1059"/>
      <c r="BW5" s="1059"/>
      <c r="BX5" s="1059"/>
      <c r="BY5" s="1059"/>
      <c r="BZ5" s="1059"/>
      <c r="CA5" s="1059"/>
      <c r="CB5" s="1059"/>
      <c r="CC5" s="1059"/>
      <c r="CD5" s="1059"/>
      <c r="CE5" s="1059"/>
      <c r="CF5" s="1059"/>
      <c r="CG5" s="1060"/>
      <c r="CH5" s="1064" t="s">
        <v>379</v>
      </c>
      <c r="CI5" s="1065"/>
      <c r="CJ5" s="1065"/>
      <c r="CK5" s="1065"/>
      <c r="CL5" s="1066"/>
      <c r="CM5" s="1064" t="s">
        <v>380</v>
      </c>
      <c r="CN5" s="1065"/>
      <c r="CO5" s="1065"/>
      <c r="CP5" s="1065"/>
      <c r="CQ5" s="1066"/>
      <c r="CR5" s="1064" t="s">
        <v>381</v>
      </c>
      <c r="CS5" s="1065"/>
      <c r="CT5" s="1065"/>
      <c r="CU5" s="1065"/>
      <c r="CV5" s="1066"/>
      <c r="CW5" s="1064" t="s">
        <v>382</v>
      </c>
      <c r="CX5" s="1065"/>
      <c r="CY5" s="1065"/>
      <c r="CZ5" s="1065"/>
      <c r="DA5" s="1066"/>
      <c r="DB5" s="1064" t="s">
        <v>383</v>
      </c>
      <c r="DC5" s="1065"/>
      <c r="DD5" s="1065"/>
      <c r="DE5" s="1065"/>
      <c r="DF5" s="1066"/>
      <c r="DG5" s="1161" t="s">
        <v>384</v>
      </c>
      <c r="DH5" s="1162"/>
      <c r="DI5" s="1162"/>
      <c r="DJ5" s="1162"/>
      <c r="DK5" s="1163"/>
      <c r="DL5" s="1161" t="s">
        <v>385</v>
      </c>
      <c r="DM5" s="1162"/>
      <c r="DN5" s="1162"/>
      <c r="DO5" s="1162"/>
      <c r="DP5" s="1163"/>
      <c r="DQ5" s="1064" t="s">
        <v>386</v>
      </c>
      <c r="DR5" s="1065"/>
      <c r="DS5" s="1065"/>
      <c r="DT5" s="1065"/>
      <c r="DU5" s="1066"/>
      <c r="DV5" s="1064" t="s">
        <v>377</v>
      </c>
      <c r="DW5" s="1065"/>
      <c r="DX5" s="1065"/>
      <c r="DY5" s="1065"/>
      <c r="DZ5" s="1080"/>
      <c r="EA5" s="256"/>
    </row>
    <row r="6" spans="1:131" s="257" customFormat="1" ht="26.25" customHeight="1" thickBot="1" x14ac:dyDescent="0.25">
      <c r="A6" s="1061"/>
      <c r="B6" s="1062"/>
      <c r="C6" s="1062"/>
      <c r="D6" s="1062"/>
      <c r="E6" s="1062"/>
      <c r="F6" s="1062"/>
      <c r="G6" s="1062"/>
      <c r="H6" s="1062"/>
      <c r="I6" s="1062"/>
      <c r="J6" s="1062"/>
      <c r="K6" s="1062"/>
      <c r="L6" s="1062"/>
      <c r="M6" s="1062"/>
      <c r="N6" s="1062"/>
      <c r="O6" s="1062"/>
      <c r="P6" s="1063"/>
      <c r="Q6" s="1067"/>
      <c r="R6" s="1068"/>
      <c r="S6" s="1068"/>
      <c r="T6" s="1068"/>
      <c r="U6" s="1069"/>
      <c r="V6" s="1067"/>
      <c r="W6" s="1068"/>
      <c r="X6" s="1068"/>
      <c r="Y6" s="1068"/>
      <c r="Z6" s="1069"/>
      <c r="AA6" s="1067"/>
      <c r="AB6" s="1068"/>
      <c r="AC6" s="1068"/>
      <c r="AD6" s="1068"/>
      <c r="AE6" s="1068"/>
      <c r="AF6" s="1177"/>
      <c r="AG6" s="1068"/>
      <c r="AH6" s="1068"/>
      <c r="AI6" s="1068"/>
      <c r="AJ6" s="1081"/>
      <c r="AK6" s="1068"/>
      <c r="AL6" s="1068"/>
      <c r="AM6" s="1068"/>
      <c r="AN6" s="1068"/>
      <c r="AO6" s="1069"/>
      <c r="AP6" s="1067"/>
      <c r="AQ6" s="1068"/>
      <c r="AR6" s="1068"/>
      <c r="AS6" s="1068"/>
      <c r="AT6" s="1069"/>
      <c r="AU6" s="1067"/>
      <c r="AV6" s="1068"/>
      <c r="AW6" s="1068"/>
      <c r="AX6" s="1068"/>
      <c r="AY6" s="1081"/>
      <c r="AZ6" s="254"/>
      <c r="BA6" s="254"/>
      <c r="BB6" s="254"/>
      <c r="BC6" s="254"/>
      <c r="BD6" s="254"/>
      <c r="BE6" s="255"/>
      <c r="BF6" s="255"/>
      <c r="BG6" s="255"/>
      <c r="BH6" s="255"/>
      <c r="BI6" s="255"/>
      <c r="BJ6" s="255"/>
      <c r="BK6" s="255"/>
      <c r="BL6" s="255"/>
      <c r="BM6" s="255"/>
      <c r="BN6" s="255"/>
      <c r="BO6" s="255"/>
      <c r="BP6" s="255"/>
      <c r="BQ6" s="1061"/>
      <c r="BR6" s="1062"/>
      <c r="BS6" s="1062"/>
      <c r="BT6" s="1062"/>
      <c r="BU6" s="1062"/>
      <c r="BV6" s="1062"/>
      <c r="BW6" s="1062"/>
      <c r="BX6" s="1062"/>
      <c r="BY6" s="1062"/>
      <c r="BZ6" s="1062"/>
      <c r="CA6" s="1062"/>
      <c r="CB6" s="1062"/>
      <c r="CC6" s="1062"/>
      <c r="CD6" s="1062"/>
      <c r="CE6" s="1062"/>
      <c r="CF6" s="1062"/>
      <c r="CG6" s="1063"/>
      <c r="CH6" s="1067"/>
      <c r="CI6" s="1068"/>
      <c r="CJ6" s="1068"/>
      <c r="CK6" s="1068"/>
      <c r="CL6" s="1069"/>
      <c r="CM6" s="1067"/>
      <c r="CN6" s="1068"/>
      <c r="CO6" s="1068"/>
      <c r="CP6" s="1068"/>
      <c r="CQ6" s="1069"/>
      <c r="CR6" s="1067"/>
      <c r="CS6" s="1068"/>
      <c r="CT6" s="1068"/>
      <c r="CU6" s="1068"/>
      <c r="CV6" s="1069"/>
      <c r="CW6" s="1067"/>
      <c r="CX6" s="1068"/>
      <c r="CY6" s="1068"/>
      <c r="CZ6" s="1068"/>
      <c r="DA6" s="1069"/>
      <c r="DB6" s="1067"/>
      <c r="DC6" s="1068"/>
      <c r="DD6" s="1068"/>
      <c r="DE6" s="1068"/>
      <c r="DF6" s="1069"/>
      <c r="DG6" s="1164"/>
      <c r="DH6" s="1165"/>
      <c r="DI6" s="1165"/>
      <c r="DJ6" s="1165"/>
      <c r="DK6" s="1166"/>
      <c r="DL6" s="1164"/>
      <c r="DM6" s="1165"/>
      <c r="DN6" s="1165"/>
      <c r="DO6" s="1165"/>
      <c r="DP6" s="1166"/>
      <c r="DQ6" s="1067"/>
      <c r="DR6" s="1068"/>
      <c r="DS6" s="1068"/>
      <c r="DT6" s="1068"/>
      <c r="DU6" s="1069"/>
      <c r="DV6" s="1067"/>
      <c r="DW6" s="1068"/>
      <c r="DX6" s="1068"/>
      <c r="DY6" s="1068"/>
      <c r="DZ6" s="1081"/>
      <c r="EA6" s="256"/>
    </row>
    <row r="7" spans="1:131" s="257" customFormat="1" ht="26.25" customHeight="1" thickTop="1" x14ac:dyDescent="0.2">
      <c r="A7" s="260">
        <v>1</v>
      </c>
      <c r="B7" s="1113" t="s">
        <v>387</v>
      </c>
      <c r="C7" s="1114"/>
      <c r="D7" s="1114"/>
      <c r="E7" s="1114"/>
      <c r="F7" s="1114"/>
      <c r="G7" s="1114"/>
      <c r="H7" s="1114"/>
      <c r="I7" s="1114"/>
      <c r="J7" s="1114"/>
      <c r="K7" s="1114"/>
      <c r="L7" s="1114"/>
      <c r="M7" s="1114"/>
      <c r="N7" s="1114"/>
      <c r="O7" s="1114"/>
      <c r="P7" s="1115"/>
      <c r="Q7" s="1167">
        <v>74009</v>
      </c>
      <c r="R7" s="1168"/>
      <c r="S7" s="1168"/>
      <c r="T7" s="1168"/>
      <c r="U7" s="1168"/>
      <c r="V7" s="1168">
        <v>69784</v>
      </c>
      <c r="W7" s="1168"/>
      <c r="X7" s="1168"/>
      <c r="Y7" s="1168"/>
      <c r="Z7" s="1168"/>
      <c r="AA7" s="1168">
        <v>4226</v>
      </c>
      <c r="AB7" s="1168"/>
      <c r="AC7" s="1168"/>
      <c r="AD7" s="1168"/>
      <c r="AE7" s="1169"/>
      <c r="AF7" s="1170">
        <v>3175</v>
      </c>
      <c r="AG7" s="1171"/>
      <c r="AH7" s="1171"/>
      <c r="AI7" s="1171"/>
      <c r="AJ7" s="1172"/>
      <c r="AK7" s="1154">
        <v>1132</v>
      </c>
      <c r="AL7" s="1155"/>
      <c r="AM7" s="1155"/>
      <c r="AN7" s="1155"/>
      <c r="AO7" s="1155"/>
      <c r="AP7" s="1155">
        <v>45318</v>
      </c>
      <c r="AQ7" s="1155"/>
      <c r="AR7" s="1155"/>
      <c r="AS7" s="1155"/>
      <c r="AT7" s="1155"/>
      <c r="AU7" s="1156"/>
      <c r="AV7" s="1156"/>
      <c r="AW7" s="1156"/>
      <c r="AX7" s="1156"/>
      <c r="AY7" s="1157"/>
      <c r="AZ7" s="254"/>
      <c r="BA7" s="254"/>
      <c r="BB7" s="254"/>
      <c r="BC7" s="254"/>
      <c r="BD7" s="254"/>
      <c r="BE7" s="255"/>
      <c r="BF7" s="255"/>
      <c r="BG7" s="255"/>
      <c r="BH7" s="255"/>
      <c r="BI7" s="255"/>
      <c r="BJ7" s="255"/>
      <c r="BK7" s="255"/>
      <c r="BL7" s="255"/>
      <c r="BM7" s="255"/>
      <c r="BN7" s="255"/>
      <c r="BO7" s="255"/>
      <c r="BP7" s="255"/>
      <c r="BQ7" s="261">
        <v>1</v>
      </c>
      <c r="BR7" s="262"/>
      <c r="BS7" s="1158" t="s">
        <v>584</v>
      </c>
      <c r="BT7" s="1159"/>
      <c r="BU7" s="1159"/>
      <c r="BV7" s="1159"/>
      <c r="BW7" s="1159"/>
      <c r="BX7" s="1159"/>
      <c r="BY7" s="1159"/>
      <c r="BZ7" s="1159"/>
      <c r="CA7" s="1159"/>
      <c r="CB7" s="1159"/>
      <c r="CC7" s="1159"/>
      <c r="CD7" s="1159"/>
      <c r="CE7" s="1159"/>
      <c r="CF7" s="1159"/>
      <c r="CG7" s="1160"/>
      <c r="CH7" s="1151">
        <v>-6</v>
      </c>
      <c r="CI7" s="1152"/>
      <c r="CJ7" s="1152"/>
      <c r="CK7" s="1152"/>
      <c r="CL7" s="1153"/>
      <c r="CM7" s="1151">
        <v>283</v>
      </c>
      <c r="CN7" s="1152"/>
      <c r="CO7" s="1152"/>
      <c r="CP7" s="1152"/>
      <c r="CQ7" s="1153"/>
      <c r="CR7" s="1151">
        <v>150</v>
      </c>
      <c r="CS7" s="1152"/>
      <c r="CT7" s="1152"/>
      <c r="CU7" s="1152"/>
      <c r="CV7" s="1153"/>
      <c r="CW7" s="1151" t="s">
        <v>598</v>
      </c>
      <c r="CX7" s="1152"/>
      <c r="CY7" s="1152"/>
      <c r="CZ7" s="1152"/>
      <c r="DA7" s="1153"/>
      <c r="DB7" s="1151" t="s">
        <v>598</v>
      </c>
      <c r="DC7" s="1152"/>
      <c r="DD7" s="1152"/>
      <c r="DE7" s="1152"/>
      <c r="DF7" s="1153"/>
      <c r="DG7" s="1151" t="s">
        <v>598</v>
      </c>
      <c r="DH7" s="1152"/>
      <c r="DI7" s="1152"/>
      <c r="DJ7" s="1152"/>
      <c r="DK7" s="1153"/>
      <c r="DL7" s="1151" t="s">
        <v>598</v>
      </c>
      <c r="DM7" s="1152"/>
      <c r="DN7" s="1152"/>
      <c r="DO7" s="1152"/>
      <c r="DP7" s="1153"/>
      <c r="DQ7" s="1151" t="s">
        <v>598</v>
      </c>
      <c r="DR7" s="1152"/>
      <c r="DS7" s="1152"/>
      <c r="DT7" s="1152"/>
      <c r="DU7" s="1153"/>
      <c r="DV7" s="1178"/>
      <c r="DW7" s="1179"/>
      <c r="DX7" s="1179"/>
      <c r="DY7" s="1179"/>
      <c r="DZ7" s="1180"/>
      <c r="EA7" s="256"/>
    </row>
    <row r="8" spans="1:131" s="257" customFormat="1" ht="26.25" customHeight="1" x14ac:dyDescent="0.2">
      <c r="A8" s="263">
        <v>2</v>
      </c>
      <c r="B8" s="1094" t="s">
        <v>388</v>
      </c>
      <c r="C8" s="1095"/>
      <c r="D8" s="1095"/>
      <c r="E8" s="1095"/>
      <c r="F8" s="1095"/>
      <c r="G8" s="1095"/>
      <c r="H8" s="1095"/>
      <c r="I8" s="1095"/>
      <c r="J8" s="1095"/>
      <c r="K8" s="1095"/>
      <c r="L8" s="1095"/>
      <c r="M8" s="1095"/>
      <c r="N8" s="1095"/>
      <c r="O8" s="1095"/>
      <c r="P8" s="1096"/>
      <c r="Q8" s="1106">
        <v>669</v>
      </c>
      <c r="R8" s="1107"/>
      <c r="S8" s="1107"/>
      <c r="T8" s="1107"/>
      <c r="U8" s="1107"/>
      <c r="V8" s="1107">
        <v>420</v>
      </c>
      <c r="W8" s="1107"/>
      <c r="X8" s="1107"/>
      <c r="Y8" s="1107"/>
      <c r="Z8" s="1107"/>
      <c r="AA8" s="1107">
        <v>250</v>
      </c>
      <c r="AB8" s="1107"/>
      <c r="AC8" s="1107"/>
      <c r="AD8" s="1107"/>
      <c r="AE8" s="1108"/>
      <c r="AF8" s="1100">
        <v>102</v>
      </c>
      <c r="AG8" s="1101"/>
      <c r="AH8" s="1101"/>
      <c r="AI8" s="1101"/>
      <c r="AJ8" s="1102"/>
      <c r="AK8" s="1149">
        <v>324</v>
      </c>
      <c r="AL8" s="1150"/>
      <c r="AM8" s="1150"/>
      <c r="AN8" s="1150"/>
      <c r="AO8" s="1150"/>
      <c r="AP8" s="1150">
        <v>1314</v>
      </c>
      <c r="AQ8" s="1150"/>
      <c r="AR8" s="1150"/>
      <c r="AS8" s="1150"/>
      <c r="AT8" s="1150"/>
      <c r="AU8" s="1147"/>
      <c r="AV8" s="1147"/>
      <c r="AW8" s="1147"/>
      <c r="AX8" s="1147"/>
      <c r="AY8" s="1148"/>
      <c r="AZ8" s="254"/>
      <c r="BA8" s="254"/>
      <c r="BB8" s="254"/>
      <c r="BC8" s="254"/>
      <c r="BD8" s="254"/>
      <c r="BE8" s="255"/>
      <c r="BF8" s="255"/>
      <c r="BG8" s="255"/>
      <c r="BH8" s="255"/>
      <c r="BI8" s="255"/>
      <c r="BJ8" s="255"/>
      <c r="BK8" s="255"/>
      <c r="BL8" s="255"/>
      <c r="BM8" s="255"/>
      <c r="BN8" s="255"/>
      <c r="BO8" s="255"/>
      <c r="BP8" s="255"/>
      <c r="BQ8" s="264">
        <v>2</v>
      </c>
      <c r="BR8" s="265"/>
      <c r="BS8" s="1077" t="s">
        <v>585</v>
      </c>
      <c r="BT8" s="1078"/>
      <c r="BU8" s="1078"/>
      <c r="BV8" s="1078"/>
      <c r="BW8" s="1078"/>
      <c r="BX8" s="1078"/>
      <c r="BY8" s="1078"/>
      <c r="BZ8" s="1078"/>
      <c r="CA8" s="1078"/>
      <c r="CB8" s="1078"/>
      <c r="CC8" s="1078"/>
      <c r="CD8" s="1078"/>
      <c r="CE8" s="1078"/>
      <c r="CF8" s="1078"/>
      <c r="CG8" s="1079"/>
      <c r="CH8" s="1052">
        <v>0</v>
      </c>
      <c r="CI8" s="1053"/>
      <c r="CJ8" s="1053"/>
      <c r="CK8" s="1053"/>
      <c r="CL8" s="1054"/>
      <c r="CM8" s="1052">
        <v>641</v>
      </c>
      <c r="CN8" s="1053"/>
      <c r="CO8" s="1053"/>
      <c r="CP8" s="1053"/>
      <c r="CQ8" s="1054"/>
      <c r="CR8" s="1052">
        <v>5</v>
      </c>
      <c r="CS8" s="1053"/>
      <c r="CT8" s="1053"/>
      <c r="CU8" s="1053"/>
      <c r="CV8" s="1054"/>
      <c r="CW8" s="1052" t="s">
        <v>598</v>
      </c>
      <c r="CX8" s="1053"/>
      <c r="CY8" s="1053"/>
      <c r="CZ8" s="1053"/>
      <c r="DA8" s="1054"/>
      <c r="DB8" s="1052">
        <v>15</v>
      </c>
      <c r="DC8" s="1053"/>
      <c r="DD8" s="1053"/>
      <c r="DE8" s="1053"/>
      <c r="DF8" s="1054"/>
      <c r="DG8" s="1052" t="s">
        <v>598</v>
      </c>
      <c r="DH8" s="1053"/>
      <c r="DI8" s="1053"/>
      <c r="DJ8" s="1053"/>
      <c r="DK8" s="1054"/>
      <c r="DL8" s="1052" t="s">
        <v>598</v>
      </c>
      <c r="DM8" s="1053"/>
      <c r="DN8" s="1053"/>
      <c r="DO8" s="1053"/>
      <c r="DP8" s="1054"/>
      <c r="DQ8" s="1052" t="s">
        <v>598</v>
      </c>
      <c r="DR8" s="1053"/>
      <c r="DS8" s="1053"/>
      <c r="DT8" s="1053"/>
      <c r="DU8" s="1054"/>
      <c r="DV8" s="1055"/>
      <c r="DW8" s="1056"/>
      <c r="DX8" s="1056"/>
      <c r="DY8" s="1056"/>
      <c r="DZ8" s="1057"/>
      <c r="EA8" s="256"/>
    </row>
    <row r="9" spans="1:131" s="257" customFormat="1" ht="26.25" customHeight="1" x14ac:dyDescent="0.2">
      <c r="A9" s="263">
        <v>3</v>
      </c>
      <c r="B9" s="1094" t="s">
        <v>389</v>
      </c>
      <c r="C9" s="1095"/>
      <c r="D9" s="1095"/>
      <c r="E9" s="1095"/>
      <c r="F9" s="1095"/>
      <c r="G9" s="1095"/>
      <c r="H9" s="1095"/>
      <c r="I9" s="1095"/>
      <c r="J9" s="1095"/>
      <c r="K9" s="1095"/>
      <c r="L9" s="1095"/>
      <c r="M9" s="1095"/>
      <c r="N9" s="1095"/>
      <c r="O9" s="1095"/>
      <c r="P9" s="1096"/>
      <c r="Q9" s="1106">
        <v>192</v>
      </c>
      <c r="R9" s="1107"/>
      <c r="S9" s="1107"/>
      <c r="T9" s="1107"/>
      <c r="U9" s="1107"/>
      <c r="V9" s="1107">
        <v>192</v>
      </c>
      <c r="W9" s="1107"/>
      <c r="X9" s="1107"/>
      <c r="Y9" s="1107"/>
      <c r="Z9" s="1107"/>
      <c r="AA9" s="1107">
        <v>0</v>
      </c>
      <c r="AB9" s="1107"/>
      <c r="AC9" s="1107"/>
      <c r="AD9" s="1107"/>
      <c r="AE9" s="1108"/>
      <c r="AF9" s="1100" t="s">
        <v>390</v>
      </c>
      <c r="AG9" s="1101"/>
      <c r="AH9" s="1101"/>
      <c r="AI9" s="1101"/>
      <c r="AJ9" s="1102"/>
      <c r="AK9" s="1149">
        <v>27</v>
      </c>
      <c r="AL9" s="1150"/>
      <c r="AM9" s="1150"/>
      <c r="AN9" s="1150"/>
      <c r="AO9" s="1150"/>
      <c r="AP9" s="1150">
        <v>51</v>
      </c>
      <c r="AQ9" s="1150"/>
      <c r="AR9" s="1150"/>
      <c r="AS9" s="1150"/>
      <c r="AT9" s="1150"/>
      <c r="AU9" s="1147"/>
      <c r="AV9" s="1147"/>
      <c r="AW9" s="1147"/>
      <c r="AX9" s="1147"/>
      <c r="AY9" s="1148"/>
      <c r="AZ9" s="254"/>
      <c r="BA9" s="254"/>
      <c r="BB9" s="254"/>
      <c r="BC9" s="254"/>
      <c r="BD9" s="254"/>
      <c r="BE9" s="255"/>
      <c r="BF9" s="255"/>
      <c r="BG9" s="255"/>
      <c r="BH9" s="255"/>
      <c r="BI9" s="255"/>
      <c r="BJ9" s="255"/>
      <c r="BK9" s="255"/>
      <c r="BL9" s="255"/>
      <c r="BM9" s="255"/>
      <c r="BN9" s="255"/>
      <c r="BO9" s="255"/>
      <c r="BP9" s="255"/>
      <c r="BQ9" s="264">
        <v>3</v>
      </c>
      <c r="BR9" s="265"/>
      <c r="BS9" s="1077" t="s">
        <v>596</v>
      </c>
      <c r="BT9" s="1078"/>
      <c r="BU9" s="1078"/>
      <c r="BV9" s="1078"/>
      <c r="BW9" s="1078"/>
      <c r="BX9" s="1078"/>
      <c r="BY9" s="1078"/>
      <c r="BZ9" s="1078"/>
      <c r="CA9" s="1078"/>
      <c r="CB9" s="1078"/>
      <c r="CC9" s="1078"/>
      <c r="CD9" s="1078"/>
      <c r="CE9" s="1078"/>
      <c r="CF9" s="1078"/>
      <c r="CG9" s="1079"/>
      <c r="CH9" s="1052">
        <v>12</v>
      </c>
      <c r="CI9" s="1053"/>
      <c r="CJ9" s="1053"/>
      <c r="CK9" s="1053"/>
      <c r="CL9" s="1054"/>
      <c r="CM9" s="1052">
        <v>-17</v>
      </c>
      <c r="CN9" s="1053"/>
      <c r="CO9" s="1053"/>
      <c r="CP9" s="1053"/>
      <c r="CQ9" s="1054"/>
      <c r="CR9" s="1052">
        <v>11</v>
      </c>
      <c r="CS9" s="1053"/>
      <c r="CT9" s="1053"/>
      <c r="CU9" s="1053"/>
      <c r="CV9" s="1054"/>
      <c r="CW9" s="1052" t="s">
        <v>598</v>
      </c>
      <c r="CX9" s="1053"/>
      <c r="CY9" s="1053"/>
      <c r="CZ9" s="1053"/>
      <c r="DA9" s="1054"/>
      <c r="DB9" s="1052" t="s">
        <v>598</v>
      </c>
      <c r="DC9" s="1053"/>
      <c r="DD9" s="1053"/>
      <c r="DE9" s="1053"/>
      <c r="DF9" s="1054"/>
      <c r="DG9" s="1052" t="s">
        <v>598</v>
      </c>
      <c r="DH9" s="1053"/>
      <c r="DI9" s="1053"/>
      <c r="DJ9" s="1053"/>
      <c r="DK9" s="1054"/>
      <c r="DL9" s="1052" t="s">
        <v>598</v>
      </c>
      <c r="DM9" s="1053"/>
      <c r="DN9" s="1053"/>
      <c r="DO9" s="1053"/>
      <c r="DP9" s="1054"/>
      <c r="DQ9" s="1052" t="s">
        <v>598</v>
      </c>
      <c r="DR9" s="1053"/>
      <c r="DS9" s="1053"/>
      <c r="DT9" s="1053"/>
      <c r="DU9" s="1054"/>
      <c r="DV9" s="1055"/>
      <c r="DW9" s="1056"/>
      <c r="DX9" s="1056"/>
      <c r="DY9" s="1056"/>
      <c r="DZ9" s="1057"/>
      <c r="EA9" s="256"/>
    </row>
    <row r="10" spans="1:131" s="257" customFormat="1" ht="26.25" customHeight="1" x14ac:dyDescent="0.2">
      <c r="A10" s="263">
        <v>4</v>
      </c>
      <c r="B10" s="1094" t="s">
        <v>391</v>
      </c>
      <c r="C10" s="1095"/>
      <c r="D10" s="1095"/>
      <c r="E10" s="1095"/>
      <c r="F10" s="1095"/>
      <c r="G10" s="1095"/>
      <c r="H10" s="1095"/>
      <c r="I10" s="1095"/>
      <c r="J10" s="1095"/>
      <c r="K10" s="1095"/>
      <c r="L10" s="1095"/>
      <c r="M10" s="1095"/>
      <c r="N10" s="1095"/>
      <c r="O10" s="1095"/>
      <c r="P10" s="1096"/>
      <c r="Q10" s="1106">
        <v>1148</v>
      </c>
      <c r="R10" s="1107"/>
      <c r="S10" s="1107"/>
      <c r="T10" s="1107"/>
      <c r="U10" s="1107"/>
      <c r="V10" s="1107">
        <v>601</v>
      </c>
      <c r="W10" s="1107"/>
      <c r="X10" s="1107"/>
      <c r="Y10" s="1107"/>
      <c r="Z10" s="1107"/>
      <c r="AA10" s="1107">
        <v>547</v>
      </c>
      <c r="AB10" s="1107"/>
      <c r="AC10" s="1107"/>
      <c r="AD10" s="1107"/>
      <c r="AE10" s="1108"/>
      <c r="AF10" s="1100">
        <v>29</v>
      </c>
      <c r="AG10" s="1101"/>
      <c r="AH10" s="1101"/>
      <c r="AI10" s="1101"/>
      <c r="AJ10" s="1102"/>
      <c r="AK10" s="1149">
        <v>1</v>
      </c>
      <c r="AL10" s="1150"/>
      <c r="AM10" s="1150"/>
      <c r="AN10" s="1150"/>
      <c r="AO10" s="1150"/>
      <c r="AP10" s="1150">
        <v>262</v>
      </c>
      <c r="AQ10" s="1150"/>
      <c r="AR10" s="1150"/>
      <c r="AS10" s="1150"/>
      <c r="AT10" s="1150"/>
      <c r="AU10" s="1147"/>
      <c r="AV10" s="1147"/>
      <c r="AW10" s="1147"/>
      <c r="AX10" s="1147"/>
      <c r="AY10" s="1148"/>
      <c r="AZ10" s="254"/>
      <c r="BA10" s="254"/>
      <c r="BB10" s="254"/>
      <c r="BC10" s="254"/>
      <c r="BD10" s="254"/>
      <c r="BE10" s="255"/>
      <c r="BF10" s="255"/>
      <c r="BG10" s="255"/>
      <c r="BH10" s="255"/>
      <c r="BI10" s="255"/>
      <c r="BJ10" s="255"/>
      <c r="BK10" s="255"/>
      <c r="BL10" s="255"/>
      <c r="BM10" s="255"/>
      <c r="BN10" s="255"/>
      <c r="BO10" s="255"/>
      <c r="BP10" s="255"/>
      <c r="BQ10" s="264">
        <v>4</v>
      </c>
      <c r="BR10" s="265"/>
      <c r="BS10" s="1077" t="s">
        <v>597</v>
      </c>
      <c r="BT10" s="1078"/>
      <c r="BU10" s="1078"/>
      <c r="BV10" s="1078"/>
      <c r="BW10" s="1078"/>
      <c r="BX10" s="1078"/>
      <c r="BY10" s="1078"/>
      <c r="BZ10" s="1078"/>
      <c r="CA10" s="1078"/>
      <c r="CB10" s="1078"/>
      <c r="CC10" s="1078"/>
      <c r="CD10" s="1078"/>
      <c r="CE10" s="1078"/>
      <c r="CF10" s="1078"/>
      <c r="CG10" s="1079"/>
      <c r="CH10" s="1052">
        <v>4</v>
      </c>
      <c r="CI10" s="1053"/>
      <c r="CJ10" s="1053"/>
      <c r="CK10" s="1053"/>
      <c r="CL10" s="1054"/>
      <c r="CM10" s="1052">
        <v>319</v>
      </c>
      <c r="CN10" s="1053"/>
      <c r="CO10" s="1053"/>
      <c r="CP10" s="1053"/>
      <c r="CQ10" s="1054"/>
      <c r="CR10" s="1052">
        <v>42</v>
      </c>
      <c r="CS10" s="1053"/>
      <c r="CT10" s="1053"/>
      <c r="CU10" s="1053"/>
      <c r="CV10" s="1054"/>
      <c r="CW10" s="1052" t="s">
        <v>598</v>
      </c>
      <c r="CX10" s="1053"/>
      <c r="CY10" s="1053"/>
      <c r="CZ10" s="1053"/>
      <c r="DA10" s="1054"/>
      <c r="DB10" s="1052" t="s">
        <v>598</v>
      </c>
      <c r="DC10" s="1053"/>
      <c r="DD10" s="1053"/>
      <c r="DE10" s="1053"/>
      <c r="DF10" s="1054"/>
      <c r="DG10" s="1052" t="s">
        <v>598</v>
      </c>
      <c r="DH10" s="1053"/>
      <c r="DI10" s="1053"/>
      <c r="DJ10" s="1053"/>
      <c r="DK10" s="1054"/>
      <c r="DL10" s="1052" t="s">
        <v>598</v>
      </c>
      <c r="DM10" s="1053"/>
      <c r="DN10" s="1053"/>
      <c r="DO10" s="1053"/>
      <c r="DP10" s="1054"/>
      <c r="DQ10" s="1052" t="s">
        <v>598</v>
      </c>
      <c r="DR10" s="1053"/>
      <c r="DS10" s="1053"/>
      <c r="DT10" s="1053"/>
      <c r="DU10" s="1054"/>
      <c r="DV10" s="1055"/>
      <c r="DW10" s="1056"/>
      <c r="DX10" s="1056"/>
      <c r="DY10" s="1056"/>
      <c r="DZ10" s="1057"/>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6"/>
      <c r="R11" s="1107"/>
      <c r="S11" s="1107"/>
      <c r="T11" s="1107"/>
      <c r="U11" s="1107"/>
      <c r="V11" s="1107"/>
      <c r="W11" s="1107"/>
      <c r="X11" s="1107"/>
      <c r="Y11" s="1107"/>
      <c r="Z11" s="1107"/>
      <c r="AA11" s="1107"/>
      <c r="AB11" s="1107"/>
      <c r="AC11" s="1107"/>
      <c r="AD11" s="1107"/>
      <c r="AE11" s="1108"/>
      <c r="AF11" s="1100"/>
      <c r="AG11" s="1101"/>
      <c r="AH11" s="1101"/>
      <c r="AI11" s="1101"/>
      <c r="AJ11" s="1102"/>
      <c r="AK11" s="1149"/>
      <c r="AL11" s="1150"/>
      <c r="AM11" s="1150"/>
      <c r="AN11" s="1150"/>
      <c r="AO11" s="1150"/>
      <c r="AP11" s="1150"/>
      <c r="AQ11" s="1150"/>
      <c r="AR11" s="1150"/>
      <c r="AS11" s="1150"/>
      <c r="AT11" s="1150"/>
      <c r="AU11" s="1147"/>
      <c r="AV11" s="1147"/>
      <c r="AW11" s="1147"/>
      <c r="AX11" s="1147"/>
      <c r="AY11" s="1148"/>
      <c r="AZ11" s="254"/>
      <c r="BA11" s="254"/>
      <c r="BB11" s="254"/>
      <c r="BC11" s="254"/>
      <c r="BD11" s="254"/>
      <c r="BE11" s="255"/>
      <c r="BF11" s="255"/>
      <c r="BG11" s="255"/>
      <c r="BH11" s="255"/>
      <c r="BI11" s="255"/>
      <c r="BJ11" s="255"/>
      <c r="BK11" s="255"/>
      <c r="BL11" s="255"/>
      <c r="BM11" s="255"/>
      <c r="BN11" s="255"/>
      <c r="BO11" s="255"/>
      <c r="BP11" s="255"/>
      <c r="BQ11" s="264">
        <v>5</v>
      </c>
      <c r="BR11" s="265"/>
      <c r="BS11" s="1077"/>
      <c r="BT11" s="1078"/>
      <c r="BU11" s="1078"/>
      <c r="BV11" s="1078"/>
      <c r="BW11" s="1078"/>
      <c r="BX11" s="1078"/>
      <c r="BY11" s="1078"/>
      <c r="BZ11" s="1078"/>
      <c r="CA11" s="1078"/>
      <c r="CB11" s="1078"/>
      <c r="CC11" s="1078"/>
      <c r="CD11" s="1078"/>
      <c r="CE11" s="1078"/>
      <c r="CF11" s="1078"/>
      <c r="CG11" s="1079"/>
      <c r="CH11" s="1052"/>
      <c r="CI11" s="1053"/>
      <c r="CJ11" s="1053"/>
      <c r="CK11" s="1053"/>
      <c r="CL11" s="1054"/>
      <c r="CM11" s="1052"/>
      <c r="CN11" s="1053"/>
      <c r="CO11" s="1053"/>
      <c r="CP11" s="1053"/>
      <c r="CQ11" s="1054"/>
      <c r="CR11" s="1052"/>
      <c r="CS11" s="1053"/>
      <c r="CT11" s="1053"/>
      <c r="CU11" s="1053"/>
      <c r="CV11" s="1054"/>
      <c r="CW11" s="1052"/>
      <c r="CX11" s="1053"/>
      <c r="CY11" s="1053"/>
      <c r="CZ11" s="1053"/>
      <c r="DA11" s="1054"/>
      <c r="DB11" s="1052"/>
      <c r="DC11" s="1053"/>
      <c r="DD11" s="1053"/>
      <c r="DE11" s="1053"/>
      <c r="DF11" s="1054"/>
      <c r="DG11" s="1052"/>
      <c r="DH11" s="1053"/>
      <c r="DI11" s="1053"/>
      <c r="DJ11" s="1053"/>
      <c r="DK11" s="1054"/>
      <c r="DL11" s="1052"/>
      <c r="DM11" s="1053"/>
      <c r="DN11" s="1053"/>
      <c r="DO11" s="1053"/>
      <c r="DP11" s="1054"/>
      <c r="DQ11" s="1052"/>
      <c r="DR11" s="1053"/>
      <c r="DS11" s="1053"/>
      <c r="DT11" s="1053"/>
      <c r="DU11" s="1054"/>
      <c r="DV11" s="1055"/>
      <c r="DW11" s="1056"/>
      <c r="DX11" s="1056"/>
      <c r="DY11" s="1056"/>
      <c r="DZ11" s="1057"/>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6"/>
      <c r="R12" s="1107"/>
      <c r="S12" s="1107"/>
      <c r="T12" s="1107"/>
      <c r="U12" s="1107"/>
      <c r="V12" s="1107"/>
      <c r="W12" s="1107"/>
      <c r="X12" s="1107"/>
      <c r="Y12" s="1107"/>
      <c r="Z12" s="1107"/>
      <c r="AA12" s="1107"/>
      <c r="AB12" s="1107"/>
      <c r="AC12" s="1107"/>
      <c r="AD12" s="1107"/>
      <c r="AE12" s="1108"/>
      <c r="AF12" s="1100"/>
      <c r="AG12" s="1101"/>
      <c r="AH12" s="1101"/>
      <c r="AI12" s="1101"/>
      <c r="AJ12" s="1102"/>
      <c r="AK12" s="1149"/>
      <c r="AL12" s="1150"/>
      <c r="AM12" s="1150"/>
      <c r="AN12" s="1150"/>
      <c r="AO12" s="1150"/>
      <c r="AP12" s="1150"/>
      <c r="AQ12" s="1150"/>
      <c r="AR12" s="1150"/>
      <c r="AS12" s="1150"/>
      <c r="AT12" s="1150"/>
      <c r="AU12" s="1147"/>
      <c r="AV12" s="1147"/>
      <c r="AW12" s="1147"/>
      <c r="AX12" s="1147"/>
      <c r="AY12" s="1148"/>
      <c r="AZ12" s="254"/>
      <c r="BA12" s="254"/>
      <c r="BB12" s="254"/>
      <c r="BC12" s="254"/>
      <c r="BD12" s="254"/>
      <c r="BE12" s="255"/>
      <c r="BF12" s="255"/>
      <c r="BG12" s="255"/>
      <c r="BH12" s="255"/>
      <c r="BI12" s="255"/>
      <c r="BJ12" s="255"/>
      <c r="BK12" s="255"/>
      <c r="BL12" s="255"/>
      <c r="BM12" s="255"/>
      <c r="BN12" s="255"/>
      <c r="BO12" s="255"/>
      <c r="BP12" s="255"/>
      <c r="BQ12" s="264">
        <v>6</v>
      </c>
      <c r="BR12" s="265"/>
      <c r="BS12" s="1077"/>
      <c r="BT12" s="1078"/>
      <c r="BU12" s="1078"/>
      <c r="BV12" s="1078"/>
      <c r="BW12" s="1078"/>
      <c r="BX12" s="1078"/>
      <c r="BY12" s="1078"/>
      <c r="BZ12" s="1078"/>
      <c r="CA12" s="1078"/>
      <c r="CB12" s="1078"/>
      <c r="CC12" s="1078"/>
      <c r="CD12" s="1078"/>
      <c r="CE12" s="1078"/>
      <c r="CF12" s="1078"/>
      <c r="CG12" s="1079"/>
      <c r="CH12" s="1052"/>
      <c r="CI12" s="1053"/>
      <c r="CJ12" s="1053"/>
      <c r="CK12" s="1053"/>
      <c r="CL12" s="1054"/>
      <c r="CM12" s="1052"/>
      <c r="CN12" s="1053"/>
      <c r="CO12" s="1053"/>
      <c r="CP12" s="1053"/>
      <c r="CQ12" s="1054"/>
      <c r="CR12" s="1052"/>
      <c r="CS12" s="1053"/>
      <c r="CT12" s="1053"/>
      <c r="CU12" s="1053"/>
      <c r="CV12" s="1054"/>
      <c r="CW12" s="1052"/>
      <c r="CX12" s="1053"/>
      <c r="CY12" s="1053"/>
      <c r="CZ12" s="1053"/>
      <c r="DA12" s="1054"/>
      <c r="DB12" s="1052"/>
      <c r="DC12" s="1053"/>
      <c r="DD12" s="1053"/>
      <c r="DE12" s="1053"/>
      <c r="DF12" s="1054"/>
      <c r="DG12" s="1052"/>
      <c r="DH12" s="1053"/>
      <c r="DI12" s="1053"/>
      <c r="DJ12" s="1053"/>
      <c r="DK12" s="1054"/>
      <c r="DL12" s="1052"/>
      <c r="DM12" s="1053"/>
      <c r="DN12" s="1053"/>
      <c r="DO12" s="1053"/>
      <c r="DP12" s="1054"/>
      <c r="DQ12" s="1052"/>
      <c r="DR12" s="1053"/>
      <c r="DS12" s="1053"/>
      <c r="DT12" s="1053"/>
      <c r="DU12" s="1054"/>
      <c r="DV12" s="1055"/>
      <c r="DW12" s="1056"/>
      <c r="DX12" s="1056"/>
      <c r="DY12" s="1056"/>
      <c r="DZ12" s="1057"/>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6"/>
      <c r="R13" s="1107"/>
      <c r="S13" s="1107"/>
      <c r="T13" s="1107"/>
      <c r="U13" s="1107"/>
      <c r="V13" s="1107"/>
      <c r="W13" s="1107"/>
      <c r="X13" s="1107"/>
      <c r="Y13" s="1107"/>
      <c r="Z13" s="1107"/>
      <c r="AA13" s="1107"/>
      <c r="AB13" s="1107"/>
      <c r="AC13" s="1107"/>
      <c r="AD13" s="1107"/>
      <c r="AE13" s="1108"/>
      <c r="AF13" s="1100"/>
      <c r="AG13" s="1101"/>
      <c r="AH13" s="1101"/>
      <c r="AI13" s="1101"/>
      <c r="AJ13" s="1102"/>
      <c r="AK13" s="1149"/>
      <c r="AL13" s="1150"/>
      <c r="AM13" s="1150"/>
      <c r="AN13" s="1150"/>
      <c r="AO13" s="1150"/>
      <c r="AP13" s="1150"/>
      <c r="AQ13" s="1150"/>
      <c r="AR13" s="1150"/>
      <c r="AS13" s="1150"/>
      <c r="AT13" s="1150"/>
      <c r="AU13" s="1147"/>
      <c r="AV13" s="1147"/>
      <c r="AW13" s="1147"/>
      <c r="AX13" s="1147"/>
      <c r="AY13" s="1148"/>
      <c r="AZ13" s="254"/>
      <c r="BA13" s="254"/>
      <c r="BB13" s="254"/>
      <c r="BC13" s="254"/>
      <c r="BD13" s="254"/>
      <c r="BE13" s="255"/>
      <c r="BF13" s="255"/>
      <c r="BG13" s="255"/>
      <c r="BH13" s="255"/>
      <c r="BI13" s="255"/>
      <c r="BJ13" s="255"/>
      <c r="BK13" s="255"/>
      <c r="BL13" s="255"/>
      <c r="BM13" s="255"/>
      <c r="BN13" s="255"/>
      <c r="BO13" s="255"/>
      <c r="BP13" s="255"/>
      <c r="BQ13" s="264">
        <v>7</v>
      </c>
      <c r="BR13" s="265"/>
      <c r="BS13" s="1077"/>
      <c r="BT13" s="1078"/>
      <c r="BU13" s="1078"/>
      <c r="BV13" s="1078"/>
      <c r="BW13" s="1078"/>
      <c r="BX13" s="1078"/>
      <c r="BY13" s="1078"/>
      <c r="BZ13" s="1078"/>
      <c r="CA13" s="1078"/>
      <c r="CB13" s="1078"/>
      <c r="CC13" s="1078"/>
      <c r="CD13" s="1078"/>
      <c r="CE13" s="1078"/>
      <c r="CF13" s="1078"/>
      <c r="CG13" s="1079"/>
      <c r="CH13" s="1052"/>
      <c r="CI13" s="1053"/>
      <c r="CJ13" s="1053"/>
      <c r="CK13" s="1053"/>
      <c r="CL13" s="1054"/>
      <c r="CM13" s="1052"/>
      <c r="CN13" s="1053"/>
      <c r="CO13" s="1053"/>
      <c r="CP13" s="1053"/>
      <c r="CQ13" s="1054"/>
      <c r="CR13" s="1052"/>
      <c r="CS13" s="1053"/>
      <c r="CT13" s="1053"/>
      <c r="CU13" s="1053"/>
      <c r="CV13" s="1054"/>
      <c r="CW13" s="1052"/>
      <c r="CX13" s="1053"/>
      <c r="CY13" s="1053"/>
      <c r="CZ13" s="1053"/>
      <c r="DA13" s="1054"/>
      <c r="DB13" s="1052"/>
      <c r="DC13" s="1053"/>
      <c r="DD13" s="1053"/>
      <c r="DE13" s="1053"/>
      <c r="DF13" s="1054"/>
      <c r="DG13" s="1052"/>
      <c r="DH13" s="1053"/>
      <c r="DI13" s="1053"/>
      <c r="DJ13" s="1053"/>
      <c r="DK13" s="1054"/>
      <c r="DL13" s="1052"/>
      <c r="DM13" s="1053"/>
      <c r="DN13" s="1053"/>
      <c r="DO13" s="1053"/>
      <c r="DP13" s="1054"/>
      <c r="DQ13" s="1052"/>
      <c r="DR13" s="1053"/>
      <c r="DS13" s="1053"/>
      <c r="DT13" s="1053"/>
      <c r="DU13" s="1054"/>
      <c r="DV13" s="1055"/>
      <c r="DW13" s="1056"/>
      <c r="DX13" s="1056"/>
      <c r="DY13" s="1056"/>
      <c r="DZ13" s="1057"/>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6"/>
      <c r="R14" s="1107"/>
      <c r="S14" s="1107"/>
      <c r="T14" s="1107"/>
      <c r="U14" s="1107"/>
      <c r="V14" s="1107"/>
      <c r="W14" s="1107"/>
      <c r="X14" s="1107"/>
      <c r="Y14" s="1107"/>
      <c r="Z14" s="1107"/>
      <c r="AA14" s="1107"/>
      <c r="AB14" s="1107"/>
      <c r="AC14" s="1107"/>
      <c r="AD14" s="1107"/>
      <c r="AE14" s="1108"/>
      <c r="AF14" s="1100"/>
      <c r="AG14" s="1101"/>
      <c r="AH14" s="1101"/>
      <c r="AI14" s="1101"/>
      <c r="AJ14" s="1102"/>
      <c r="AK14" s="1149"/>
      <c r="AL14" s="1150"/>
      <c r="AM14" s="1150"/>
      <c r="AN14" s="1150"/>
      <c r="AO14" s="1150"/>
      <c r="AP14" s="1150"/>
      <c r="AQ14" s="1150"/>
      <c r="AR14" s="1150"/>
      <c r="AS14" s="1150"/>
      <c r="AT14" s="1150"/>
      <c r="AU14" s="1147"/>
      <c r="AV14" s="1147"/>
      <c r="AW14" s="1147"/>
      <c r="AX14" s="1147"/>
      <c r="AY14" s="1148"/>
      <c r="AZ14" s="254"/>
      <c r="BA14" s="254"/>
      <c r="BB14" s="254"/>
      <c r="BC14" s="254"/>
      <c r="BD14" s="254"/>
      <c r="BE14" s="255"/>
      <c r="BF14" s="255"/>
      <c r="BG14" s="255"/>
      <c r="BH14" s="255"/>
      <c r="BI14" s="255"/>
      <c r="BJ14" s="255"/>
      <c r="BK14" s="255"/>
      <c r="BL14" s="255"/>
      <c r="BM14" s="255"/>
      <c r="BN14" s="255"/>
      <c r="BO14" s="255"/>
      <c r="BP14" s="255"/>
      <c r="BQ14" s="264">
        <v>8</v>
      </c>
      <c r="BR14" s="265"/>
      <c r="BS14" s="1077"/>
      <c r="BT14" s="1078"/>
      <c r="BU14" s="1078"/>
      <c r="BV14" s="1078"/>
      <c r="BW14" s="1078"/>
      <c r="BX14" s="1078"/>
      <c r="BY14" s="1078"/>
      <c r="BZ14" s="1078"/>
      <c r="CA14" s="1078"/>
      <c r="CB14" s="1078"/>
      <c r="CC14" s="1078"/>
      <c r="CD14" s="1078"/>
      <c r="CE14" s="1078"/>
      <c r="CF14" s="1078"/>
      <c r="CG14" s="1079"/>
      <c r="CH14" s="1052"/>
      <c r="CI14" s="1053"/>
      <c r="CJ14" s="1053"/>
      <c r="CK14" s="1053"/>
      <c r="CL14" s="1054"/>
      <c r="CM14" s="1052"/>
      <c r="CN14" s="1053"/>
      <c r="CO14" s="1053"/>
      <c r="CP14" s="1053"/>
      <c r="CQ14" s="1054"/>
      <c r="CR14" s="1052"/>
      <c r="CS14" s="1053"/>
      <c r="CT14" s="1053"/>
      <c r="CU14" s="1053"/>
      <c r="CV14" s="1054"/>
      <c r="CW14" s="1052"/>
      <c r="CX14" s="1053"/>
      <c r="CY14" s="1053"/>
      <c r="CZ14" s="1053"/>
      <c r="DA14" s="1054"/>
      <c r="DB14" s="1052"/>
      <c r="DC14" s="1053"/>
      <c r="DD14" s="1053"/>
      <c r="DE14" s="1053"/>
      <c r="DF14" s="1054"/>
      <c r="DG14" s="1052"/>
      <c r="DH14" s="1053"/>
      <c r="DI14" s="1053"/>
      <c r="DJ14" s="1053"/>
      <c r="DK14" s="1054"/>
      <c r="DL14" s="1052"/>
      <c r="DM14" s="1053"/>
      <c r="DN14" s="1053"/>
      <c r="DO14" s="1053"/>
      <c r="DP14" s="1054"/>
      <c r="DQ14" s="1052"/>
      <c r="DR14" s="1053"/>
      <c r="DS14" s="1053"/>
      <c r="DT14" s="1053"/>
      <c r="DU14" s="1054"/>
      <c r="DV14" s="1055"/>
      <c r="DW14" s="1056"/>
      <c r="DX14" s="1056"/>
      <c r="DY14" s="1056"/>
      <c r="DZ14" s="1057"/>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6"/>
      <c r="R15" s="1107"/>
      <c r="S15" s="1107"/>
      <c r="T15" s="1107"/>
      <c r="U15" s="1107"/>
      <c r="V15" s="1107"/>
      <c r="W15" s="1107"/>
      <c r="X15" s="1107"/>
      <c r="Y15" s="1107"/>
      <c r="Z15" s="1107"/>
      <c r="AA15" s="1107"/>
      <c r="AB15" s="1107"/>
      <c r="AC15" s="1107"/>
      <c r="AD15" s="1107"/>
      <c r="AE15" s="1108"/>
      <c r="AF15" s="1100"/>
      <c r="AG15" s="1101"/>
      <c r="AH15" s="1101"/>
      <c r="AI15" s="1101"/>
      <c r="AJ15" s="1102"/>
      <c r="AK15" s="1149"/>
      <c r="AL15" s="1150"/>
      <c r="AM15" s="1150"/>
      <c r="AN15" s="1150"/>
      <c r="AO15" s="1150"/>
      <c r="AP15" s="1150"/>
      <c r="AQ15" s="1150"/>
      <c r="AR15" s="1150"/>
      <c r="AS15" s="1150"/>
      <c r="AT15" s="1150"/>
      <c r="AU15" s="1147"/>
      <c r="AV15" s="1147"/>
      <c r="AW15" s="1147"/>
      <c r="AX15" s="1147"/>
      <c r="AY15" s="1148"/>
      <c r="AZ15" s="254"/>
      <c r="BA15" s="254"/>
      <c r="BB15" s="254"/>
      <c r="BC15" s="254"/>
      <c r="BD15" s="254"/>
      <c r="BE15" s="255"/>
      <c r="BF15" s="255"/>
      <c r="BG15" s="255"/>
      <c r="BH15" s="255"/>
      <c r="BI15" s="255"/>
      <c r="BJ15" s="255"/>
      <c r="BK15" s="255"/>
      <c r="BL15" s="255"/>
      <c r="BM15" s="255"/>
      <c r="BN15" s="255"/>
      <c r="BO15" s="255"/>
      <c r="BP15" s="255"/>
      <c r="BQ15" s="264">
        <v>9</v>
      </c>
      <c r="BR15" s="265"/>
      <c r="BS15" s="1077"/>
      <c r="BT15" s="1078"/>
      <c r="BU15" s="1078"/>
      <c r="BV15" s="1078"/>
      <c r="BW15" s="1078"/>
      <c r="BX15" s="1078"/>
      <c r="BY15" s="1078"/>
      <c r="BZ15" s="1078"/>
      <c r="CA15" s="1078"/>
      <c r="CB15" s="1078"/>
      <c r="CC15" s="1078"/>
      <c r="CD15" s="1078"/>
      <c r="CE15" s="1078"/>
      <c r="CF15" s="1078"/>
      <c r="CG15" s="1079"/>
      <c r="CH15" s="1052"/>
      <c r="CI15" s="1053"/>
      <c r="CJ15" s="1053"/>
      <c r="CK15" s="1053"/>
      <c r="CL15" s="1054"/>
      <c r="CM15" s="1052"/>
      <c r="CN15" s="1053"/>
      <c r="CO15" s="1053"/>
      <c r="CP15" s="1053"/>
      <c r="CQ15" s="1054"/>
      <c r="CR15" s="1052"/>
      <c r="CS15" s="1053"/>
      <c r="CT15" s="1053"/>
      <c r="CU15" s="1053"/>
      <c r="CV15" s="1054"/>
      <c r="CW15" s="1052"/>
      <c r="CX15" s="1053"/>
      <c r="CY15" s="1053"/>
      <c r="CZ15" s="1053"/>
      <c r="DA15" s="1054"/>
      <c r="DB15" s="1052"/>
      <c r="DC15" s="1053"/>
      <c r="DD15" s="1053"/>
      <c r="DE15" s="1053"/>
      <c r="DF15" s="1054"/>
      <c r="DG15" s="1052"/>
      <c r="DH15" s="1053"/>
      <c r="DI15" s="1053"/>
      <c r="DJ15" s="1053"/>
      <c r="DK15" s="1054"/>
      <c r="DL15" s="1052"/>
      <c r="DM15" s="1053"/>
      <c r="DN15" s="1053"/>
      <c r="DO15" s="1053"/>
      <c r="DP15" s="1054"/>
      <c r="DQ15" s="1052"/>
      <c r="DR15" s="1053"/>
      <c r="DS15" s="1053"/>
      <c r="DT15" s="1053"/>
      <c r="DU15" s="1054"/>
      <c r="DV15" s="1055"/>
      <c r="DW15" s="1056"/>
      <c r="DX15" s="1056"/>
      <c r="DY15" s="1056"/>
      <c r="DZ15" s="1057"/>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6"/>
      <c r="R16" s="1107"/>
      <c r="S16" s="1107"/>
      <c r="T16" s="1107"/>
      <c r="U16" s="1107"/>
      <c r="V16" s="1107"/>
      <c r="W16" s="1107"/>
      <c r="X16" s="1107"/>
      <c r="Y16" s="1107"/>
      <c r="Z16" s="1107"/>
      <c r="AA16" s="1107"/>
      <c r="AB16" s="1107"/>
      <c r="AC16" s="1107"/>
      <c r="AD16" s="1107"/>
      <c r="AE16" s="1108"/>
      <c r="AF16" s="1100"/>
      <c r="AG16" s="1101"/>
      <c r="AH16" s="1101"/>
      <c r="AI16" s="1101"/>
      <c r="AJ16" s="1102"/>
      <c r="AK16" s="1149"/>
      <c r="AL16" s="1150"/>
      <c r="AM16" s="1150"/>
      <c r="AN16" s="1150"/>
      <c r="AO16" s="1150"/>
      <c r="AP16" s="1150"/>
      <c r="AQ16" s="1150"/>
      <c r="AR16" s="1150"/>
      <c r="AS16" s="1150"/>
      <c r="AT16" s="1150"/>
      <c r="AU16" s="1147"/>
      <c r="AV16" s="1147"/>
      <c r="AW16" s="1147"/>
      <c r="AX16" s="1147"/>
      <c r="AY16" s="1148"/>
      <c r="AZ16" s="254"/>
      <c r="BA16" s="254"/>
      <c r="BB16" s="254"/>
      <c r="BC16" s="254"/>
      <c r="BD16" s="254"/>
      <c r="BE16" s="255"/>
      <c r="BF16" s="255"/>
      <c r="BG16" s="255"/>
      <c r="BH16" s="255"/>
      <c r="BI16" s="255"/>
      <c r="BJ16" s="255"/>
      <c r="BK16" s="255"/>
      <c r="BL16" s="255"/>
      <c r="BM16" s="255"/>
      <c r="BN16" s="255"/>
      <c r="BO16" s="255"/>
      <c r="BP16" s="255"/>
      <c r="BQ16" s="264">
        <v>10</v>
      </c>
      <c r="BR16" s="265"/>
      <c r="BS16" s="1077"/>
      <c r="BT16" s="1078"/>
      <c r="BU16" s="1078"/>
      <c r="BV16" s="1078"/>
      <c r="BW16" s="1078"/>
      <c r="BX16" s="1078"/>
      <c r="BY16" s="1078"/>
      <c r="BZ16" s="1078"/>
      <c r="CA16" s="1078"/>
      <c r="CB16" s="1078"/>
      <c r="CC16" s="1078"/>
      <c r="CD16" s="1078"/>
      <c r="CE16" s="1078"/>
      <c r="CF16" s="1078"/>
      <c r="CG16" s="1079"/>
      <c r="CH16" s="1052"/>
      <c r="CI16" s="1053"/>
      <c r="CJ16" s="1053"/>
      <c r="CK16" s="1053"/>
      <c r="CL16" s="1054"/>
      <c r="CM16" s="1052"/>
      <c r="CN16" s="1053"/>
      <c r="CO16" s="1053"/>
      <c r="CP16" s="1053"/>
      <c r="CQ16" s="1054"/>
      <c r="CR16" s="1052"/>
      <c r="CS16" s="1053"/>
      <c r="CT16" s="1053"/>
      <c r="CU16" s="1053"/>
      <c r="CV16" s="1054"/>
      <c r="CW16" s="1052"/>
      <c r="CX16" s="1053"/>
      <c r="CY16" s="1053"/>
      <c r="CZ16" s="1053"/>
      <c r="DA16" s="1054"/>
      <c r="DB16" s="1052"/>
      <c r="DC16" s="1053"/>
      <c r="DD16" s="1053"/>
      <c r="DE16" s="1053"/>
      <c r="DF16" s="1054"/>
      <c r="DG16" s="1052"/>
      <c r="DH16" s="1053"/>
      <c r="DI16" s="1053"/>
      <c r="DJ16" s="1053"/>
      <c r="DK16" s="1054"/>
      <c r="DL16" s="1052"/>
      <c r="DM16" s="1053"/>
      <c r="DN16" s="1053"/>
      <c r="DO16" s="1053"/>
      <c r="DP16" s="1054"/>
      <c r="DQ16" s="1052"/>
      <c r="DR16" s="1053"/>
      <c r="DS16" s="1053"/>
      <c r="DT16" s="1053"/>
      <c r="DU16" s="1054"/>
      <c r="DV16" s="1055"/>
      <c r="DW16" s="1056"/>
      <c r="DX16" s="1056"/>
      <c r="DY16" s="1056"/>
      <c r="DZ16" s="1057"/>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6"/>
      <c r="R17" s="1107"/>
      <c r="S17" s="1107"/>
      <c r="T17" s="1107"/>
      <c r="U17" s="1107"/>
      <c r="V17" s="1107"/>
      <c r="W17" s="1107"/>
      <c r="X17" s="1107"/>
      <c r="Y17" s="1107"/>
      <c r="Z17" s="1107"/>
      <c r="AA17" s="1107"/>
      <c r="AB17" s="1107"/>
      <c r="AC17" s="1107"/>
      <c r="AD17" s="1107"/>
      <c r="AE17" s="1108"/>
      <c r="AF17" s="1100"/>
      <c r="AG17" s="1101"/>
      <c r="AH17" s="1101"/>
      <c r="AI17" s="1101"/>
      <c r="AJ17" s="1102"/>
      <c r="AK17" s="1149"/>
      <c r="AL17" s="1150"/>
      <c r="AM17" s="1150"/>
      <c r="AN17" s="1150"/>
      <c r="AO17" s="1150"/>
      <c r="AP17" s="1150"/>
      <c r="AQ17" s="1150"/>
      <c r="AR17" s="1150"/>
      <c r="AS17" s="1150"/>
      <c r="AT17" s="1150"/>
      <c r="AU17" s="1147"/>
      <c r="AV17" s="1147"/>
      <c r="AW17" s="1147"/>
      <c r="AX17" s="1147"/>
      <c r="AY17" s="1148"/>
      <c r="AZ17" s="254"/>
      <c r="BA17" s="254"/>
      <c r="BB17" s="254"/>
      <c r="BC17" s="254"/>
      <c r="BD17" s="254"/>
      <c r="BE17" s="255"/>
      <c r="BF17" s="255"/>
      <c r="BG17" s="255"/>
      <c r="BH17" s="255"/>
      <c r="BI17" s="255"/>
      <c r="BJ17" s="255"/>
      <c r="BK17" s="255"/>
      <c r="BL17" s="255"/>
      <c r="BM17" s="255"/>
      <c r="BN17" s="255"/>
      <c r="BO17" s="255"/>
      <c r="BP17" s="255"/>
      <c r="BQ17" s="264">
        <v>11</v>
      </c>
      <c r="BR17" s="265"/>
      <c r="BS17" s="1077"/>
      <c r="BT17" s="1078"/>
      <c r="BU17" s="1078"/>
      <c r="BV17" s="1078"/>
      <c r="BW17" s="1078"/>
      <c r="BX17" s="1078"/>
      <c r="BY17" s="1078"/>
      <c r="BZ17" s="1078"/>
      <c r="CA17" s="1078"/>
      <c r="CB17" s="1078"/>
      <c r="CC17" s="1078"/>
      <c r="CD17" s="1078"/>
      <c r="CE17" s="1078"/>
      <c r="CF17" s="1078"/>
      <c r="CG17" s="1079"/>
      <c r="CH17" s="1052"/>
      <c r="CI17" s="1053"/>
      <c r="CJ17" s="1053"/>
      <c r="CK17" s="1053"/>
      <c r="CL17" s="1054"/>
      <c r="CM17" s="1052"/>
      <c r="CN17" s="1053"/>
      <c r="CO17" s="1053"/>
      <c r="CP17" s="1053"/>
      <c r="CQ17" s="1054"/>
      <c r="CR17" s="1052"/>
      <c r="CS17" s="1053"/>
      <c r="CT17" s="1053"/>
      <c r="CU17" s="1053"/>
      <c r="CV17" s="1054"/>
      <c r="CW17" s="1052"/>
      <c r="CX17" s="1053"/>
      <c r="CY17" s="1053"/>
      <c r="CZ17" s="1053"/>
      <c r="DA17" s="1054"/>
      <c r="DB17" s="1052"/>
      <c r="DC17" s="1053"/>
      <c r="DD17" s="1053"/>
      <c r="DE17" s="1053"/>
      <c r="DF17" s="1054"/>
      <c r="DG17" s="1052"/>
      <c r="DH17" s="1053"/>
      <c r="DI17" s="1053"/>
      <c r="DJ17" s="1053"/>
      <c r="DK17" s="1054"/>
      <c r="DL17" s="1052"/>
      <c r="DM17" s="1053"/>
      <c r="DN17" s="1053"/>
      <c r="DO17" s="1053"/>
      <c r="DP17" s="1054"/>
      <c r="DQ17" s="1052"/>
      <c r="DR17" s="1053"/>
      <c r="DS17" s="1053"/>
      <c r="DT17" s="1053"/>
      <c r="DU17" s="1054"/>
      <c r="DV17" s="1055"/>
      <c r="DW17" s="1056"/>
      <c r="DX17" s="1056"/>
      <c r="DY17" s="1056"/>
      <c r="DZ17" s="1057"/>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6"/>
      <c r="R18" s="1107"/>
      <c r="S18" s="1107"/>
      <c r="T18" s="1107"/>
      <c r="U18" s="1107"/>
      <c r="V18" s="1107"/>
      <c r="W18" s="1107"/>
      <c r="X18" s="1107"/>
      <c r="Y18" s="1107"/>
      <c r="Z18" s="1107"/>
      <c r="AA18" s="1107"/>
      <c r="AB18" s="1107"/>
      <c r="AC18" s="1107"/>
      <c r="AD18" s="1107"/>
      <c r="AE18" s="1108"/>
      <c r="AF18" s="1100"/>
      <c r="AG18" s="1101"/>
      <c r="AH18" s="1101"/>
      <c r="AI18" s="1101"/>
      <c r="AJ18" s="1102"/>
      <c r="AK18" s="1149"/>
      <c r="AL18" s="1150"/>
      <c r="AM18" s="1150"/>
      <c r="AN18" s="1150"/>
      <c r="AO18" s="1150"/>
      <c r="AP18" s="1150"/>
      <c r="AQ18" s="1150"/>
      <c r="AR18" s="1150"/>
      <c r="AS18" s="1150"/>
      <c r="AT18" s="1150"/>
      <c r="AU18" s="1147"/>
      <c r="AV18" s="1147"/>
      <c r="AW18" s="1147"/>
      <c r="AX18" s="1147"/>
      <c r="AY18" s="1148"/>
      <c r="AZ18" s="254"/>
      <c r="BA18" s="254"/>
      <c r="BB18" s="254"/>
      <c r="BC18" s="254"/>
      <c r="BD18" s="254"/>
      <c r="BE18" s="255"/>
      <c r="BF18" s="255"/>
      <c r="BG18" s="255"/>
      <c r="BH18" s="255"/>
      <c r="BI18" s="255"/>
      <c r="BJ18" s="255"/>
      <c r="BK18" s="255"/>
      <c r="BL18" s="255"/>
      <c r="BM18" s="255"/>
      <c r="BN18" s="255"/>
      <c r="BO18" s="255"/>
      <c r="BP18" s="255"/>
      <c r="BQ18" s="264">
        <v>12</v>
      </c>
      <c r="BR18" s="265"/>
      <c r="BS18" s="1077"/>
      <c r="BT18" s="1078"/>
      <c r="BU18" s="1078"/>
      <c r="BV18" s="1078"/>
      <c r="BW18" s="1078"/>
      <c r="BX18" s="1078"/>
      <c r="BY18" s="1078"/>
      <c r="BZ18" s="1078"/>
      <c r="CA18" s="1078"/>
      <c r="CB18" s="1078"/>
      <c r="CC18" s="1078"/>
      <c r="CD18" s="1078"/>
      <c r="CE18" s="1078"/>
      <c r="CF18" s="1078"/>
      <c r="CG18" s="1079"/>
      <c r="CH18" s="1052"/>
      <c r="CI18" s="1053"/>
      <c r="CJ18" s="1053"/>
      <c r="CK18" s="1053"/>
      <c r="CL18" s="1054"/>
      <c r="CM18" s="1052"/>
      <c r="CN18" s="1053"/>
      <c r="CO18" s="1053"/>
      <c r="CP18" s="1053"/>
      <c r="CQ18" s="1054"/>
      <c r="CR18" s="1052"/>
      <c r="CS18" s="1053"/>
      <c r="CT18" s="1053"/>
      <c r="CU18" s="1053"/>
      <c r="CV18" s="1054"/>
      <c r="CW18" s="1052"/>
      <c r="CX18" s="1053"/>
      <c r="CY18" s="1053"/>
      <c r="CZ18" s="1053"/>
      <c r="DA18" s="1054"/>
      <c r="DB18" s="1052"/>
      <c r="DC18" s="1053"/>
      <c r="DD18" s="1053"/>
      <c r="DE18" s="1053"/>
      <c r="DF18" s="1054"/>
      <c r="DG18" s="1052"/>
      <c r="DH18" s="1053"/>
      <c r="DI18" s="1053"/>
      <c r="DJ18" s="1053"/>
      <c r="DK18" s="1054"/>
      <c r="DL18" s="1052"/>
      <c r="DM18" s="1053"/>
      <c r="DN18" s="1053"/>
      <c r="DO18" s="1053"/>
      <c r="DP18" s="1054"/>
      <c r="DQ18" s="1052"/>
      <c r="DR18" s="1053"/>
      <c r="DS18" s="1053"/>
      <c r="DT18" s="1053"/>
      <c r="DU18" s="1054"/>
      <c r="DV18" s="1055"/>
      <c r="DW18" s="1056"/>
      <c r="DX18" s="1056"/>
      <c r="DY18" s="1056"/>
      <c r="DZ18" s="1057"/>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6"/>
      <c r="R19" s="1107"/>
      <c r="S19" s="1107"/>
      <c r="T19" s="1107"/>
      <c r="U19" s="1107"/>
      <c r="V19" s="1107"/>
      <c r="W19" s="1107"/>
      <c r="X19" s="1107"/>
      <c r="Y19" s="1107"/>
      <c r="Z19" s="1107"/>
      <c r="AA19" s="1107"/>
      <c r="AB19" s="1107"/>
      <c r="AC19" s="1107"/>
      <c r="AD19" s="1107"/>
      <c r="AE19" s="1108"/>
      <c r="AF19" s="1100"/>
      <c r="AG19" s="1101"/>
      <c r="AH19" s="1101"/>
      <c r="AI19" s="1101"/>
      <c r="AJ19" s="1102"/>
      <c r="AK19" s="1149"/>
      <c r="AL19" s="1150"/>
      <c r="AM19" s="1150"/>
      <c r="AN19" s="1150"/>
      <c r="AO19" s="1150"/>
      <c r="AP19" s="1150"/>
      <c r="AQ19" s="1150"/>
      <c r="AR19" s="1150"/>
      <c r="AS19" s="1150"/>
      <c r="AT19" s="1150"/>
      <c r="AU19" s="1147"/>
      <c r="AV19" s="1147"/>
      <c r="AW19" s="1147"/>
      <c r="AX19" s="1147"/>
      <c r="AY19" s="1148"/>
      <c r="AZ19" s="254"/>
      <c r="BA19" s="254"/>
      <c r="BB19" s="254"/>
      <c r="BC19" s="254"/>
      <c r="BD19" s="254"/>
      <c r="BE19" s="255"/>
      <c r="BF19" s="255"/>
      <c r="BG19" s="255"/>
      <c r="BH19" s="255"/>
      <c r="BI19" s="255"/>
      <c r="BJ19" s="255"/>
      <c r="BK19" s="255"/>
      <c r="BL19" s="255"/>
      <c r="BM19" s="255"/>
      <c r="BN19" s="255"/>
      <c r="BO19" s="255"/>
      <c r="BP19" s="255"/>
      <c r="BQ19" s="264">
        <v>13</v>
      </c>
      <c r="BR19" s="265"/>
      <c r="BS19" s="1077"/>
      <c r="BT19" s="1078"/>
      <c r="BU19" s="1078"/>
      <c r="BV19" s="1078"/>
      <c r="BW19" s="1078"/>
      <c r="BX19" s="1078"/>
      <c r="BY19" s="1078"/>
      <c r="BZ19" s="1078"/>
      <c r="CA19" s="1078"/>
      <c r="CB19" s="1078"/>
      <c r="CC19" s="1078"/>
      <c r="CD19" s="1078"/>
      <c r="CE19" s="1078"/>
      <c r="CF19" s="1078"/>
      <c r="CG19" s="1079"/>
      <c r="CH19" s="1052"/>
      <c r="CI19" s="1053"/>
      <c r="CJ19" s="1053"/>
      <c r="CK19" s="1053"/>
      <c r="CL19" s="1054"/>
      <c r="CM19" s="1052"/>
      <c r="CN19" s="1053"/>
      <c r="CO19" s="1053"/>
      <c r="CP19" s="1053"/>
      <c r="CQ19" s="1054"/>
      <c r="CR19" s="1052"/>
      <c r="CS19" s="1053"/>
      <c r="CT19" s="1053"/>
      <c r="CU19" s="1053"/>
      <c r="CV19" s="1054"/>
      <c r="CW19" s="1052"/>
      <c r="CX19" s="1053"/>
      <c r="CY19" s="1053"/>
      <c r="CZ19" s="1053"/>
      <c r="DA19" s="1054"/>
      <c r="DB19" s="1052"/>
      <c r="DC19" s="1053"/>
      <c r="DD19" s="1053"/>
      <c r="DE19" s="1053"/>
      <c r="DF19" s="1054"/>
      <c r="DG19" s="1052"/>
      <c r="DH19" s="1053"/>
      <c r="DI19" s="1053"/>
      <c r="DJ19" s="1053"/>
      <c r="DK19" s="1054"/>
      <c r="DL19" s="1052"/>
      <c r="DM19" s="1053"/>
      <c r="DN19" s="1053"/>
      <c r="DO19" s="1053"/>
      <c r="DP19" s="1054"/>
      <c r="DQ19" s="1052"/>
      <c r="DR19" s="1053"/>
      <c r="DS19" s="1053"/>
      <c r="DT19" s="1053"/>
      <c r="DU19" s="1054"/>
      <c r="DV19" s="1055"/>
      <c r="DW19" s="1056"/>
      <c r="DX19" s="1056"/>
      <c r="DY19" s="1056"/>
      <c r="DZ19" s="1057"/>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6"/>
      <c r="R20" s="1107"/>
      <c r="S20" s="1107"/>
      <c r="T20" s="1107"/>
      <c r="U20" s="1107"/>
      <c r="V20" s="1107"/>
      <c r="W20" s="1107"/>
      <c r="X20" s="1107"/>
      <c r="Y20" s="1107"/>
      <c r="Z20" s="1107"/>
      <c r="AA20" s="1107"/>
      <c r="AB20" s="1107"/>
      <c r="AC20" s="1107"/>
      <c r="AD20" s="1107"/>
      <c r="AE20" s="1108"/>
      <c r="AF20" s="1100"/>
      <c r="AG20" s="1101"/>
      <c r="AH20" s="1101"/>
      <c r="AI20" s="1101"/>
      <c r="AJ20" s="1102"/>
      <c r="AK20" s="1149"/>
      <c r="AL20" s="1150"/>
      <c r="AM20" s="1150"/>
      <c r="AN20" s="1150"/>
      <c r="AO20" s="1150"/>
      <c r="AP20" s="1150"/>
      <c r="AQ20" s="1150"/>
      <c r="AR20" s="1150"/>
      <c r="AS20" s="1150"/>
      <c r="AT20" s="1150"/>
      <c r="AU20" s="1147"/>
      <c r="AV20" s="1147"/>
      <c r="AW20" s="1147"/>
      <c r="AX20" s="1147"/>
      <c r="AY20" s="1148"/>
      <c r="AZ20" s="254"/>
      <c r="BA20" s="254"/>
      <c r="BB20" s="254"/>
      <c r="BC20" s="254"/>
      <c r="BD20" s="254"/>
      <c r="BE20" s="255"/>
      <c r="BF20" s="255"/>
      <c r="BG20" s="255"/>
      <c r="BH20" s="255"/>
      <c r="BI20" s="255"/>
      <c r="BJ20" s="255"/>
      <c r="BK20" s="255"/>
      <c r="BL20" s="255"/>
      <c r="BM20" s="255"/>
      <c r="BN20" s="255"/>
      <c r="BO20" s="255"/>
      <c r="BP20" s="255"/>
      <c r="BQ20" s="264">
        <v>14</v>
      </c>
      <c r="BR20" s="265"/>
      <c r="BS20" s="1077"/>
      <c r="BT20" s="1078"/>
      <c r="BU20" s="1078"/>
      <c r="BV20" s="1078"/>
      <c r="BW20" s="1078"/>
      <c r="BX20" s="1078"/>
      <c r="BY20" s="1078"/>
      <c r="BZ20" s="1078"/>
      <c r="CA20" s="1078"/>
      <c r="CB20" s="1078"/>
      <c r="CC20" s="1078"/>
      <c r="CD20" s="1078"/>
      <c r="CE20" s="1078"/>
      <c r="CF20" s="1078"/>
      <c r="CG20" s="1079"/>
      <c r="CH20" s="1052"/>
      <c r="CI20" s="1053"/>
      <c r="CJ20" s="1053"/>
      <c r="CK20" s="1053"/>
      <c r="CL20" s="1054"/>
      <c r="CM20" s="1052"/>
      <c r="CN20" s="1053"/>
      <c r="CO20" s="1053"/>
      <c r="CP20" s="1053"/>
      <c r="CQ20" s="1054"/>
      <c r="CR20" s="1052"/>
      <c r="CS20" s="1053"/>
      <c r="CT20" s="1053"/>
      <c r="CU20" s="1053"/>
      <c r="CV20" s="1054"/>
      <c r="CW20" s="1052"/>
      <c r="CX20" s="1053"/>
      <c r="CY20" s="1053"/>
      <c r="CZ20" s="1053"/>
      <c r="DA20" s="1054"/>
      <c r="DB20" s="1052"/>
      <c r="DC20" s="1053"/>
      <c r="DD20" s="1053"/>
      <c r="DE20" s="1053"/>
      <c r="DF20" s="1054"/>
      <c r="DG20" s="1052"/>
      <c r="DH20" s="1053"/>
      <c r="DI20" s="1053"/>
      <c r="DJ20" s="1053"/>
      <c r="DK20" s="1054"/>
      <c r="DL20" s="1052"/>
      <c r="DM20" s="1053"/>
      <c r="DN20" s="1053"/>
      <c r="DO20" s="1053"/>
      <c r="DP20" s="1054"/>
      <c r="DQ20" s="1052"/>
      <c r="DR20" s="1053"/>
      <c r="DS20" s="1053"/>
      <c r="DT20" s="1053"/>
      <c r="DU20" s="1054"/>
      <c r="DV20" s="1055"/>
      <c r="DW20" s="1056"/>
      <c r="DX20" s="1056"/>
      <c r="DY20" s="1056"/>
      <c r="DZ20" s="1057"/>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6"/>
      <c r="R21" s="1107"/>
      <c r="S21" s="1107"/>
      <c r="T21" s="1107"/>
      <c r="U21" s="1107"/>
      <c r="V21" s="1107"/>
      <c r="W21" s="1107"/>
      <c r="X21" s="1107"/>
      <c r="Y21" s="1107"/>
      <c r="Z21" s="1107"/>
      <c r="AA21" s="1107"/>
      <c r="AB21" s="1107"/>
      <c r="AC21" s="1107"/>
      <c r="AD21" s="1107"/>
      <c r="AE21" s="1108"/>
      <c r="AF21" s="1100"/>
      <c r="AG21" s="1101"/>
      <c r="AH21" s="1101"/>
      <c r="AI21" s="1101"/>
      <c r="AJ21" s="1102"/>
      <c r="AK21" s="1149"/>
      <c r="AL21" s="1150"/>
      <c r="AM21" s="1150"/>
      <c r="AN21" s="1150"/>
      <c r="AO21" s="1150"/>
      <c r="AP21" s="1150"/>
      <c r="AQ21" s="1150"/>
      <c r="AR21" s="1150"/>
      <c r="AS21" s="1150"/>
      <c r="AT21" s="1150"/>
      <c r="AU21" s="1147"/>
      <c r="AV21" s="1147"/>
      <c r="AW21" s="1147"/>
      <c r="AX21" s="1147"/>
      <c r="AY21" s="1148"/>
      <c r="AZ21" s="254"/>
      <c r="BA21" s="254"/>
      <c r="BB21" s="254"/>
      <c r="BC21" s="254"/>
      <c r="BD21" s="254"/>
      <c r="BE21" s="255"/>
      <c r="BF21" s="255"/>
      <c r="BG21" s="255"/>
      <c r="BH21" s="255"/>
      <c r="BI21" s="255"/>
      <c r="BJ21" s="255"/>
      <c r="BK21" s="255"/>
      <c r="BL21" s="255"/>
      <c r="BM21" s="255"/>
      <c r="BN21" s="255"/>
      <c r="BO21" s="255"/>
      <c r="BP21" s="255"/>
      <c r="BQ21" s="264">
        <v>15</v>
      </c>
      <c r="BR21" s="265"/>
      <c r="BS21" s="1077"/>
      <c r="BT21" s="1078"/>
      <c r="BU21" s="1078"/>
      <c r="BV21" s="1078"/>
      <c r="BW21" s="1078"/>
      <c r="BX21" s="1078"/>
      <c r="BY21" s="1078"/>
      <c r="BZ21" s="1078"/>
      <c r="CA21" s="1078"/>
      <c r="CB21" s="1078"/>
      <c r="CC21" s="1078"/>
      <c r="CD21" s="1078"/>
      <c r="CE21" s="1078"/>
      <c r="CF21" s="1078"/>
      <c r="CG21" s="1079"/>
      <c r="CH21" s="1052"/>
      <c r="CI21" s="1053"/>
      <c r="CJ21" s="1053"/>
      <c r="CK21" s="1053"/>
      <c r="CL21" s="1054"/>
      <c r="CM21" s="1052"/>
      <c r="CN21" s="1053"/>
      <c r="CO21" s="1053"/>
      <c r="CP21" s="1053"/>
      <c r="CQ21" s="1054"/>
      <c r="CR21" s="1052"/>
      <c r="CS21" s="1053"/>
      <c r="CT21" s="1053"/>
      <c r="CU21" s="1053"/>
      <c r="CV21" s="1054"/>
      <c r="CW21" s="1052"/>
      <c r="CX21" s="1053"/>
      <c r="CY21" s="1053"/>
      <c r="CZ21" s="1053"/>
      <c r="DA21" s="1054"/>
      <c r="DB21" s="1052"/>
      <c r="DC21" s="1053"/>
      <c r="DD21" s="1053"/>
      <c r="DE21" s="1053"/>
      <c r="DF21" s="1054"/>
      <c r="DG21" s="1052"/>
      <c r="DH21" s="1053"/>
      <c r="DI21" s="1053"/>
      <c r="DJ21" s="1053"/>
      <c r="DK21" s="1054"/>
      <c r="DL21" s="1052"/>
      <c r="DM21" s="1053"/>
      <c r="DN21" s="1053"/>
      <c r="DO21" s="1053"/>
      <c r="DP21" s="1054"/>
      <c r="DQ21" s="1052"/>
      <c r="DR21" s="1053"/>
      <c r="DS21" s="1053"/>
      <c r="DT21" s="1053"/>
      <c r="DU21" s="1054"/>
      <c r="DV21" s="1055"/>
      <c r="DW21" s="1056"/>
      <c r="DX21" s="1056"/>
      <c r="DY21" s="1056"/>
      <c r="DZ21" s="1057"/>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44"/>
      <c r="R22" s="1145"/>
      <c r="S22" s="1145"/>
      <c r="T22" s="1145"/>
      <c r="U22" s="1145"/>
      <c r="V22" s="1145"/>
      <c r="W22" s="1145"/>
      <c r="X22" s="1145"/>
      <c r="Y22" s="1145"/>
      <c r="Z22" s="1145"/>
      <c r="AA22" s="1145"/>
      <c r="AB22" s="1145"/>
      <c r="AC22" s="1145"/>
      <c r="AD22" s="1145"/>
      <c r="AE22" s="1146"/>
      <c r="AF22" s="1100"/>
      <c r="AG22" s="1101"/>
      <c r="AH22" s="1101"/>
      <c r="AI22" s="1101"/>
      <c r="AJ22" s="1102"/>
      <c r="AK22" s="1140"/>
      <c r="AL22" s="1141"/>
      <c r="AM22" s="1141"/>
      <c r="AN22" s="1141"/>
      <c r="AO22" s="1141"/>
      <c r="AP22" s="1141"/>
      <c r="AQ22" s="1141"/>
      <c r="AR22" s="1141"/>
      <c r="AS22" s="1141"/>
      <c r="AT22" s="1141"/>
      <c r="AU22" s="1142"/>
      <c r="AV22" s="1142"/>
      <c r="AW22" s="1142"/>
      <c r="AX22" s="1142"/>
      <c r="AY22" s="1143"/>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7"/>
      <c r="BT22" s="1078"/>
      <c r="BU22" s="1078"/>
      <c r="BV22" s="1078"/>
      <c r="BW22" s="1078"/>
      <c r="BX22" s="1078"/>
      <c r="BY22" s="1078"/>
      <c r="BZ22" s="1078"/>
      <c r="CA22" s="1078"/>
      <c r="CB22" s="1078"/>
      <c r="CC22" s="1078"/>
      <c r="CD22" s="1078"/>
      <c r="CE22" s="1078"/>
      <c r="CF22" s="1078"/>
      <c r="CG22" s="1079"/>
      <c r="CH22" s="1052"/>
      <c r="CI22" s="1053"/>
      <c r="CJ22" s="1053"/>
      <c r="CK22" s="1053"/>
      <c r="CL22" s="1054"/>
      <c r="CM22" s="1052"/>
      <c r="CN22" s="1053"/>
      <c r="CO22" s="1053"/>
      <c r="CP22" s="1053"/>
      <c r="CQ22" s="1054"/>
      <c r="CR22" s="1052"/>
      <c r="CS22" s="1053"/>
      <c r="CT22" s="1053"/>
      <c r="CU22" s="1053"/>
      <c r="CV22" s="1054"/>
      <c r="CW22" s="1052"/>
      <c r="CX22" s="1053"/>
      <c r="CY22" s="1053"/>
      <c r="CZ22" s="1053"/>
      <c r="DA22" s="1054"/>
      <c r="DB22" s="1052"/>
      <c r="DC22" s="1053"/>
      <c r="DD22" s="1053"/>
      <c r="DE22" s="1053"/>
      <c r="DF22" s="1054"/>
      <c r="DG22" s="1052"/>
      <c r="DH22" s="1053"/>
      <c r="DI22" s="1053"/>
      <c r="DJ22" s="1053"/>
      <c r="DK22" s="1054"/>
      <c r="DL22" s="1052"/>
      <c r="DM22" s="1053"/>
      <c r="DN22" s="1053"/>
      <c r="DO22" s="1053"/>
      <c r="DP22" s="1054"/>
      <c r="DQ22" s="1052"/>
      <c r="DR22" s="1053"/>
      <c r="DS22" s="1053"/>
      <c r="DT22" s="1053"/>
      <c r="DU22" s="1054"/>
      <c r="DV22" s="1055"/>
      <c r="DW22" s="1056"/>
      <c r="DX22" s="1056"/>
      <c r="DY22" s="1056"/>
      <c r="DZ22" s="1057"/>
      <c r="EA22" s="256"/>
    </row>
    <row r="23" spans="1:131" s="257" customFormat="1" ht="26.25" customHeight="1" thickBot="1" x14ac:dyDescent="0.25">
      <c r="A23" s="266" t="s">
        <v>393</v>
      </c>
      <c r="B23" s="1001" t="s">
        <v>394</v>
      </c>
      <c r="C23" s="1002"/>
      <c r="D23" s="1002"/>
      <c r="E23" s="1002"/>
      <c r="F23" s="1002"/>
      <c r="G23" s="1002"/>
      <c r="H23" s="1002"/>
      <c r="I23" s="1002"/>
      <c r="J23" s="1002"/>
      <c r="K23" s="1002"/>
      <c r="L23" s="1002"/>
      <c r="M23" s="1002"/>
      <c r="N23" s="1002"/>
      <c r="O23" s="1002"/>
      <c r="P23" s="1003"/>
      <c r="Q23" s="1131"/>
      <c r="R23" s="1132"/>
      <c r="S23" s="1132"/>
      <c r="T23" s="1132"/>
      <c r="U23" s="1132"/>
      <c r="V23" s="1132"/>
      <c r="W23" s="1132"/>
      <c r="X23" s="1132"/>
      <c r="Y23" s="1132"/>
      <c r="Z23" s="1132"/>
      <c r="AA23" s="1132"/>
      <c r="AB23" s="1132"/>
      <c r="AC23" s="1132"/>
      <c r="AD23" s="1132"/>
      <c r="AE23" s="1133"/>
      <c r="AF23" s="1134">
        <v>3305</v>
      </c>
      <c r="AG23" s="1132"/>
      <c r="AH23" s="1132"/>
      <c r="AI23" s="1132"/>
      <c r="AJ23" s="1135"/>
      <c r="AK23" s="1136"/>
      <c r="AL23" s="1137"/>
      <c r="AM23" s="1137"/>
      <c r="AN23" s="1137"/>
      <c r="AO23" s="1137"/>
      <c r="AP23" s="1132"/>
      <c r="AQ23" s="1132"/>
      <c r="AR23" s="1132"/>
      <c r="AS23" s="1132"/>
      <c r="AT23" s="1132"/>
      <c r="AU23" s="1138"/>
      <c r="AV23" s="1138"/>
      <c r="AW23" s="1138"/>
      <c r="AX23" s="1138"/>
      <c r="AY23" s="1139"/>
      <c r="AZ23" s="1128" t="s">
        <v>395</v>
      </c>
      <c r="BA23" s="1129"/>
      <c r="BB23" s="1129"/>
      <c r="BC23" s="1129"/>
      <c r="BD23" s="1130"/>
      <c r="BE23" s="255"/>
      <c r="BF23" s="255"/>
      <c r="BG23" s="255"/>
      <c r="BH23" s="255"/>
      <c r="BI23" s="255"/>
      <c r="BJ23" s="255"/>
      <c r="BK23" s="255"/>
      <c r="BL23" s="255"/>
      <c r="BM23" s="255"/>
      <c r="BN23" s="255"/>
      <c r="BO23" s="255"/>
      <c r="BP23" s="255"/>
      <c r="BQ23" s="264">
        <v>17</v>
      </c>
      <c r="BR23" s="265"/>
      <c r="BS23" s="1077"/>
      <c r="BT23" s="1078"/>
      <c r="BU23" s="1078"/>
      <c r="BV23" s="1078"/>
      <c r="BW23" s="1078"/>
      <c r="BX23" s="1078"/>
      <c r="BY23" s="1078"/>
      <c r="BZ23" s="1078"/>
      <c r="CA23" s="1078"/>
      <c r="CB23" s="1078"/>
      <c r="CC23" s="1078"/>
      <c r="CD23" s="1078"/>
      <c r="CE23" s="1078"/>
      <c r="CF23" s="1078"/>
      <c r="CG23" s="1079"/>
      <c r="CH23" s="1052"/>
      <c r="CI23" s="1053"/>
      <c r="CJ23" s="1053"/>
      <c r="CK23" s="1053"/>
      <c r="CL23" s="1054"/>
      <c r="CM23" s="1052"/>
      <c r="CN23" s="1053"/>
      <c r="CO23" s="1053"/>
      <c r="CP23" s="1053"/>
      <c r="CQ23" s="1054"/>
      <c r="CR23" s="1052"/>
      <c r="CS23" s="1053"/>
      <c r="CT23" s="1053"/>
      <c r="CU23" s="1053"/>
      <c r="CV23" s="1054"/>
      <c r="CW23" s="1052"/>
      <c r="CX23" s="1053"/>
      <c r="CY23" s="1053"/>
      <c r="CZ23" s="1053"/>
      <c r="DA23" s="1054"/>
      <c r="DB23" s="1052"/>
      <c r="DC23" s="1053"/>
      <c r="DD23" s="1053"/>
      <c r="DE23" s="1053"/>
      <c r="DF23" s="1054"/>
      <c r="DG23" s="1052"/>
      <c r="DH23" s="1053"/>
      <c r="DI23" s="1053"/>
      <c r="DJ23" s="1053"/>
      <c r="DK23" s="1054"/>
      <c r="DL23" s="1052"/>
      <c r="DM23" s="1053"/>
      <c r="DN23" s="1053"/>
      <c r="DO23" s="1053"/>
      <c r="DP23" s="1054"/>
      <c r="DQ23" s="1052"/>
      <c r="DR23" s="1053"/>
      <c r="DS23" s="1053"/>
      <c r="DT23" s="1053"/>
      <c r="DU23" s="1054"/>
      <c r="DV23" s="1055"/>
      <c r="DW23" s="1056"/>
      <c r="DX23" s="1056"/>
      <c r="DY23" s="1056"/>
      <c r="DZ23" s="1057"/>
      <c r="EA23" s="256"/>
    </row>
    <row r="24" spans="1:131" s="257" customFormat="1" ht="26.25" customHeight="1" x14ac:dyDescent="0.2">
      <c r="A24" s="1127" t="s">
        <v>396</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54"/>
      <c r="BA24" s="254"/>
      <c r="BB24" s="254"/>
      <c r="BC24" s="254"/>
      <c r="BD24" s="254"/>
      <c r="BE24" s="255"/>
      <c r="BF24" s="255"/>
      <c r="BG24" s="255"/>
      <c r="BH24" s="255"/>
      <c r="BI24" s="255"/>
      <c r="BJ24" s="255"/>
      <c r="BK24" s="255"/>
      <c r="BL24" s="255"/>
      <c r="BM24" s="255"/>
      <c r="BN24" s="255"/>
      <c r="BO24" s="255"/>
      <c r="BP24" s="255"/>
      <c r="BQ24" s="264">
        <v>18</v>
      </c>
      <c r="BR24" s="265"/>
      <c r="BS24" s="1077"/>
      <c r="BT24" s="1078"/>
      <c r="BU24" s="1078"/>
      <c r="BV24" s="1078"/>
      <c r="BW24" s="1078"/>
      <c r="BX24" s="1078"/>
      <c r="BY24" s="1078"/>
      <c r="BZ24" s="1078"/>
      <c r="CA24" s="1078"/>
      <c r="CB24" s="1078"/>
      <c r="CC24" s="1078"/>
      <c r="CD24" s="1078"/>
      <c r="CE24" s="1078"/>
      <c r="CF24" s="1078"/>
      <c r="CG24" s="1079"/>
      <c r="CH24" s="1052"/>
      <c r="CI24" s="1053"/>
      <c r="CJ24" s="1053"/>
      <c r="CK24" s="1053"/>
      <c r="CL24" s="1054"/>
      <c r="CM24" s="1052"/>
      <c r="CN24" s="1053"/>
      <c r="CO24" s="1053"/>
      <c r="CP24" s="1053"/>
      <c r="CQ24" s="1054"/>
      <c r="CR24" s="1052"/>
      <c r="CS24" s="1053"/>
      <c r="CT24" s="1053"/>
      <c r="CU24" s="1053"/>
      <c r="CV24" s="1054"/>
      <c r="CW24" s="1052"/>
      <c r="CX24" s="1053"/>
      <c r="CY24" s="1053"/>
      <c r="CZ24" s="1053"/>
      <c r="DA24" s="1054"/>
      <c r="DB24" s="1052"/>
      <c r="DC24" s="1053"/>
      <c r="DD24" s="1053"/>
      <c r="DE24" s="1053"/>
      <c r="DF24" s="1054"/>
      <c r="DG24" s="1052"/>
      <c r="DH24" s="1053"/>
      <c r="DI24" s="1053"/>
      <c r="DJ24" s="1053"/>
      <c r="DK24" s="1054"/>
      <c r="DL24" s="1052"/>
      <c r="DM24" s="1053"/>
      <c r="DN24" s="1053"/>
      <c r="DO24" s="1053"/>
      <c r="DP24" s="1054"/>
      <c r="DQ24" s="1052"/>
      <c r="DR24" s="1053"/>
      <c r="DS24" s="1053"/>
      <c r="DT24" s="1053"/>
      <c r="DU24" s="1054"/>
      <c r="DV24" s="1055"/>
      <c r="DW24" s="1056"/>
      <c r="DX24" s="1056"/>
      <c r="DY24" s="1056"/>
      <c r="DZ24" s="1057"/>
      <c r="EA24" s="256"/>
    </row>
    <row r="25" spans="1:131" s="249" customFormat="1" ht="26.25" customHeight="1" thickBot="1" x14ac:dyDescent="0.25">
      <c r="A25" s="1126" t="s">
        <v>397</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54"/>
      <c r="BK25" s="254"/>
      <c r="BL25" s="254"/>
      <c r="BM25" s="254"/>
      <c r="BN25" s="254"/>
      <c r="BO25" s="267"/>
      <c r="BP25" s="267"/>
      <c r="BQ25" s="264">
        <v>19</v>
      </c>
      <c r="BR25" s="265"/>
      <c r="BS25" s="1077"/>
      <c r="BT25" s="1078"/>
      <c r="BU25" s="1078"/>
      <c r="BV25" s="1078"/>
      <c r="BW25" s="1078"/>
      <c r="BX25" s="1078"/>
      <c r="BY25" s="1078"/>
      <c r="BZ25" s="1078"/>
      <c r="CA25" s="1078"/>
      <c r="CB25" s="1078"/>
      <c r="CC25" s="1078"/>
      <c r="CD25" s="1078"/>
      <c r="CE25" s="1078"/>
      <c r="CF25" s="1078"/>
      <c r="CG25" s="1079"/>
      <c r="CH25" s="1052"/>
      <c r="CI25" s="1053"/>
      <c r="CJ25" s="1053"/>
      <c r="CK25" s="1053"/>
      <c r="CL25" s="1054"/>
      <c r="CM25" s="1052"/>
      <c r="CN25" s="1053"/>
      <c r="CO25" s="1053"/>
      <c r="CP25" s="1053"/>
      <c r="CQ25" s="1054"/>
      <c r="CR25" s="1052"/>
      <c r="CS25" s="1053"/>
      <c r="CT25" s="1053"/>
      <c r="CU25" s="1053"/>
      <c r="CV25" s="1054"/>
      <c r="CW25" s="1052"/>
      <c r="CX25" s="1053"/>
      <c r="CY25" s="1053"/>
      <c r="CZ25" s="1053"/>
      <c r="DA25" s="1054"/>
      <c r="DB25" s="1052"/>
      <c r="DC25" s="1053"/>
      <c r="DD25" s="1053"/>
      <c r="DE25" s="1053"/>
      <c r="DF25" s="1054"/>
      <c r="DG25" s="1052"/>
      <c r="DH25" s="1053"/>
      <c r="DI25" s="1053"/>
      <c r="DJ25" s="1053"/>
      <c r="DK25" s="1054"/>
      <c r="DL25" s="1052"/>
      <c r="DM25" s="1053"/>
      <c r="DN25" s="1053"/>
      <c r="DO25" s="1053"/>
      <c r="DP25" s="1054"/>
      <c r="DQ25" s="1052"/>
      <c r="DR25" s="1053"/>
      <c r="DS25" s="1053"/>
      <c r="DT25" s="1053"/>
      <c r="DU25" s="1054"/>
      <c r="DV25" s="1055"/>
      <c r="DW25" s="1056"/>
      <c r="DX25" s="1056"/>
      <c r="DY25" s="1056"/>
      <c r="DZ25" s="1057"/>
      <c r="EA25" s="248"/>
    </row>
    <row r="26" spans="1:131" s="249" customFormat="1" ht="26.25" customHeight="1" x14ac:dyDescent="0.2">
      <c r="A26" s="1058" t="s">
        <v>370</v>
      </c>
      <c r="B26" s="1059"/>
      <c r="C26" s="1059"/>
      <c r="D26" s="1059"/>
      <c r="E26" s="1059"/>
      <c r="F26" s="1059"/>
      <c r="G26" s="1059"/>
      <c r="H26" s="1059"/>
      <c r="I26" s="1059"/>
      <c r="J26" s="1059"/>
      <c r="K26" s="1059"/>
      <c r="L26" s="1059"/>
      <c r="M26" s="1059"/>
      <c r="N26" s="1059"/>
      <c r="O26" s="1059"/>
      <c r="P26" s="1060"/>
      <c r="Q26" s="1064" t="s">
        <v>398</v>
      </c>
      <c r="R26" s="1065"/>
      <c r="S26" s="1065"/>
      <c r="T26" s="1065"/>
      <c r="U26" s="1066"/>
      <c r="V26" s="1064" t="s">
        <v>399</v>
      </c>
      <c r="W26" s="1065"/>
      <c r="X26" s="1065"/>
      <c r="Y26" s="1065"/>
      <c r="Z26" s="1066"/>
      <c r="AA26" s="1064" t="s">
        <v>400</v>
      </c>
      <c r="AB26" s="1065"/>
      <c r="AC26" s="1065"/>
      <c r="AD26" s="1065"/>
      <c r="AE26" s="1065"/>
      <c r="AF26" s="1122" t="s">
        <v>401</v>
      </c>
      <c r="AG26" s="1071"/>
      <c r="AH26" s="1071"/>
      <c r="AI26" s="1071"/>
      <c r="AJ26" s="1123"/>
      <c r="AK26" s="1065" t="s">
        <v>402</v>
      </c>
      <c r="AL26" s="1065"/>
      <c r="AM26" s="1065"/>
      <c r="AN26" s="1065"/>
      <c r="AO26" s="1066"/>
      <c r="AP26" s="1064" t="s">
        <v>403</v>
      </c>
      <c r="AQ26" s="1065"/>
      <c r="AR26" s="1065"/>
      <c r="AS26" s="1065"/>
      <c r="AT26" s="1066"/>
      <c r="AU26" s="1064" t="s">
        <v>404</v>
      </c>
      <c r="AV26" s="1065"/>
      <c r="AW26" s="1065"/>
      <c r="AX26" s="1065"/>
      <c r="AY26" s="1066"/>
      <c r="AZ26" s="1064" t="s">
        <v>405</v>
      </c>
      <c r="BA26" s="1065"/>
      <c r="BB26" s="1065"/>
      <c r="BC26" s="1065"/>
      <c r="BD26" s="1066"/>
      <c r="BE26" s="1064" t="s">
        <v>377</v>
      </c>
      <c r="BF26" s="1065"/>
      <c r="BG26" s="1065"/>
      <c r="BH26" s="1065"/>
      <c r="BI26" s="1080"/>
      <c r="BJ26" s="254"/>
      <c r="BK26" s="254"/>
      <c r="BL26" s="254"/>
      <c r="BM26" s="254"/>
      <c r="BN26" s="254"/>
      <c r="BO26" s="267"/>
      <c r="BP26" s="267"/>
      <c r="BQ26" s="264">
        <v>20</v>
      </c>
      <c r="BR26" s="265"/>
      <c r="BS26" s="1077"/>
      <c r="BT26" s="1078"/>
      <c r="BU26" s="1078"/>
      <c r="BV26" s="1078"/>
      <c r="BW26" s="1078"/>
      <c r="BX26" s="1078"/>
      <c r="BY26" s="1078"/>
      <c r="BZ26" s="1078"/>
      <c r="CA26" s="1078"/>
      <c r="CB26" s="1078"/>
      <c r="CC26" s="1078"/>
      <c r="CD26" s="1078"/>
      <c r="CE26" s="1078"/>
      <c r="CF26" s="1078"/>
      <c r="CG26" s="1079"/>
      <c r="CH26" s="1052"/>
      <c r="CI26" s="1053"/>
      <c r="CJ26" s="1053"/>
      <c r="CK26" s="1053"/>
      <c r="CL26" s="1054"/>
      <c r="CM26" s="1052"/>
      <c r="CN26" s="1053"/>
      <c r="CO26" s="1053"/>
      <c r="CP26" s="1053"/>
      <c r="CQ26" s="1054"/>
      <c r="CR26" s="1052"/>
      <c r="CS26" s="1053"/>
      <c r="CT26" s="1053"/>
      <c r="CU26" s="1053"/>
      <c r="CV26" s="1054"/>
      <c r="CW26" s="1052"/>
      <c r="CX26" s="1053"/>
      <c r="CY26" s="1053"/>
      <c r="CZ26" s="1053"/>
      <c r="DA26" s="1054"/>
      <c r="DB26" s="1052"/>
      <c r="DC26" s="1053"/>
      <c r="DD26" s="1053"/>
      <c r="DE26" s="1053"/>
      <c r="DF26" s="1054"/>
      <c r="DG26" s="1052"/>
      <c r="DH26" s="1053"/>
      <c r="DI26" s="1053"/>
      <c r="DJ26" s="1053"/>
      <c r="DK26" s="1054"/>
      <c r="DL26" s="1052"/>
      <c r="DM26" s="1053"/>
      <c r="DN26" s="1053"/>
      <c r="DO26" s="1053"/>
      <c r="DP26" s="1054"/>
      <c r="DQ26" s="1052"/>
      <c r="DR26" s="1053"/>
      <c r="DS26" s="1053"/>
      <c r="DT26" s="1053"/>
      <c r="DU26" s="1054"/>
      <c r="DV26" s="1055"/>
      <c r="DW26" s="1056"/>
      <c r="DX26" s="1056"/>
      <c r="DY26" s="1056"/>
      <c r="DZ26" s="1057"/>
      <c r="EA26" s="248"/>
    </row>
    <row r="27" spans="1:131" s="249" customFormat="1" ht="26.25" customHeight="1" thickBot="1" x14ac:dyDescent="0.25">
      <c r="A27" s="1061"/>
      <c r="B27" s="1062"/>
      <c r="C27" s="1062"/>
      <c r="D27" s="1062"/>
      <c r="E27" s="1062"/>
      <c r="F27" s="1062"/>
      <c r="G27" s="1062"/>
      <c r="H27" s="1062"/>
      <c r="I27" s="1062"/>
      <c r="J27" s="1062"/>
      <c r="K27" s="1062"/>
      <c r="L27" s="1062"/>
      <c r="M27" s="1062"/>
      <c r="N27" s="1062"/>
      <c r="O27" s="1062"/>
      <c r="P27" s="1063"/>
      <c r="Q27" s="1067"/>
      <c r="R27" s="1068"/>
      <c r="S27" s="1068"/>
      <c r="T27" s="1068"/>
      <c r="U27" s="1069"/>
      <c r="V27" s="1067"/>
      <c r="W27" s="1068"/>
      <c r="X27" s="1068"/>
      <c r="Y27" s="1068"/>
      <c r="Z27" s="1069"/>
      <c r="AA27" s="1067"/>
      <c r="AB27" s="1068"/>
      <c r="AC27" s="1068"/>
      <c r="AD27" s="1068"/>
      <c r="AE27" s="1068"/>
      <c r="AF27" s="1124"/>
      <c r="AG27" s="1074"/>
      <c r="AH27" s="1074"/>
      <c r="AI27" s="1074"/>
      <c r="AJ27" s="1125"/>
      <c r="AK27" s="1068"/>
      <c r="AL27" s="1068"/>
      <c r="AM27" s="1068"/>
      <c r="AN27" s="1068"/>
      <c r="AO27" s="1069"/>
      <c r="AP27" s="1067"/>
      <c r="AQ27" s="1068"/>
      <c r="AR27" s="1068"/>
      <c r="AS27" s="1068"/>
      <c r="AT27" s="1069"/>
      <c r="AU27" s="1067"/>
      <c r="AV27" s="1068"/>
      <c r="AW27" s="1068"/>
      <c r="AX27" s="1068"/>
      <c r="AY27" s="1069"/>
      <c r="AZ27" s="1067"/>
      <c r="BA27" s="1068"/>
      <c r="BB27" s="1068"/>
      <c r="BC27" s="1068"/>
      <c r="BD27" s="1069"/>
      <c r="BE27" s="1067"/>
      <c r="BF27" s="1068"/>
      <c r="BG27" s="1068"/>
      <c r="BH27" s="1068"/>
      <c r="BI27" s="1081"/>
      <c r="BJ27" s="254"/>
      <c r="BK27" s="254"/>
      <c r="BL27" s="254"/>
      <c r="BM27" s="254"/>
      <c r="BN27" s="254"/>
      <c r="BO27" s="267"/>
      <c r="BP27" s="267"/>
      <c r="BQ27" s="264">
        <v>21</v>
      </c>
      <c r="BR27" s="265"/>
      <c r="BS27" s="1077"/>
      <c r="BT27" s="1078"/>
      <c r="BU27" s="1078"/>
      <c r="BV27" s="1078"/>
      <c r="BW27" s="1078"/>
      <c r="BX27" s="1078"/>
      <c r="BY27" s="1078"/>
      <c r="BZ27" s="1078"/>
      <c r="CA27" s="1078"/>
      <c r="CB27" s="1078"/>
      <c r="CC27" s="1078"/>
      <c r="CD27" s="1078"/>
      <c r="CE27" s="1078"/>
      <c r="CF27" s="1078"/>
      <c r="CG27" s="1079"/>
      <c r="CH27" s="1052"/>
      <c r="CI27" s="1053"/>
      <c r="CJ27" s="1053"/>
      <c r="CK27" s="1053"/>
      <c r="CL27" s="1054"/>
      <c r="CM27" s="1052"/>
      <c r="CN27" s="1053"/>
      <c r="CO27" s="1053"/>
      <c r="CP27" s="1053"/>
      <c r="CQ27" s="1054"/>
      <c r="CR27" s="1052"/>
      <c r="CS27" s="1053"/>
      <c r="CT27" s="1053"/>
      <c r="CU27" s="1053"/>
      <c r="CV27" s="1054"/>
      <c r="CW27" s="1052"/>
      <c r="CX27" s="1053"/>
      <c r="CY27" s="1053"/>
      <c r="CZ27" s="1053"/>
      <c r="DA27" s="1054"/>
      <c r="DB27" s="1052"/>
      <c r="DC27" s="1053"/>
      <c r="DD27" s="1053"/>
      <c r="DE27" s="1053"/>
      <c r="DF27" s="1054"/>
      <c r="DG27" s="1052"/>
      <c r="DH27" s="1053"/>
      <c r="DI27" s="1053"/>
      <c r="DJ27" s="1053"/>
      <c r="DK27" s="1054"/>
      <c r="DL27" s="1052"/>
      <c r="DM27" s="1053"/>
      <c r="DN27" s="1053"/>
      <c r="DO27" s="1053"/>
      <c r="DP27" s="1054"/>
      <c r="DQ27" s="1052"/>
      <c r="DR27" s="1053"/>
      <c r="DS27" s="1053"/>
      <c r="DT27" s="1053"/>
      <c r="DU27" s="1054"/>
      <c r="DV27" s="1055"/>
      <c r="DW27" s="1056"/>
      <c r="DX27" s="1056"/>
      <c r="DY27" s="1056"/>
      <c r="DZ27" s="1057"/>
      <c r="EA27" s="248"/>
    </row>
    <row r="28" spans="1:131" s="249" customFormat="1" ht="26.25" customHeight="1" thickTop="1" x14ac:dyDescent="0.2">
      <c r="A28" s="268">
        <v>1</v>
      </c>
      <c r="B28" s="1113" t="s">
        <v>406</v>
      </c>
      <c r="C28" s="1114"/>
      <c r="D28" s="1114"/>
      <c r="E28" s="1114"/>
      <c r="F28" s="1114"/>
      <c r="G28" s="1114"/>
      <c r="H28" s="1114"/>
      <c r="I28" s="1114"/>
      <c r="J28" s="1114"/>
      <c r="K28" s="1114"/>
      <c r="L28" s="1114"/>
      <c r="M28" s="1114"/>
      <c r="N28" s="1114"/>
      <c r="O28" s="1114"/>
      <c r="P28" s="1115"/>
      <c r="Q28" s="1116">
        <v>14289</v>
      </c>
      <c r="R28" s="1117"/>
      <c r="S28" s="1117"/>
      <c r="T28" s="1117"/>
      <c r="U28" s="1117"/>
      <c r="V28" s="1117">
        <v>13888</v>
      </c>
      <c r="W28" s="1117"/>
      <c r="X28" s="1117"/>
      <c r="Y28" s="1117"/>
      <c r="Z28" s="1117"/>
      <c r="AA28" s="1117">
        <v>401</v>
      </c>
      <c r="AB28" s="1117"/>
      <c r="AC28" s="1117"/>
      <c r="AD28" s="1117"/>
      <c r="AE28" s="1118"/>
      <c r="AF28" s="1119">
        <v>401</v>
      </c>
      <c r="AG28" s="1117"/>
      <c r="AH28" s="1117"/>
      <c r="AI28" s="1117"/>
      <c r="AJ28" s="1120"/>
      <c r="AK28" s="1121">
        <v>921</v>
      </c>
      <c r="AL28" s="1109"/>
      <c r="AM28" s="1109"/>
      <c r="AN28" s="1109"/>
      <c r="AO28" s="1109"/>
      <c r="AP28" s="1109" t="s">
        <v>598</v>
      </c>
      <c r="AQ28" s="1109"/>
      <c r="AR28" s="1109"/>
      <c r="AS28" s="1109"/>
      <c r="AT28" s="1109"/>
      <c r="AU28" s="1109" t="s">
        <v>598</v>
      </c>
      <c r="AV28" s="1109"/>
      <c r="AW28" s="1109"/>
      <c r="AX28" s="1109"/>
      <c r="AY28" s="1109"/>
      <c r="AZ28" s="1110"/>
      <c r="BA28" s="1110"/>
      <c r="BB28" s="1110"/>
      <c r="BC28" s="1110"/>
      <c r="BD28" s="1110"/>
      <c r="BE28" s="1111"/>
      <c r="BF28" s="1111"/>
      <c r="BG28" s="1111"/>
      <c r="BH28" s="1111"/>
      <c r="BI28" s="1112"/>
      <c r="BJ28" s="254"/>
      <c r="BK28" s="254"/>
      <c r="BL28" s="254"/>
      <c r="BM28" s="254"/>
      <c r="BN28" s="254"/>
      <c r="BO28" s="267"/>
      <c r="BP28" s="267"/>
      <c r="BQ28" s="264">
        <v>22</v>
      </c>
      <c r="BR28" s="265"/>
      <c r="BS28" s="1077"/>
      <c r="BT28" s="1078"/>
      <c r="BU28" s="1078"/>
      <c r="BV28" s="1078"/>
      <c r="BW28" s="1078"/>
      <c r="BX28" s="1078"/>
      <c r="BY28" s="1078"/>
      <c r="BZ28" s="1078"/>
      <c r="CA28" s="1078"/>
      <c r="CB28" s="1078"/>
      <c r="CC28" s="1078"/>
      <c r="CD28" s="1078"/>
      <c r="CE28" s="1078"/>
      <c r="CF28" s="1078"/>
      <c r="CG28" s="1079"/>
      <c r="CH28" s="1052"/>
      <c r="CI28" s="1053"/>
      <c r="CJ28" s="1053"/>
      <c r="CK28" s="1053"/>
      <c r="CL28" s="1054"/>
      <c r="CM28" s="1052"/>
      <c r="CN28" s="1053"/>
      <c r="CO28" s="1053"/>
      <c r="CP28" s="1053"/>
      <c r="CQ28" s="1054"/>
      <c r="CR28" s="1052"/>
      <c r="CS28" s="1053"/>
      <c r="CT28" s="1053"/>
      <c r="CU28" s="1053"/>
      <c r="CV28" s="1054"/>
      <c r="CW28" s="1052"/>
      <c r="CX28" s="1053"/>
      <c r="CY28" s="1053"/>
      <c r="CZ28" s="1053"/>
      <c r="DA28" s="1054"/>
      <c r="DB28" s="1052"/>
      <c r="DC28" s="1053"/>
      <c r="DD28" s="1053"/>
      <c r="DE28" s="1053"/>
      <c r="DF28" s="1054"/>
      <c r="DG28" s="1052"/>
      <c r="DH28" s="1053"/>
      <c r="DI28" s="1053"/>
      <c r="DJ28" s="1053"/>
      <c r="DK28" s="1054"/>
      <c r="DL28" s="1052"/>
      <c r="DM28" s="1053"/>
      <c r="DN28" s="1053"/>
      <c r="DO28" s="1053"/>
      <c r="DP28" s="1054"/>
      <c r="DQ28" s="1052"/>
      <c r="DR28" s="1053"/>
      <c r="DS28" s="1053"/>
      <c r="DT28" s="1053"/>
      <c r="DU28" s="1054"/>
      <c r="DV28" s="1055"/>
      <c r="DW28" s="1056"/>
      <c r="DX28" s="1056"/>
      <c r="DY28" s="1056"/>
      <c r="DZ28" s="1057"/>
      <c r="EA28" s="248"/>
    </row>
    <row r="29" spans="1:131" s="249" customFormat="1" ht="26.25" customHeight="1" x14ac:dyDescent="0.2">
      <c r="A29" s="268">
        <v>2</v>
      </c>
      <c r="B29" s="1094" t="s">
        <v>407</v>
      </c>
      <c r="C29" s="1095"/>
      <c r="D29" s="1095"/>
      <c r="E29" s="1095"/>
      <c r="F29" s="1095"/>
      <c r="G29" s="1095"/>
      <c r="H29" s="1095"/>
      <c r="I29" s="1095"/>
      <c r="J29" s="1095"/>
      <c r="K29" s="1095"/>
      <c r="L29" s="1095"/>
      <c r="M29" s="1095"/>
      <c r="N29" s="1095"/>
      <c r="O29" s="1095"/>
      <c r="P29" s="1096"/>
      <c r="Q29" s="1106">
        <v>2836</v>
      </c>
      <c r="R29" s="1107"/>
      <c r="S29" s="1107"/>
      <c r="T29" s="1107"/>
      <c r="U29" s="1107"/>
      <c r="V29" s="1107">
        <v>2826</v>
      </c>
      <c r="W29" s="1107"/>
      <c r="X29" s="1107"/>
      <c r="Y29" s="1107"/>
      <c r="Z29" s="1107"/>
      <c r="AA29" s="1107">
        <v>10</v>
      </c>
      <c r="AB29" s="1107"/>
      <c r="AC29" s="1107"/>
      <c r="AD29" s="1107"/>
      <c r="AE29" s="1108"/>
      <c r="AF29" s="1100">
        <v>10</v>
      </c>
      <c r="AG29" s="1101"/>
      <c r="AH29" s="1101"/>
      <c r="AI29" s="1101"/>
      <c r="AJ29" s="1102"/>
      <c r="AK29" s="1037">
        <v>1562</v>
      </c>
      <c r="AL29" s="1028"/>
      <c r="AM29" s="1028"/>
      <c r="AN29" s="1028"/>
      <c r="AO29" s="1028"/>
      <c r="AP29" s="1028" t="s">
        <v>598</v>
      </c>
      <c r="AQ29" s="1028"/>
      <c r="AR29" s="1028"/>
      <c r="AS29" s="1028"/>
      <c r="AT29" s="1028"/>
      <c r="AU29" s="1028" t="s">
        <v>598</v>
      </c>
      <c r="AV29" s="1028"/>
      <c r="AW29" s="1028"/>
      <c r="AX29" s="1028"/>
      <c r="AY29" s="1028"/>
      <c r="AZ29" s="1105"/>
      <c r="BA29" s="1105"/>
      <c r="BB29" s="1105"/>
      <c r="BC29" s="1105"/>
      <c r="BD29" s="1105"/>
      <c r="BE29" s="1089"/>
      <c r="BF29" s="1089"/>
      <c r="BG29" s="1089"/>
      <c r="BH29" s="1089"/>
      <c r="BI29" s="1090"/>
      <c r="BJ29" s="254"/>
      <c r="BK29" s="254"/>
      <c r="BL29" s="254"/>
      <c r="BM29" s="254"/>
      <c r="BN29" s="254"/>
      <c r="BO29" s="267"/>
      <c r="BP29" s="267"/>
      <c r="BQ29" s="264">
        <v>23</v>
      </c>
      <c r="BR29" s="265"/>
      <c r="BS29" s="1077"/>
      <c r="BT29" s="1078"/>
      <c r="BU29" s="1078"/>
      <c r="BV29" s="1078"/>
      <c r="BW29" s="1078"/>
      <c r="BX29" s="1078"/>
      <c r="BY29" s="1078"/>
      <c r="BZ29" s="1078"/>
      <c r="CA29" s="1078"/>
      <c r="CB29" s="1078"/>
      <c r="CC29" s="1078"/>
      <c r="CD29" s="1078"/>
      <c r="CE29" s="1078"/>
      <c r="CF29" s="1078"/>
      <c r="CG29" s="1079"/>
      <c r="CH29" s="1052"/>
      <c r="CI29" s="1053"/>
      <c r="CJ29" s="1053"/>
      <c r="CK29" s="1053"/>
      <c r="CL29" s="1054"/>
      <c r="CM29" s="1052"/>
      <c r="CN29" s="1053"/>
      <c r="CO29" s="1053"/>
      <c r="CP29" s="1053"/>
      <c r="CQ29" s="1054"/>
      <c r="CR29" s="1052"/>
      <c r="CS29" s="1053"/>
      <c r="CT29" s="1053"/>
      <c r="CU29" s="1053"/>
      <c r="CV29" s="1054"/>
      <c r="CW29" s="1052"/>
      <c r="CX29" s="1053"/>
      <c r="CY29" s="1053"/>
      <c r="CZ29" s="1053"/>
      <c r="DA29" s="1054"/>
      <c r="DB29" s="1052"/>
      <c r="DC29" s="1053"/>
      <c r="DD29" s="1053"/>
      <c r="DE29" s="1053"/>
      <c r="DF29" s="1054"/>
      <c r="DG29" s="1052"/>
      <c r="DH29" s="1053"/>
      <c r="DI29" s="1053"/>
      <c r="DJ29" s="1053"/>
      <c r="DK29" s="1054"/>
      <c r="DL29" s="1052"/>
      <c r="DM29" s="1053"/>
      <c r="DN29" s="1053"/>
      <c r="DO29" s="1053"/>
      <c r="DP29" s="1054"/>
      <c r="DQ29" s="1052"/>
      <c r="DR29" s="1053"/>
      <c r="DS29" s="1053"/>
      <c r="DT29" s="1053"/>
      <c r="DU29" s="1054"/>
      <c r="DV29" s="1055"/>
      <c r="DW29" s="1056"/>
      <c r="DX29" s="1056"/>
      <c r="DY29" s="1056"/>
      <c r="DZ29" s="1057"/>
      <c r="EA29" s="248"/>
    </row>
    <row r="30" spans="1:131" s="249" customFormat="1" ht="26.25" customHeight="1" x14ac:dyDescent="0.2">
      <c r="A30" s="268">
        <v>3</v>
      </c>
      <c r="B30" s="1094" t="s">
        <v>408</v>
      </c>
      <c r="C30" s="1095"/>
      <c r="D30" s="1095"/>
      <c r="E30" s="1095"/>
      <c r="F30" s="1095"/>
      <c r="G30" s="1095"/>
      <c r="H30" s="1095"/>
      <c r="I30" s="1095"/>
      <c r="J30" s="1095"/>
      <c r="K30" s="1095"/>
      <c r="L30" s="1095"/>
      <c r="M30" s="1095"/>
      <c r="N30" s="1095"/>
      <c r="O30" s="1095"/>
      <c r="P30" s="1096"/>
      <c r="Q30" s="1106">
        <v>2853</v>
      </c>
      <c r="R30" s="1107"/>
      <c r="S30" s="1107"/>
      <c r="T30" s="1107"/>
      <c r="U30" s="1107"/>
      <c r="V30" s="1107">
        <v>2664</v>
      </c>
      <c r="W30" s="1107"/>
      <c r="X30" s="1107"/>
      <c r="Y30" s="1107"/>
      <c r="Z30" s="1107"/>
      <c r="AA30" s="1107">
        <v>188</v>
      </c>
      <c r="AB30" s="1107"/>
      <c r="AC30" s="1107"/>
      <c r="AD30" s="1107"/>
      <c r="AE30" s="1108"/>
      <c r="AF30" s="1100">
        <v>2079</v>
      </c>
      <c r="AG30" s="1101"/>
      <c r="AH30" s="1101"/>
      <c r="AI30" s="1101"/>
      <c r="AJ30" s="1102"/>
      <c r="AK30" s="1037">
        <v>82</v>
      </c>
      <c r="AL30" s="1028"/>
      <c r="AM30" s="1028"/>
      <c r="AN30" s="1028"/>
      <c r="AO30" s="1028"/>
      <c r="AP30" s="1028">
        <v>10287</v>
      </c>
      <c r="AQ30" s="1028"/>
      <c r="AR30" s="1028"/>
      <c r="AS30" s="1028"/>
      <c r="AT30" s="1028"/>
      <c r="AU30" s="1028">
        <v>82</v>
      </c>
      <c r="AV30" s="1028"/>
      <c r="AW30" s="1028"/>
      <c r="AX30" s="1028"/>
      <c r="AY30" s="1028"/>
      <c r="AZ30" s="1105"/>
      <c r="BA30" s="1105"/>
      <c r="BB30" s="1105"/>
      <c r="BC30" s="1105"/>
      <c r="BD30" s="1105"/>
      <c r="BE30" s="1089" t="s">
        <v>409</v>
      </c>
      <c r="BF30" s="1089"/>
      <c r="BG30" s="1089"/>
      <c r="BH30" s="1089"/>
      <c r="BI30" s="1090"/>
      <c r="BJ30" s="254"/>
      <c r="BK30" s="254"/>
      <c r="BL30" s="254"/>
      <c r="BM30" s="254"/>
      <c r="BN30" s="254"/>
      <c r="BO30" s="267"/>
      <c r="BP30" s="267"/>
      <c r="BQ30" s="264">
        <v>24</v>
      </c>
      <c r="BR30" s="265"/>
      <c r="BS30" s="1077"/>
      <c r="BT30" s="1078"/>
      <c r="BU30" s="1078"/>
      <c r="BV30" s="1078"/>
      <c r="BW30" s="1078"/>
      <c r="BX30" s="1078"/>
      <c r="BY30" s="1078"/>
      <c r="BZ30" s="1078"/>
      <c r="CA30" s="1078"/>
      <c r="CB30" s="1078"/>
      <c r="CC30" s="1078"/>
      <c r="CD30" s="1078"/>
      <c r="CE30" s="1078"/>
      <c r="CF30" s="1078"/>
      <c r="CG30" s="1079"/>
      <c r="CH30" s="1052"/>
      <c r="CI30" s="1053"/>
      <c r="CJ30" s="1053"/>
      <c r="CK30" s="1053"/>
      <c r="CL30" s="1054"/>
      <c r="CM30" s="1052"/>
      <c r="CN30" s="1053"/>
      <c r="CO30" s="1053"/>
      <c r="CP30" s="1053"/>
      <c r="CQ30" s="1054"/>
      <c r="CR30" s="1052"/>
      <c r="CS30" s="1053"/>
      <c r="CT30" s="1053"/>
      <c r="CU30" s="1053"/>
      <c r="CV30" s="1054"/>
      <c r="CW30" s="1052"/>
      <c r="CX30" s="1053"/>
      <c r="CY30" s="1053"/>
      <c r="CZ30" s="1053"/>
      <c r="DA30" s="1054"/>
      <c r="DB30" s="1052"/>
      <c r="DC30" s="1053"/>
      <c r="DD30" s="1053"/>
      <c r="DE30" s="1053"/>
      <c r="DF30" s="1054"/>
      <c r="DG30" s="1052"/>
      <c r="DH30" s="1053"/>
      <c r="DI30" s="1053"/>
      <c r="DJ30" s="1053"/>
      <c r="DK30" s="1054"/>
      <c r="DL30" s="1052"/>
      <c r="DM30" s="1053"/>
      <c r="DN30" s="1053"/>
      <c r="DO30" s="1053"/>
      <c r="DP30" s="1054"/>
      <c r="DQ30" s="1052"/>
      <c r="DR30" s="1053"/>
      <c r="DS30" s="1053"/>
      <c r="DT30" s="1053"/>
      <c r="DU30" s="1054"/>
      <c r="DV30" s="1055"/>
      <c r="DW30" s="1056"/>
      <c r="DX30" s="1056"/>
      <c r="DY30" s="1056"/>
      <c r="DZ30" s="1057"/>
      <c r="EA30" s="248"/>
    </row>
    <row r="31" spans="1:131" s="249" customFormat="1" ht="26.25" customHeight="1" x14ac:dyDescent="0.2">
      <c r="A31" s="268">
        <v>4</v>
      </c>
      <c r="B31" s="1094" t="s">
        <v>410</v>
      </c>
      <c r="C31" s="1095"/>
      <c r="D31" s="1095"/>
      <c r="E31" s="1095"/>
      <c r="F31" s="1095"/>
      <c r="G31" s="1095"/>
      <c r="H31" s="1095"/>
      <c r="I31" s="1095"/>
      <c r="J31" s="1095"/>
      <c r="K31" s="1095"/>
      <c r="L31" s="1095"/>
      <c r="M31" s="1095"/>
      <c r="N31" s="1095"/>
      <c r="O31" s="1095"/>
      <c r="P31" s="1096"/>
      <c r="Q31" s="1106">
        <v>3329</v>
      </c>
      <c r="R31" s="1107"/>
      <c r="S31" s="1107"/>
      <c r="T31" s="1107"/>
      <c r="U31" s="1107"/>
      <c r="V31" s="1107">
        <v>3166</v>
      </c>
      <c r="W31" s="1107"/>
      <c r="X31" s="1107"/>
      <c r="Y31" s="1107"/>
      <c r="Z31" s="1107"/>
      <c r="AA31" s="1107">
        <v>163</v>
      </c>
      <c r="AB31" s="1107"/>
      <c r="AC31" s="1107"/>
      <c r="AD31" s="1107"/>
      <c r="AE31" s="1108"/>
      <c r="AF31" s="1100">
        <v>1628</v>
      </c>
      <c r="AG31" s="1101"/>
      <c r="AH31" s="1101"/>
      <c r="AI31" s="1101"/>
      <c r="AJ31" s="1102"/>
      <c r="AK31" s="1037">
        <v>8988</v>
      </c>
      <c r="AL31" s="1028"/>
      <c r="AM31" s="1028"/>
      <c r="AN31" s="1028"/>
      <c r="AO31" s="1028"/>
      <c r="AP31" s="1028">
        <v>19287</v>
      </c>
      <c r="AQ31" s="1028"/>
      <c r="AR31" s="1028"/>
      <c r="AS31" s="1028"/>
      <c r="AT31" s="1028"/>
      <c r="AU31" s="1028">
        <v>8988</v>
      </c>
      <c r="AV31" s="1028"/>
      <c r="AW31" s="1028"/>
      <c r="AX31" s="1028"/>
      <c r="AY31" s="1028"/>
      <c r="AZ31" s="1105"/>
      <c r="BA31" s="1105"/>
      <c r="BB31" s="1105"/>
      <c r="BC31" s="1105"/>
      <c r="BD31" s="1105"/>
      <c r="BE31" s="1089" t="s">
        <v>409</v>
      </c>
      <c r="BF31" s="1089"/>
      <c r="BG31" s="1089"/>
      <c r="BH31" s="1089"/>
      <c r="BI31" s="1090"/>
      <c r="BJ31" s="254"/>
      <c r="BK31" s="254"/>
      <c r="BL31" s="254"/>
      <c r="BM31" s="254"/>
      <c r="BN31" s="254"/>
      <c r="BO31" s="267"/>
      <c r="BP31" s="267"/>
      <c r="BQ31" s="264">
        <v>25</v>
      </c>
      <c r="BR31" s="265"/>
      <c r="BS31" s="1077"/>
      <c r="BT31" s="1078"/>
      <c r="BU31" s="1078"/>
      <c r="BV31" s="1078"/>
      <c r="BW31" s="1078"/>
      <c r="BX31" s="1078"/>
      <c r="BY31" s="1078"/>
      <c r="BZ31" s="1078"/>
      <c r="CA31" s="1078"/>
      <c r="CB31" s="1078"/>
      <c r="CC31" s="1078"/>
      <c r="CD31" s="1078"/>
      <c r="CE31" s="1078"/>
      <c r="CF31" s="1078"/>
      <c r="CG31" s="1079"/>
      <c r="CH31" s="1052"/>
      <c r="CI31" s="1053"/>
      <c r="CJ31" s="1053"/>
      <c r="CK31" s="1053"/>
      <c r="CL31" s="1054"/>
      <c r="CM31" s="1052"/>
      <c r="CN31" s="1053"/>
      <c r="CO31" s="1053"/>
      <c r="CP31" s="1053"/>
      <c r="CQ31" s="1054"/>
      <c r="CR31" s="1052"/>
      <c r="CS31" s="1053"/>
      <c r="CT31" s="1053"/>
      <c r="CU31" s="1053"/>
      <c r="CV31" s="1054"/>
      <c r="CW31" s="1052"/>
      <c r="CX31" s="1053"/>
      <c r="CY31" s="1053"/>
      <c r="CZ31" s="1053"/>
      <c r="DA31" s="1054"/>
      <c r="DB31" s="1052"/>
      <c r="DC31" s="1053"/>
      <c r="DD31" s="1053"/>
      <c r="DE31" s="1053"/>
      <c r="DF31" s="1054"/>
      <c r="DG31" s="1052"/>
      <c r="DH31" s="1053"/>
      <c r="DI31" s="1053"/>
      <c r="DJ31" s="1053"/>
      <c r="DK31" s="1054"/>
      <c r="DL31" s="1052"/>
      <c r="DM31" s="1053"/>
      <c r="DN31" s="1053"/>
      <c r="DO31" s="1053"/>
      <c r="DP31" s="1054"/>
      <c r="DQ31" s="1052"/>
      <c r="DR31" s="1053"/>
      <c r="DS31" s="1053"/>
      <c r="DT31" s="1053"/>
      <c r="DU31" s="1054"/>
      <c r="DV31" s="1055"/>
      <c r="DW31" s="1056"/>
      <c r="DX31" s="1056"/>
      <c r="DY31" s="1056"/>
      <c r="DZ31" s="1057"/>
      <c r="EA31" s="248"/>
    </row>
    <row r="32" spans="1:131" s="249" customFormat="1" ht="26.25" customHeight="1" x14ac:dyDescent="0.2">
      <c r="A32" s="268">
        <v>5</v>
      </c>
      <c r="B32" s="1094"/>
      <c r="C32" s="1095"/>
      <c r="D32" s="1095"/>
      <c r="E32" s="1095"/>
      <c r="F32" s="1095"/>
      <c r="G32" s="1095"/>
      <c r="H32" s="1095"/>
      <c r="I32" s="1095"/>
      <c r="J32" s="1095"/>
      <c r="K32" s="1095"/>
      <c r="L32" s="1095"/>
      <c r="M32" s="1095"/>
      <c r="N32" s="1095"/>
      <c r="O32" s="1095"/>
      <c r="P32" s="1096"/>
      <c r="Q32" s="1106"/>
      <c r="R32" s="1107"/>
      <c r="S32" s="1107"/>
      <c r="T32" s="1107"/>
      <c r="U32" s="1107"/>
      <c r="V32" s="1107"/>
      <c r="W32" s="1107"/>
      <c r="X32" s="1107"/>
      <c r="Y32" s="1107"/>
      <c r="Z32" s="1107"/>
      <c r="AA32" s="1107"/>
      <c r="AB32" s="1107"/>
      <c r="AC32" s="1107"/>
      <c r="AD32" s="1107"/>
      <c r="AE32" s="1108"/>
      <c r="AF32" s="1100"/>
      <c r="AG32" s="1101"/>
      <c r="AH32" s="1101"/>
      <c r="AI32" s="1101"/>
      <c r="AJ32" s="1102"/>
      <c r="AK32" s="1037"/>
      <c r="AL32" s="1028"/>
      <c r="AM32" s="1028"/>
      <c r="AN32" s="1028"/>
      <c r="AO32" s="1028"/>
      <c r="AP32" s="1028"/>
      <c r="AQ32" s="1028"/>
      <c r="AR32" s="1028"/>
      <c r="AS32" s="1028"/>
      <c r="AT32" s="1028"/>
      <c r="AU32" s="1028"/>
      <c r="AV32" s="1028"/>
      <c r="AW32" s="1028"/>
      <c r="AX32" s="1028"/>
      <c r="AY32" s="1028"/>
      <c r="AZ32" s="1105"/>
      <c r="BA32" s="1105"/>
      <c r="BB32" s="1105"/>
      <c r="BC32" s="1105"/>
      <c r="BD32" s="1105"/>
      <c r="BE32" s="1089"/>
      <c r="BF32" s="1089"/>
      <c r="BG32" s="1089"/>
      <c r="BH32" s="1089"/>
      <c r="BI32" s="1090"/>
      <c r="BJ32" s="254"/>
      <c r="BK32" s="254"/>
      <c r="BL32" s="254"/>
      <c r="BM32" s="254"/>
      <c r="BN32" s="254"/>
      <c r="BO32" s="267"/>
      <c r="BP32" s="267"/>
      <c r="BQ32" s="264">
        <v>26</v>
      </c>
      <c r="BR32" s="265"/>
      <c r="BS32" s="1077"/>
      <c r="BT32" s="1078"/>
      <c r="BU32" s="1078"/>
      <c r="BV32" s="1078"/>
      <c r="BW32" s="1078"/>
      <c r="BX32" s="1078"/>
      <c r="BY32" s="1078"/>
      <c r="BZ32" s="1078"/>
      <c r="CA32" s="1078"/>
      <c r="CB32" s="1078"/>
      <c r="CC32" s="1078"/>
      <c r="CD32" s="1078"/>
      <c r="CE32" s="1078"/>
      <c r="CF32" s="1078"/>
      <c r="CG32" s="1079"/>
      <c r="CH32" s="1052"/>
      <c r="CI32" s="1053"/>
      <c r="CJ32" s="1053"/>
      <c r="CK32" s="1053"/>
      <c r="CL32" s="1054"/>
      <c r="CM32" s="1052"/>
      <c r="CN32" s="1053"/>
      <c r="CO32" s="1053"/>
      <c r="CP32" s="1053"/>
      <c r="CQ32" s="1054"/>
      <c r="CR32" s="1052"/>
      <c r="CS32" s="1053"/>
      <c r="CT32" s="1053"/>
      <c r="CU32" s="1053"/>
      <c r="CV32" s="1054"/>
      <c r="CW32" s="1052"/>
      <c r="CX32" s="1053"/>
      <c r="CY32" s="1053"/>
      <c r="CZ32" s="1053"/>
      <c r="DA32" s="1054"/>
      <c r="DB32" s="1052"/>
      <c r="DC32" s="1053"/>
      <c r="DD32" s="1053"/>
      <c r="DE32" s="1053"/>
      <c r="DF32" s="1054"/>
      <c r="DG32" s="1052"/>
      <c r="DH32" s="1053"/>
      <c r="DI32" s="1053"/>
      <c r="DJ32" s="1053"/>
      <c r="DK32" s="1054"/>
      <c r="DL32" s="1052"/>
      <c r="DM32" s="1053"/>
      <c r="DN32" s="1053"/>
      <c r="DO32" s="1053"/>
      <c r="DP32" s="1054"/>
      <c r="DQ32" s="1052"/>
      <c r="DR32" s="1053"/>
      <c r="DS32" s="1053"/>
      <c r="DT32" s="1053"/>
      <c r="DU32" s="1054"/>
      <c r="DV32" s="1055"/>
      <c r="DW32" s="1056"/>
      <c r="DX32" s="1056"/>
      <c r="DY32" s="1056"/>
      <c r="DZ32" s="1057"/>
      <c r="EA32" s="248"/>
    </row>
    <row r="33" spans="1:131" s="249" customFormat="1" ht="26.25" customHeight="1" x14ac:dyDescent="0.2">
      <c r="A33" s="268">
        <v>6</v>
      </c>
      <c r="B33" s="1094"/>
      <c r="C33" s="1095"/>
      <c r="D33" s="1095"/>
      <c r="E33" s="1095"/>
      <c r="F33" s="1095"/>
      <c r="G33" s="1095"/>
      <c r="H33" s="1095"/>
      <c r="I33" s="1095"/>
      <c r="J33" s="1095"/>
      <c r="K33" s="1095"/>
      <c r="L33" s="1095"/>
      <c r="M33" s="1095"/>
      <c r="N33" s="1095"/>
      <c r="O33" s="1095"/>
      <c r="P33" s="1096"/>
      <c r="Q33" s="1106"/>
      <c r="R33" s="1107"/>
      <c r="S33" s="1107"/>
      <c r="T33" s="1107"/>
      <c r="U33" s="1107"/>
      <c r="V33" s="1107"/>
      <c r="W33" s="1107"/>
      <c r="X33" s="1107"/>
      <c r="Y33" s="1107"/>
      <c r="Z33" s="1107"/>
      <c r="AA33" s="1107"/>
      <c r="AB33" s="1107"/>
      <c r="AC33" s="1107"/>
      <c r="AD33" s="1107"/>
      <c r="AE33" s="1108"/>
      <c r="AF33" s="1100"/>
      <c r="AG33" s="1101"/>
      <c r="AH33" s="1101"/>
      <c r="AI33" s="1101"/>
      <c r="AJ33" s="1102"/>
      <c r="AK33" s="1037"/>
      <c r="AL33" s="1028"/>
      <c r="AM33" s="1028"/>
      <c r="AN33" s="1028"/>
      <c r="AO33" s="1028"/>
      <c r="AP33" s="1028"/>
      <c r="AQ33" s="1028"/>
      <c r="AR33" s="1028"/>
      <c r="AS33" s="1028"/>
      <c r="AT33" s="1028"/>
      <c r="AU33" s="1028"/>
      <c r="AV33" s="1028"/>
      <c r="AW33" s="1028"/>
      <c r="AX33" s="1028"/>
      <c r="AY33" s="1028"/>
      <c r="AZ33" s="1105"/>
      <c r="BA33" s="1105"/>
      <c r="BB33" s="1105"/>
      <c r="BC33" s="1105"/>
      <c r="BD33" s="1105"/>
      <c r="BE33" s="1089"/>
      <c r="BF33" s="1089"/>
      <c r="BG33" s="1089"/>
      <c r="BH33" s="1089"/>
      <c r="BI33" s="1090"/>
      <c r="BJ33" s="254"/>
      <c r="BK33" s="254"/>
      <c r="BL33" s="254"/>
      <c r="BM33" s="254"/>
      <c r="BN33" s="254"/>
      <c r="BO33" s="267"/>
      <c r="BP33" s="267"/>
      <c r="BQ33" s="264">
        <v>27</v>
      </c>
      <c r="BR33" s="265"/>
      <c r="BS33" s="1077"/>
      <c r="BT33" s="1078"/>
      <c r="BU33" s="1078"/>
      <c r="BV33" s="1078"/>
      <c r="BW33" s="1078"/>
      <c r="BX33" s="1078"/>
      <c r="BY33" s="1078"/>
      <c r="BZ33" s="1078"/>
      <c r="CA33" s="1078"/>
      <c r="CB33" s="1078"/>
      <c r="CC33" s="1078"/>
      <c r="CD33" s="1078"/>
      <c r="CE33" s="1078"/>
      <c r="CF33" s="1078"/>
      <c r="CG33" s="1079"/>
      <c r="CH33" s="1052"/>
      <c r="CI33" s="1053"/>
      <c r="CJ33" s="1053"/>
      <c r="CK33" s="1053"/>
      <c r="CL33" s="1054"/>
      <c r="CM33" s="1052"/>
      <c r="CN33" s="1053"/>
      <c r="CO33" s="1053"/>
      <c r="CP33" s="1053"/>
      <c r="CQ33" s="1054"/>
      <c r="CR33" s="1052"/>
      <c r="CS33" s="1053"/>
      <c r="CT33" s="1053"/>
      <c r="CU33" s="1053"/>
      <c r="CV33" s="1054"/>
      <c r="CW33" s="1052"/>
      <c r="CX33" s="1053"/>
      <c r="CY33" s="1053"/>
      <c r="CZ33" s="1053"/>
      <c r="DA33" s="1054"/>
      <c r="DB33" s="1052"/>
      <c r="DC33" s="1053"/>
      <c r="DD33" s="1053"/>
      <c r="DE33" s="1053"/>
      <c r="DF33" s="1054"/>
      <c r="DG33" s="1052"/>
      <c r="DH33" s="1053"/>
      <c r="DI33" s="1053"/>
      <c r="DJ33" s="1053"/>
      <c r="DK33" s="1054"/>
      <c r="DL33" s="1052"/>
      <c r="DM33" s="1053"/>
      <c r="DN33" s="1053"/>
      <c r="DO33" s="1053"/>
      <c r="DP33" s="1054"/>
      <c r="DQ33" s="1052"/>
      <c r="DR33" s="1053"/>
      <c r="DS33" s="1053"/>
      <c r="DT33" s="1053"/>
      <c r="DU33" s="1054"/>
      <c r="DV33" s="1055"/>
      <c r="DW33" s="1056"/>
      <c r="DX33" s="1056"/>
      <c r="DY33" s="1056"/>
      <c r="DZ33" s="1057"/>
      <c r="EA33" s="248"/>
    </row>
    <row r="34" spans="1:131" s="249" customFormat="1" ht="26.25" customHeight="1" x14ac:dyDescent="0.2">
      <c r="A34" s="268">
        <v>7</v>
      </c>
      <c r="B34" s="1094"/>
      <c r="C34" s="1095"/>
      <c r="D34" s="1095"/>
      <c r="E34" s="1095"/>
      <c r="F34" s="1095"/>
      <c r="G34" s="1095"/>
      <c r="H34" s="1095"/>
      <c r="I34" s="1095"/>
      <c r="J34" s="1095"/>
      <c r="K34" s="1095"/>
      <c r="L34" s="1095"/>
      <c r="M34" s="1095"/>
      <c r="N34" s="1095"/>
      <c r="O34" s="1095"/>
      <c r="P34" s="1096"/>
      <c r="Q34" s="1106"/>
      <c r="R34" s="1107"/>
      <c r="S34" s="1107"/>
      <c r="T34" s="1107"/>
      <c r="U34" s="1107"/>
      <c r="V34" s="1107"/>
      <c r="W34" s="1107"/>
      <c r="X34" s="1107"/>
      <c r="Y34" s="1107"/>
      <c r="Z34" s="1107"/>
      <c r="AA34" s="1107"/>
      <c r="AB34" s="1107"/>
      <c r="AC34" s="1107"/>
      <c r="AD34" s="1107"/>
      <c r="AE34" s="1108"/>
      <c r="AF34" s="1100"/>
      <c r="AG34" s="1101"/>
      <c r="AH34" s="1101"/>
      <c r="AI34" s="1101"/>
      <c r="AJ34" s="1102"/>
      <c r="AK34" s="1037"/>
      <c r="AL34" s="1028"/>
      <c r="AM34" s="1028"/>
      <c r="AN34" s="1028"/>
      <c r="AO34" s="1028"/>
      <c r="AP34" s="1028"/>
      <c r="AQ34" s="1028"/>
      <c r="AR34" s="1028"/>
      <c r="AS34" s="1028"/>
      <c r="AT34" s="1028"/>
      <c r="AU34" s="1028"/>
      <c r="AV34" s="1028"/>
      <c r="AW34" s="1028"/>
      <c r="AX34" s="1028"/>
      <c r="AY34" s="1028"/>
      <c r="AZ34" s="1105"/>
      <c r="BA34" s="1105"/>
      <c r="BB34" s="1105"/>
      <c r="BC34" s="1105"/>
      <c r="BD34" s="1105"/>
      <c r="BE34" s="1089"/>
      <c r="BF34" s="1089"/>
      <c r="BG34" s="1089"/>
      <c r="BH34" s="1089"/>
      <c r="BI34" s="1090"/>
      <c r="BJ34" s="254"/>
      <c r="BK34" s="254"/>
      <c r="BL34" s="254"/>
      <c r="BM34" s="254"/>
      <c r="BN34" s="254"/>
      <c r="BO34" s="267"/>
      <c r="BP34" s="267"/>
      <c r="BQ34" s="264">
        <v>28</v>
      </c>
      <c r="BR34" s="265"/>
      <c r="BS34" s="1077"/>
      <c r="BT34" s="1078"/>
      <c r="BU34" s="1078"/>
      <c r="BV34" s="1078"/>
      <c r="BW34" s="1078"/>
      <c r="BX34" s="1078"/>
      <c r="BY34" s="1078"/>
      <c r="BZ34" s="1078"/>
      <c r="CA34" s="1078"/>
      <c r="CB34" s="1078"/>
      <c r="CC34" s="1078"/>
      <c r="CD34" s="1078"/>
      <c r="CE34" s="1078"/>
      <c r="CF34" s="1078"/>
      <c r="CG34" s="1079"/>
      <c r="CH34" s="1052"/>
      <c r="CI34" s="1053"/>
      <c r="CJ34" s="1053"/>
      <c r="CK34" s="1053"/>
      <c r="CL34" s="1054"/>
      <c r="CM34" s="1052"/>
      <c r="CN34" s="1053"/>
      <c r="CO34" s="1053"/>
      <c r="CP34" s="1053"/>
      <c r="CQ34" s="1054"/>
      <c r="CR34" s="1052"/>
      <c r="CS34" s="1053"/>
      <c r="CT34" s="1053"/>
      <c r="CU34" s="1053"/>
      <c r="CV34" s="1054"/>
      <c r="CW34" s="1052"/>
      <c r="CX34" s="1053"/>
      <c r="CY34" s="1053"/>
      <c r="CZ34" s="1053"/>
      <c r="DA34" s="1054"/>
      <c r="DB34" s="1052"/>
      <c r="DC34" s="1053"/>
      <c r="DD34" s="1053"/>
      <c r="DE34" s="1053"/>
      <c r="DF34" s="1054"/>
      <c r="DG34" s="1052"/>
      <c r="DH34" s="1053"/>
      <c r="DI34" s="1053"/>
      <c r="DJ34" s="1053"/>
      <c r="DK34" s="1054"/>
      <c r="DL34" s="1052"/>
      <c r="DM34" s="1053"/>
      <c r="DN34" s="1053"/>
      <c r="DO34" s="1053"/>
      <c r="DP34" s="1054"/>
      <c r="DQ34" s="1052"/>
      <c r="DR34" s="1053"/>
      <c r="DS34" s="1053"/>
      <c r="DT34" s="1053"/>
      <c r="DU34" s="1054"/>
      <c r="DV34" s="1055"/>
      <c r="DW34" s="1056"/>
      <c r="DX34" s="1056"/>
      <c r="DY34" s="1056"/>
      <c r="DZ34" s="1057"/>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6"/>
      <c r="R35" s="1107"/>
      <c r="S35" s="1107"/>
      <c r="T35" s="1107"/>
      <c r="U35" s="1107"/>
      <c r="V35" s="1107"/>
      <c r="W35" s="1107"/>
      <c r="X35" s="1107"/>
      <c r="Y35" s="1107"/>
      <c r="Z35" s="1107"/>
      <c r="AA35" s="1107"/>
      <c r="AB35" s="1107"/>
      <c r="AC35" s="1107"/>
      <c r="AD35" s="1107"/>
      <c r="AE35" s="1108"/>
      <c r="AF35" s="1100"/>
      <c r="AG35" s="1101"/>
      <c r="AH35" s="1101"/>
      <c r="AI35" s="1101"/>
      <c r="AJ35" s="1102"/>
      <c r="AK35" s="1037"/>
      <c r="AL35" s="1028"/>
      <c r="AM35" s="1028"/>
      <c r="AN35" s="1028"/>
      <c r="AO35" s="1028"/>
      <c r="AP35" s="1028"/>
      <c r="AQ35" s="1028"/>
      <c r="AR35" s="1028"/>
      <c r="AS35" s="1028"/>
      <c r="AT35" s="1028"/>
      <c r="AU35" s="1028"/>
      <c r="AV35" s="1028"/>
      <c r="AW35" s="1028"/>
      <c r="AX35" s="1028"/>
      <c r="AY35" s="1028"/>
      <c r="AZ35" s="1105"/>
      <c r="BA35" s="1105"/>
      <c r="BB35" s="1105"/>
      <c r="BC35" s="1105"/>
      <c r="BD35" s="1105"/>
      <c r="BE35" s="1089"/>
      <c r="BF35" s="1089"/>
      <c r="BG35" s="1089"/>
      <c r="BH35" s="1089"/>
      <c r="BI35" s="1090"/>
      <c r="BJ35" s="254"/>
      <c r="BK35" s="254"/>
      <c r="BL35" s="254"/>
      <c r="BM35" s="254"/>
      <c r="BN35" s="254"/>
      <c r="BO35" s="267"/>
      <c r="BP35" s="267"/>
      <c r="BQ35" s="264">
        <v>29</v>
      </c>
      <c r="BR35" s="265"/>
      <c r="BS35" s="1077"/>
      <c r="BT35" s="1078"/>
      <c r="BU35" s="1078"/>
      <c r="BV35" s="1078"/>
      <c r="BW35" s="1078"/>
      <c r="BX35" s="1078"/>
      <c r="BY35" s="1078"/>
      <c r="BZ35" s="1078"/>
      <c r="CA35" s="1078"/>
      <c r="CB35" s="1078"/>
      <c r="CC35" s="1078"/>
      <c r="CD35" s="1078"/>
      <c r="CE35" s="1078"/>
      <c r="CF35" s="1078"/>
      <c r="CG35" s="1079"/>
      <c r="CH35" s="1052"/>
      <c r="CI35" s="1053"/>
      <c r="CJ35" s="1053"/>
      <c r="CK35" s="1053"/>
      <c r="CL35" s="1054"/>
      <c r="CM35" s="1052"/>
      <c r="CN35" s="1053"/>
      <c r="CO35" s="1053"/>
      <c r="CP35" s="1053"/>
      <c r="CQ35" s="1054"/>
      <c r="CR35" s="1052"/>
      <c r="CS35" s="1053"/>
      <c r="CT35" s="1053"/>
      <c r="CU35" s="1053"/>
      <c r="CV35" s="1054"/>
      <c r="CW35" s="1052"/>
      <c r="CX35" s="1053"/>
      <c r="CY35" s="1053"/>
      <c r="CZ35" s="1053"/>
      <c r="DA35" s="1054"/>
      <c r="DB35" s="1052"/>
      <c r="DC35" s="1053"/>
      <c r="DD35" s="1053"/>
      <c r="DE35" s="1053"/>
      <c r="DF35" s="1054"/>
      <c r="DG35" s="1052"/>
      <c r="DH35" s="1053"/>
      <c r="DI35" s="1053"/>
      <c r="DJ35" s="1053"/>
      <c r="DK35" s="1054"/>
      <c r="DL35" s="1052"/>
      <c r="DM35" s="1053"/>
      <c r="DN35" s="1053"/>
      <c r="DO35" s="1053"/>
      <c r="DP35" s="1054"/>
      <c r="DQ35" s="1052"/>
      <c r="DR35" s="1053"/>
      <c r="DS35" s="1053"/>
      <c r="DT35" s="1053"/>
      <c r="DU35" s="1054"/>
      <c r="DV35" s="1055"/>
      <c r="DW35" s="1056"/>
      <c r="DX35" s="1056"/>
      <c r="DY35" s="1056"/>
      <c r="DZ35" s="1057"/>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6"/>
      <c r="R36" s="1107"/>
      <c r="S36" s="1107"/>
      <c r="T36" s="1107"/>
      <c r="U36" s="1107"/>
      <c r="V36" s="1107"/>
      <c r="W36" s="1107"/>
      <c r="X36" s="1107"/>
      <c r="Y36" s="1107"/>
      <c r="Z36" s="1107"/>
      <c r="AA36" s="1107"/>
      <c r="AB36" s="1107"/>
      <c r="AC36" s="1107"/>
      <c r="AD36" s="1107"/>
      <c r="AE36" s="1108"/>
      <c r="AF36" s="1100"/>
      <c r="AG36" s="1101"/>
      <c r="AH36" s="1101"/>
      <c r="AI36" s="1101"/>
      <c r="AJ36" s="1102"/>
      <c r="AK36" s="1037"/>
      <c r="AL36" s="1028"/>
      <c r="AM36" s="1028"/>
      <c r="AN36" s="1028"/>
      <c r="AO36" s="1028"/>
      <c r="AP36" s="1028"/>
      <c r="AQ36" s="1028"/>
      <c r="AR36" s="1028"/>
      <c r="AS36" s="1028"/>
      <c r="AT36" s="1028"/>
      <c r="AU36" s="1028"/>
      <c r="AV36" s="1028"/>
      <c r="AW36" s="1028"/>
      <c r="AX36" s="1028"/>
      <c r="AY36" s="1028"/>
      <c r="AZ36" s="1105"/>
      <c r="BA36" s="1105"/>
      <c r="BB36" s="1105"/>
      <c r="BC36" s="1105"/>
      <c r="BD36" s="1105"/>
      <c r="BE36" s="1089"/>
      <c r="BF36" s="1089"/>
      <c r="BG36" s="1089"/>
      <c r="BH36" s="1089"/>
      <c r="BI36" s="1090"/>
      <c r="BJ36" s="254"/>
      <c r="BK36" s="254"/>
      <c r="BL36" s="254"/>
      <c r="BM36" s="254"/>
      <c r="BN36" s="254"/>
      <c r="BO36" s="267"/>
      <c r="BP36" s="267"/>
      <c r="BQ36" s="264">
        <v>30</v>
      </c>
      <c r="BR36" s="265"/>
      <c r="BS36" s="1077"/>
      <c r="BT36" s="1078"/>
      <c r="BU36" s="1078"/>
      <c r="BV36" s="1078"/>
      <c r="BW36" s="1078"/>
      <c r="BX36" s="1078"/>
      <c r="BY36" s="1078"/>
      <c r="BZ36" s="1078"/>
      <c r="CA36" s="1078"/>
      <c r="CB36" s="1078"/>
      <c r="CC36" s="1078"/>
      <c r="CD36" s="1078"/>
      <c r="CE36" s="1078"/>
      <c r="CF36" s="1078"/>
      <c r="CG36" s="1079"/>
      <c r="CH36" s="1052"/>
      <c r="CI36" s="1053"/>
      <c r="CJ36" s="1053"/>
      <c r="CK36" s="1053"/>
      <c r="CL36" s="1054"/>
      <c r="CM36" s="1052"/>
      <c r="CN36" s="1053"/>
      <c r="CO36" s="1053"/>
      <c r="CP36" s="1053"/>
      <c r="CQ36" s="1054"/>
      <c r="CR36" s="1052"/>
      <c r="CS36" s="1053"/>
      <c r="CT36" s="1053"/>
      <c r="CU36" s="1053"/>
      <c r="CV36" s="1054"/>
      <c r="CW36" s="1052"/>
      <c r="CX36" s="1053"/>
      <c r="CY36" s="1053"/>
      <c r="CZ36" s="1053"/>
      <c r="DA36" s="1054"/>
      <c r="DB36" s="1052"/>
      <c r="DC36" s="1053"/>
      <c r="DD36" s="1053"/>
      <c r="DE36" s="1053"/>
      <c r="DF36" s="1054"/>
      <c r="DG36" s="1052"/>
      <c r="DH36" s="1053"/>
      <c r="DI36" s="1053"/>
      <c r="DJ36" s="1053"/>
      <c r="DK36" s="1054"/>
      <c r="DL36" s="1052"/>
      <c r="DM36" s="1053"/>
      <c r="DN36" s="1053"/>
      <c r="DO36" s="1053"/>
      <c r="DP36" s="1054"/>
      <c r="DQ36" s="1052"/>
      <c r="DR36" s="1053"/>
      <c r="DS36" s="1053"/>
      <c r="DT36" s="1053"/>
      <c r="DU36" s="1054"/>
      <c r="DV36" s="1055"/>
      <c r="DW36" s="1056"/>
      <c r="DX36" s="1056"/>
      <c r="DY36" s="1056"/>
      <c r="DZ36" s="1057"/>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6"/>
      <c r="R37" s="1107"/>
      <c r="S37" s="1107"/>
      <c r="T37" s="1107"/>
      <c r="U37" s="1107"/>
      <c r="V37" s="1107"/>
      <c r="W37" s="1107"/>
      <c r="X37" s="1107"/>
      <c r="Y37" s="1107"/>
      <c r="Z37" s="1107"/>
      <c r="AA37" s="1107"/>
      <c r="AB37" s="1107"/>
      <c r="AC37" s="1107"/>
      <c r="AD37" s="1107"/>
      <c r="AE37" s="1108"/>
      <c r="AF37" s="1100"/>
      <c r="AG37" s="1101"/>
      <c r="AH37" s="1101"/>
      <c r="AI37" s="1101"/>
      <c r="AJ37" s="1102"/>
      <c r="AK37" s="1037"/>
      <c r="AL37" s="1028"/>
      <c r="AM37" s="1028"/>
      <c r="AN37" s="1028"/>
      <c r="AO37" s="1028"/>
      <c r="AP37" s="1028"/>
      <c r="AQ37" s="1028"/>
      <c r="AR37" s="1028"/>
      <c r="AS37" s="1028"/>
      <c r="AT37" s="1028"/>
      <c r="AU37" s="1028"/>
      <c r="AV37" s="1028"/>
      <c r="AW37" s="1028"/>
      <c r="AX37" s="1028"/>
      <c r="AY37" s="1028"/>
      <c r="AZ37" s="1105"/>
      <c r="BA37" s="1105"/>
      <c r="BB37" s="1105"/>
      <c r="BC37" s="1105"/>
      <c r="BD37" s="1105"/>
      <c r="BE37" s="1089"/>
      <c r="BF37" s="1089"/>
      <c r="BG37" s="1089"/>
      <c r="BH37" s="1089"/>
      <c r="BI37" s="1090"/>
      <c r="BJ37" s="254"/>
      <c r="BK37" s="254"/>
      <c r="BL37" s="254"/>
      <c r="BM37" s="254"/>
      <c r="BN37" s="254"/>
      <c r="BO37" s="267"/>
      <c r="BP37" s="267"/>
      <c r="BQ37" s="264">
        <v>31</v>
      </c>
      <c r="BR37" s="265"/>
      <c r="BS37" s="1077"/>
      <c r="BT37" s="1078"/>
      <c r="BU37" s="1078"/>
      <c r="BV37" s="1078"/>
      <c r="BW37" s="1078"/>
      <c r="BX37" s="1078"/>
      <c r="BY37" s="1078"/>
      <c r="BZ37" s="1078"/>
      <c r="CA37" s="1078"/>
      <c r="CB37" s="1078"/>
      <c r="CC37" s="1078"/>
      <c r="CD37" s="1078"/>
      <c r="CE37" s="1078"/>
      <c r="CF37" s="1078"/>
      <c r="CG37" s="1079"/>
      <c r="CH37" s="1052"/>
      <c r="CI37" s="1053"/>
      <c r="CJ37" s="1053"/>
      <c r="CK37" s="1053"/>
      <c r="CL37" s="1054"/>
      <c r="CM37" s="1052"/>
      <c r="CN37" s="1053"/>
      <c r="CO37" s="1053"/>
      <c r="CP37" s="1053"/>
      <c r="CQ37" s="1054"/>
      <c r="CR37" s="1052"/>
      <c r="CS37" s="1053"/>
      <c r="CT37" s="1053"/>
      <c r="CU37" s="1053"/>
      <c r="CV37" s="1054"/>
      <c r="CW37" s="1052"/>
      <c r="CX37" s="1053"/>
      <c r="CY37" s="1053"/>
      <c r="CZ37" s="1053"/>
      <c r="DA37" s="1054"/>
      <c r="DB37" s="1052"/>
      <c r="DC37" s="1053"/>
      <c r="DD37" s="1053"/>
      <c r="DE37" s="1053"/>
      <c r="DF37" s="1054"/>
      <c r="DG37" s="1052"/>
      <c r="DH37" s="1053"/>
      <c r="DI37" s="1053"/>
      <c r="DJ37" s="1053"/>
      <c r="DK37" s="1054"/>
      <c r="DL37" s="1052"/>
      <c r="DM37" s="1053"/>
      <c r="DN37" s="1053"/>
      <c r="DO37" s="1053"/>
      <c r="DP37" s="1054"/>
      <c r="DQ37" s="1052"/>
      <c r="DR37" s="1053"/>
      <c r="DS37" s="1053"/>
      <c r="DT37" s="1053"/>
      <c r="DU37" s="1054"/>
      <c r="DV37" s="1055"/>
      <c r="DW37" s="1056"/>
      <c r="DX37" s="1056"/>
      <c r="DY37" s="1056"/>
      <c r="DZ37" s="1057"/>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6"/>
      <c r="R38" s="1107"/>
      <c r="S38" s="1107"/>
      <c r="T38" s="1107"/>
      <c r="U38" s="1107"/>
      <c r="V38" s="1107"/>
      <c r="W38" s="1107"/>
      <c r="X38" s="1107"/>
      <c r="Y38" s="1107"/>
      <c r="Z38" s="1107"/>
      <c r="AA38" s="1107"/>
      <c r="AB38" s="1107"/>
      <c r="AC38" s="1107"/>
      <c r="AD38" s="1107"/>
      <c r="AE38" s="1108"/>
      <c r="AF38" s="1100"/>
      <c r="AG38" s="1101"/>
      <c r="AH38" s="1101"/>
      <c r="AI38" s="1101"/>
      <c r="AJ38" s="1102"/>
      <c r="AK38" s="1037"/>
      <c r="AL38" s="1028"/>
      <c r="AM38" s="1028"/>
      <c r="AN38" s="1028"/>
      <c r="AO38" s="1028"/>
      <c r="AP38" s="1028"/>
      <c r="AQ38" s="1028"/>
      <c r="AR38" s="1028"/>
      <c r="AS38" s="1028"/>
      <c r="AT38" s="1028"/>
      <c r="AU38" s="1028"/>
      <c r="AV38" s="1028"/>
      <c r="AW38" s="1028"/>
      <c r="AX38" s="1028"/>
      <c r="AY38" s="1028"/>
      <c r="AZ38" s="1105"/>
      <c r="BA38" s="1105"/>
      <c r="BB38" s="1105"/>
      <c r="BC38" s="1105"/>
      <c r="BD38" s="1105"/>
      <c r="BE38" s="1089"/>
      <c r="BF38" s="1089"/>
      <c r="BG38" s="1089"/>
      <c r="BH38" s="1089"/>
      <c r="BI38" s="1090"/>
      <c r="BJ38" s="254"/>
      <c r="BK38" s="254"/>
      <c r="BL38" s="254"/>
      <c r="BM38" s="254"/>
      <c r="BN38" s="254"/>
      <c r="BO38" s="267"/>
      <c r="BP38" s="267"/>
      <c r="BQ38" s="264">
        <v>32</v>
      </c>
      <c r="BR38" s="265"/>
      <c r="BS38" s="1077"/>
      <c r="BT38" s="1078"/>
      <c r="BU38" s="1078"/>
      <c r="BV38" s="1078"/>
      <c r="BW38" s="1078"/>
      <c r="BX38" s="1078"/>
      <c r="BY38" s="1078"/>
      <c r="BZ38" s="1078"/>
      <c r="CA38" s="1078"/>
      <c r="CB38" s="1078"/>
      <c r="CC38" s="1078"/>
      <c r="CD38" s="1078"/>
      <c r="CE38" s="1078"/>
      <c r="CF38" s="1078"/>
      <c r="CG38" s="1079"/>
      <c r="CH38" s="1052"/>
      <c r="CI38" s="1053"/>
      <c r="CJ38" s="1053"/>
      <c r="CK38" s="1053"/>
      <c r="CL38" s="1054"/>
      <c r="CM38" s="1052"/>
      <c r="CN38" s="1053"/>
      <c r="CO38" s="1053"/>
      <c r="CP38" s="1053"/>
      <c r="CQ38" s="1054"/>
      <c r="CR38" s="1052"/>
      <c r="CS38" s="1053"/>
      <c r="CT38" s="1053"/>
      <c r="CU38" s="1053"/>
      <c r="CV38" s="1054"/>
      <c r="CW38" s="1052"/>
      <c r="CX38" s="1053"/>
      <c r="CY38" s="1053"/>
      <c r="CZ38" s="1053"/>
      <c r="DA38" s="1054"/>
      <c r="DB38" s="1052"/>
      <c r="DC38" s="1053"/>
      <c r="DD38" s="1053"/>
      <c r="DE38" s="1053"/>
      <c r="DF38" s="1054"/>
      <c r="DG38" s="1052"/>
      <c r="DH38" s="1053"/>
      <c r="DI38" s="1053"/>
      <c r="DJ38" s="1053"/>
      <c r="DK38" s="1054"/>
      <c r="DL38" s="1052"/>
      <c r="DM38" s="1053"/>
      <c r="DN38" s="1053"/>
      <c r="DO38" s="1053"/>
      <c r="DP38" s="1054"/>
      <c r="DQ38" s="1052"/>
      <c r="DR38" s="1053"/>
      <c r="DS38" s="1053"/>
      <c r="DT38" s="1053"/>
      <c r="DU38" s="1054"/>
      <c r="DV38" s="1055"/>
      <c r="DW38" s="1056"/>
      <c r="DX38" s="1056"/>
      <c r="DY38" s="1056"/>
      <c r="DZ38" s="1057"/>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6"/>
      <c r="R39" s="1107"/>
      <c r="S39" s="1107"/>
      <c r="T39" s="1107"/>
      <c r="U39" s="1107"/>
      <c r="V39" s="1107"/>
      <c r="W39" s="1107"/>
      <c r="X39" s="1107"/>
      <c r="Y39" s="1107"/>
      <c r="Z39" s="1107"/>
      <c r="AA39" s="1107"/>
      <c r="AB39" s="1107"/>
      <c r="AC39" s="1107"/>
      <c r="AD39" s="1107"/>
      <c r="AE39" s="1108"/>
      <c r="AF39" s="1100"/>
      <c r="AG39" s="1101"/>
      <c r="AH39" s="1101"/>
      <c r="AI39" s="1101"/>
      <c r="AJ39" s="1102"/>
      <c r="AK39" s="1037"/>
      <c r="AL39" s="1028"/>
      <c r="AM39" s="1028"/>
      <c r="AN39" s="1028"/>
      <c r="AO39" s="1028"/>
      <c r="AP39" s="1028"/>
      <c r="AQ39" s="1028"/>
      <c r="AR39" s="1028"/>
      <c r="AS39" s="1028"/>
      <c r="AT39" s="1028"/>
      <c r="AU39" s="1028"/>
      <c r="AV39" s="1028"/>
      <c r="AW39" s="1028"/>
      <c r="AX39" s="1028"/>
      <c r="AY39" s="1028"/>
      <c r="AZ39" s="1105"/>
      <c r="BA39" s="1105"/>
      <c r="BB39" s="1105"/>
      <c r="BC39" s="1105"/>
      <c r="BD39" s="1105"/>
      <c r="BE39" s="1089"/>
      <c r="BF39" s="1089"/>
      <c r="BG39" s="1089"/>
      <c r="BH39" s="1089"/>
      <c r="BI39" s="1090"/>
      <c r="BJ39" s="254"/>
      <c r="BK39" s="254"/>
      <c r="BL39" s="254"/>
      <c r="BM39" s="254"/>
      <c r="BN39" s="254"/>
      <c r="BO39" s="267"/>
      <c r="BP39" s="267"/>
      <c r="BQ39" s="264">
        <v>33</v>
      </c>
      <c r="BR39" s="265"/>
      <c r="BS39" s="1077"/>
      <c r="BT39" s="1078"/>
      <c r="BU39" s="1078"/>
      <c r="BV39" s="1078"/>
      <c r="BW39" s="1078"/>
      <c r="BX39" s="1078"/>
      <c r="BY39" s="1078"/>
      <c r="BZ39" s="1078"/>
      <c r="CA39" s="1078"/>
      <c r="CB39" s="1078"/>
      <c r="CC39" s="1078"/>
      <c r="CD39" s="1078"/>
      <c r="CE39" s="1078"/>
      <c r="CF39" s="1078"/>
      <c r="CG39" s="1079"/>
      <c r="CH39" s="1052"/>
      <c r="CI39" s="1053"/>
      <c r="CJ39" s="1053"/>
      <c r="CK39" s="1053"/>
      <c r="CL39" s="1054"/>
      <c r="CM39" s="1052"/>
      <c r="CN39" s="1053"/>
      <c r="CO39" s="1053"/>
      <c r="CP39" s="1053"/>
      <c r="CQ39" s="1054"/>
      <c r="CR39" s="1052"/>
      <c r="CS39" s="1053"/>
      <c r="CT39" s="1053"/>
      <c r="CU39" s="1053"/>
      <c r="CV39" s="1054"/>
      <c r="CW39" s="1052"/>
      <c r="CX39" s="1053"/>
      <c r="CY39" s="1053"/>
      <c r="CZ39" s="1053"/>
      <c r="DA39" s="1054"/>
      <c r="DB39" s="1052"/>
      <c r="DC39" s="1053"/>
      <c r="DD39" s="1053"/>
      <c r="DE39" s="1053"/>
      <c r="DF39" s="1054"/>
      <c r="DG39" s="1052"/>
      <c r="DH39" s="1053"/>
      <c r="DI39" s="1053"/>
      <c r="DJ39" s="1053"/>
      <c r="DK39" s="1054"/>
      <c r="DL39" s="1052"/>
      <c r="DM39" s="1053"/>
      <c r="DN39" s="1053"/>
      <c r="DO39" s="1053"/>
      <c r="DP39" s="1054"/>
      <c r="DQ39" s="1052"/>
      <c r="DR39" s="1053"/>
      <c r="DS39" s="1053"/>
      <c r="DT39" s="1053"/>
      <c r="DU39" s="1054"/>
      <c r="DV39" s="1055"/>
      <c r="DW39" s="1056"/>
      <c r="DX39" s="1056"/>
      <c r="DY39" s="1056"/>
      <c r="DZ39" s="1057"/>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6"/>
      <c r="R40" s="1107"/>
      <c r="S40" s="1107"/>
      <c r="T40" s="1107"/>
      <c r="U40" s="1107"/>
      <c r="V40" s="1107"/>
      <c r="W40" s="1107"/>
      <c r="X40" s="1107"/>
      <c r="Y40" s="1107"/>
      <c r="Z40" s="1107"/>
      <c r="AA40" s="1107"/>
      <c r="AB40" s="1107"/>
      <c r="AC40" s="1107"/>
      <c r="AD40" s="1107"/>
      <c r="AE40" s="1108"/>
      <c r="AF40" s="1100"/>
      <c r="AG40" s="1101"/>
      <c r="AH40" s="1101"/>
      <c r="AI40" s="1101"/>
      <c r="AJ40" s="1102"/>
      <c r="AK40" s="1037"/>
      <c r="AL40" s="1028"/>
      <c r="AM40" s="1028"/>
      <c r="AN40" s="1028"/>
      <c r="AO40" s="1028"/>
      <c r="AP40" s="1028"/>
      <c r="AQ40" s="1028"/>
      <c r="AR40" s="1028"/>
      <c r="AS40" s="1028"/>
      <c r="AT40" s="1028"/>
      <c r="AU40" s="1028"/>
      <c r="AV40" s="1028"/>
      <c r="AW40" s="1028"/>
      <c r="AX40" s="1028"/>
      <c r="AY40" s="1028"/>
      <c r="AZ40" s="1105"/>
      <c r="BA40" s="1105"/>
      <c r="BB40" s="1105"/>
      <c r="BC40" s="1105"/>
      <c r="BD40" s="1105"/>
      <c r="BE40" s="1089"/>
      <c r="BF40" s="1089"/>
      <c r="BG40" s="1089"/>
      <c r="BH40" s="1089"/>
      <c r="BI40" s="1090"/>
      <c r="BJ40" s="254"/>
      <c r="BK40" s="254"/>
      <c r="BL40" s="254"/>
      <c r="BM40" s="254"/>
      <c r="BN40" s="254"/>
      <c r="BO40" s="267"/>
      <c r="BP40" s="267"/>
      <c r="BQ40" s="264">
        <v>34</v>
      </c>
      <c r="BR40" s="265"/>
      <c r="BS40" s="1077"/>
      <c r="BT40" s="1078"/>
      <c r="BU40" s="1078"/>
      <c r="BV40" s="1078"/>
      <c r="BW40" s="1078"/>
      <c r="BX40" s="1078"/>
      <c r="BY40" s="1078"/>
      <c r="BZ40" s="1078"/>
      <c r="CA40" s="1078"/>
      <c r="CB40" s="1078"/>
      <c r="CC40" s="1078"/>
      <c r="CD40" s="1078"/>
      <c r="CE40" s="1078"/>
      <c r="CF40" s="1078"/>
      <c r="CG40" s="1079"/>
      <c r="CH40" s="1052"/>
      <c r="CI40" s="1053"/>
      <c r="CJ40" s="1053"/>
      <c r="CK40" s="1053"/>
      <c r="CL40" s="1054"/>
      <c r="CM40" s="1052"/>
      <c r="CN40" s="1053"/>
      <c r="CO40" s="1053"/>
      <c r="CP40" s="1053"/>
      <c r="CQ40" s="1054"/>
      <c r="CR40" s="1052"/>
      <c r="CS40" s="1053"/>
      <c r="CT40" s="1053"/>
      <c r="CU40" s="1053"/>
      <c r="CV40" s="1054"/>
      <c r="CW40" s="1052"/>
      <c r="CX40" s="1053"/>
      <c r="CY40" s="1053"/>
      <c r="CZ40" s="1053"/>
      <c r="DA40" s="1054"/>
      <c r="DB40" s="1052"/>
      <c r="DC40" s="1053"/>
      <c r="DD40" s="1053"/>
      <c r="DE40" s="1053"/>
      <c r="DF40" s="1054"/>
      <c r="DG40" s="1052"/>
      <c r="DH40" s="1053"/>
      <c r="DI40" s="1053"/>
      <c r="DJ40" s="1053"/>
      <c r="DK40" s="1054"/>
      <c r="DL40" s="1052"/>
      <c r="DM40" s="1053"/>
      <c r="DN40" s="1053"/>
      <c r="DO40" s="1053"/>
      <c r="DP40" s="1054"/>
      <c r="DQ40" s="1052"/>
      <c r="DR40" s="1053"/>
      <c r="DS40" s="1053"/>
      <c r="DT40" s="1053"/>
      <c r="DU40" s="1054"/>
      <c r="DV40" s="1055"/>
      <c r="DW40" s="1056"/>
      <c r="DX40" s="1056"/>
      <c r="DY40" s="1056"/>
      <c r="DZ40" s="1057"/>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6"/>
      <c r="R41" s="1107"/>
      <c r="S41" s="1107"/>
      <c r="T41" s="1107"/>
      <c r="U41" s="1107"/>
      <c r="V41" s="1107"/>
      <c r="W41" s="1107"/>
      <c r="X41" s="1107"/>
      <c r="Y41" s="1107"/>
      <c r="Z41" s="1107"/>
      <c r="AA41" s="1107"/>
      <c r="AB41" s="1107"/>
      <c r="AC41" s="1107"/>
      <c r="AD41" s="1107"/>
      <c r="AE41" s="1108"/>
      <c r="AF41" s="1100"/>
      <c r="AG41" s="1101"/>
      <c r="AH41" s="1101"/>
      <c r="AI41" s="1101"/>
      <c r="AJ41" s="1102"/>
      <c r="AK41" s="1037"/>
      <c r="AL41" s="1028"/>
      <c r="AM41" s="1028"/>
      <c r="AN41" s="1028"/>
      <c r="AO41" s="1028"/>
      <c r="AP41" s="1028"/>
      <c r="AQ41" s="1028"/>
      <c r="AR41" s="1028"/>
      <c r="AS41" s="1028"/>
      <c r="AT41" s="1028"/>
      <c r="AU41" s="1028"/>
      <c r="AV41" s="1028"/>
      <c r="AW41" s="1028"/>
      <c r="AX41" s="1028"/>
      <c r="AY41" s="1028"/>
      <c r="AZ41" s="1105"/>
      <c r="BA41" s="1105"/>
      <c r="BB41" s="1105"/>
      <c r="BC41" s="1105"/>
      <c r="BD41" s="1105"/>
      <c r="BE41" s="1089"/>
      <c r="BF41" s="1089"/>
      <c r="BG41" s="1089"/>
      <c r="BH41" s="1089"/>
      <c r="BI41" s="1090"/>
      <c r="BJ41" s="254"/>
      <c r="BK41" s="254"/>
      <c r="BL41" s="254"/>
      <c r="BM41" s="254"/>
      <c r="BN41" s="254"/>
      <c r="BO41" s="267"/>
      <c r="BP41" s="267"/>
      <c r="BQ41" s="264">
        <v>35</v>
      </c>
      <c r="BR41" s="265"/>
      <c r="BS41" s="1077"/>
      <c r="BT41" s="1078"/>
      <c r="BU41" s="1078"/>
      <c r="BV41" s="1078"/>
      <c r="BW41" s="1078"/>
      <c r="BX41" s="1078"/>
      <c r="BY41" s="1078"/>
      <c r="BZ41" s="1078"/>
      <c r="CA41" s="1078"/>
      <c r="CB41" s="1078"/>
      <c r="CC41" s="1078"/>
      <c r="CD41" s="1078"/>
      <c r="CE41" s="1078"/>
      <c r="CF41" s="1078"/>
      <c r="CG41" s="1079"/>
      <c r="CH41" s="1052"/>
      <c r="CI41" s="1053"/>
      <c r="CJ41" s="1053"/>
      <c r="CK41" s="1053"/>
      <c r="CL41" s="1054"/>
      <c r="CM41" s="1052"/>
      <c r="CN41" s="1053"/>
      <c r="CO41" s="1053"/>
      <c r="CP41" s="1053"/>
      <c r="CQ41" s="1054"/>
      <c r="CR41" s="1052"/>
      <c r="CS41" s="1053"/>
      <c r="CT41" s="1053"/>
      <c r="CU41" s="1053"/>
      <c r="CV41" s="1054"/>
      <c r="CW41" s="1052"/>
      <c r="CX41" s="1053"/>
      <c r="CY41" s="1053"/>
      <c r="CZ41" s="1053"/>
      <c r="DA41" s="1054"/>
      <c r="DB41" s="1052"/>
      <c r="DC41" s="1053"/>
      <c r="DD41" s="1053"/>
      <c r="DE41" s="1053"/>
      <c r="DF41" s="1054"/>
      <c r="DG41" s="1052"/>
      <c r="DH41" s="1053"/>
      <c r="DI41" s="1053"/>
      <c r="DJ41" s="1053"/>
      <c r="DK41" s="1054"/>
      <c r="DL41" s="1052"/>
      <c r="DM41" s="1053"/>
      <c r="DN41" s="1053"/>
      <c r="DO41" s="1053"/>
      <c r="DP41" s="1054"/>
      <c r="DQ41" s="1052"/>
      <c r="DR41" s="1053"/>
      <c r="DS41" s="1053"/>
      <c r="DT41" s="1053"/>
      <c r="DU41" s="1054"/>
      <c r="DV41" s="1055"/>
      <c r="DW41" s="1056"/>
      <c r="DX41" s="1056"/>
      <c r="DY41" s="1056"/>
      <c r="DZ41" s="1057"/>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6"/>
      <c r="R42" s="1107"/>
      <c r="S42" s="1107"/>
      <c r="T42" s="1107"/>
      <c r="U42" s="1107"/>
      <c r="V42" s="1107"/>
      <c r="W42" s="1107"/>
      <c r="X42" s="1107"/>
      <c r="Y42" s="1107"/>
      <c r="Z42" s="1107"/>
      <c r="AA42" s="1107"/>
      <c r="AB42" s="1107"/>
      <c r="AC42" s="1107"/>
      <c r="AD42" s="1107"/>
      <c r="AE42" s="1108"/>
      <c r="AF42" s="1100"/>
      <c r="AG42" s="1101"/>
      <c r="AH42" s="1101"/>
      <c r="AI42" s="1101"/>
      <c r="AJ42" s="1102"/>
      <c r="AK42" s="1037"/>
      <c r="AL42" s="1028"/>
      <c r="AM42" s="1028"/>
      <c r="AN42" s="1028"/>
      <c r="AO42" s="1028"/>
      <c r="AP42" s="1028"/>
      <c r="AQ42" s="1028"/>
      <c r="AR42" s="1028"/>
      <c r="AS42" s="1028"/>
      <c r="AT42" s="1028"/>
      <c r="AU42" s="1028"/>
      <c r="AV42" s="1028"/>
      <c r="AW42" s="1028"/>
      <c r="AX42" s="1028"/>
      <c r="AY42" s="1028"/>
      <c r="AZ42" s="1105"/>
      <c r="BA42" s="1105"/>
      <c r="BB42" s="1105"/>
      <c r="BC42" s="1105"/>
      <c r="BD42" s="1105"/>
      <c r="BE42" s="1089"/>
      <c r="BF42" s="1089"/>
      <c r="BG42" s="1089"/>
      <c r="BH42" s="1089"/>
      <c r="BI42" s="1090"/>
      <c r="BJ42" s="254"/>
      <c r="BK42" s="254"/>
      <c r="BL42" s="254"/>
      <c r="BM42" s="254"/>
      <c r="BN42" s="254"/>
      <c r="BO42" s="267"/>
      <c r="BP42" s="267"/>
      <c r="BQ42" s="264">
        <v>36</v>
      </c>
      <c r="BR42" s="265"/>
      <c r="BS42" s="1077"/>
      <c r="BT42" s="1078"/>
      <c r="BU42" s="1078"/>
      <c r="BV42" s="1078"/>
      <c r="BW42" s="1078"/>
      <c r="BX42" s="1078"/>
      <c r="BY42" s="1078"/>
      <c r="BZ42" s="1078"/>
      <c r="CA42" s="1078"/>
      <c r="CB42" s="1078"/>
      <c r="CC42" s="1078"/>
      <c r="CD42" s="1078"/>
      <c r="CE42" s="1078"/>
      <c r="CF42" s="1078"/>
      <c r="CG42" s="1079"/>
      <c r="CH42" s="1052"/>
      <c r="CI42" s="1053"/>
      <c r="CJ42" s="1053"/>
      <c r="CK42" s="1053"/>
      <c r="CL42" s="1054"/>
      <c r="CM42" s="1052"/>
      <c r="CN42" s="1053"/>
      <c r="CO42" s="1053"/>
      <c r="CP42" s="1053"/>
      <c r="CQ42" s="1054"/>
      <c r="CR42" s="1052"/>
      <c r="CS42" s="1053"/>
      <c r="CT42" s="1053"/>
      <c r="CU42" s="1053"/>
      <c r="CV42" s="1054"/>
      <c r="CW42" s="1052"/>
      <c r="CX42" s="1053"/>
      <c r="CY42" s="1053"/>
      <c r="CZ42" s="1053"/>
      <c r="DA42" s="1054"/>
      <c r="DB42" s="1052"/>
      <c r="DC42" s="1053"/>
      <c r="DD42" s="1053"/>
      <c r="DE42" s="1053"/>
      <c r="DF42" s="1054"/>
      <c r="DG42" s="1052"/>
      <c r="DH42" s="1053"/>
      <c r="DI42" s="1053"/>
      <c r="DJ42" s="1053"/>
      <c r="DK42" s="1054"/>
      <c r="DL42" s="1052"/>
      <c r="DM42" s="1053"/>
      <c r="DN42" s="1053"/>
      <c r="DO42" s="1053"/>
      <c r="DP42" s="1054"/>
      <c r="DQ42" s="1052"/>
      <c r="DR42" s="1053"/>
      <c r="DS42" s="1053"/>
      <c r="DT42" s="1053"/>
      <c r="DU42" s="1054"/>
      <c r="DV42" s="1055"/>
      <c r="DW42" s="1056"/>
      <c r="DX42" s="1056"/>
      <c r="DY42" s="1056"/>
      <c r="DZ42" s="1057"/>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6"/>
      <c r="R43" s="1107"/>
      <c r="S43" s="1107"/>
      <c r="T43" s="1107"/>
      <c r="U43" s="1107"/>
      <c r="V43" s="1107"/>
      <c r="W43" s="1107"/>
      <c r="X43" s="1107"/>
      <c r="Y43" s="1107"/>
      <c r="Z43" s="1107"/>
      <c r="AA43" s="1107"/>
      <c r="AB43" s="1107"/>
      <c r="AC43" s="1107"/>
      <c r="AD43" s="1107"/>
      <c r="AE43" s="1108"/>
      <c r="AF43" s="1100"/>
      <c r="AG43" s="1101"/>
      <c r="AH43" s="1101"/>
      <c r="AI43" s="1101"/>
      <c r="AJ43" s="1102"/>
      <c r="AK43" s="1037"/>
      <c r="AL43" s="1028"/>
      <c r="AM43" s="1028"/>
      <c r="AN43" s="1028"/>
      <c r="AO43" s="1028"/>
      <c r="AP43" s="1028"/>
      <c r="AQ43" s="1028"/>
      <c r="AR43" s="1028"/>
      <c r="AS43" s="1028"/>
      <c r="AT43" s="1028"/>
      <c r="AU43" s="1028"/>
      <c r="AV43" s="1028"/>
      <c r="AW43" s="1028"/>
      <c r="AX43" s="1028"/>
      <c r="AY43" s="1028"/>
      <c r="AZ43" s="1105"/>
      <c r="BA43" s="1105"/>
      <c r="BB43" s="1105"/>
      <c r="BC43" s="1105"/>
      <c r="BD43" s="1105"/>
      <c r="BE43" s="1089"/>
      <c r="BF43" s="1089"/>
      <c r="BG43" s="1089"/>
      <c r="BH43" s="1089"/>
      <c r="BI43" s="1090"/>
      <c r="BJ43" s="254"/>
      <c r="BK43" s="254"/>
      <c r="BL43" s="254"/>
      <c r="BM43" s="254"/>
      <c r="BN43" s="254"/>
      <c r="BO43" s="267"/>
      <c r="BP43" s="267"/>
      <c r="BQ43" s="264">
        <v>37</v>
      </c>
      <c r="BR43" s="265"/>
      <c r="BS43" s="1077"/>
      <c r="BT43" s="1078"/>
      <c r="BU43" s="1078"/>
      <c r="BV43" s="1078"/>
      <c r="BW43" s="1078"/>
      <c r="BX43" s="1078"/>
      <c r="BY43" s="1078"/>
      <c r="BZ43" s="1078"/>
      <c r="CA43" s="1078"/>
      <c r="CB43" s="1078"/>
      <c r="CC43" s="1078"/>
      <c r="CD43" s="1078"/>
      <c r="CE43" s="1078"/>
      <c r="CF43" s="1078"/>
      <c r="CG43" s="1079"/>
      <c r="CH43" s="1052"/>
      <c r="CI43" s="1053"/>
      <c r="CJ43" s="1053"/>
      <c r="CK43" s="1053"/>
      <c r="CL43" s="1054"/>
      <c r="CM43" s="1052"/>
      <c r="CN43" s="1053"/>
      <c r="CO43" s="1053"/>
      <c r="CP43" s="1053"/>
      <c r="CQ43" s="1054"/>
      <c r="CR43" s="1052"/>
      <c r="CS43" s="1053"/>
      <c r="CT43" s="1053"/>
      <c r="CU43" s="1053"/>
      <c r="CV43" s="1054"/>
      <c r="CW43" s="1052"/>
      <c r="CX43" s="1053"/>
      <c r="CY43" s="1053"/>
      <c r="CZ43" s="1053"/>
      <c r="DA43" s="1054"/>
      <c r="DB43" s="1052"/>
      <c r="DC43" s="1053"/>
      <c r="DD43" s="1053"/>
      <c r="DE43" s="1053"/>
      <c r="DF43" s="1054"/>
      <c r="DG43" s="1052"/>
      <c r="DH43" s="1053"/>
      <c r="DI43" s="1053"/>
      <c r="DJ43" s="1053"/>
      <c r="DK43" s="1054"/>
      <c r="DL43" s="1052"/>
      <c r="DM43" s="1053"/>
      <c r="DN43" s="1053"/>
      <c r="DO43" s="1053"/>
      <c r="DP43" s="1054"/>
      <c r="DQ43" s="1052"/>
      <c r="DR43" s="1053"/>
      <c r="DS43" s="1053"/>
      <c r="DT43" s="1053"/>
      <c r="DU43" s="1054"/>
      <c r="DV43" s="1055"/>
      <c r="DW43" s="1056"/>
      <c r="DX43" s="1056"/>
      <c r="DY43" s="1056"/>
      <c r="DZ43" s="1057"/>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6"/>
      <c r="R44" s="1107"/>
      <c r="S44" s="1107"/>
      <c r="T44" s="1107"/>
      <c r="U44" s="1107"/>
      <c r="V44" s="1107"/>
      <c r="W44" s="1107"/>
      <c r="X44" s="1107"/>
      <c r="Y44" s="1107"/>
      <c r="Z44" s="1107"/>
      <c r="AA44" s="1107"/>
      <c r="AB44" s="1107"/>
      <c r="AC44" s="1107"/>
      <c r="AD44" s="1107"/>
      <c r="AE44" s="1108"/>
      <c r="AF44" s="1100"/>
      <c r="AG44" s="1101"/>
      <c r="AH44" s="1101"/>
      <c r="AI44" s="1101"/>
      <c r="AJ44" s="1102"/>
      <c r="AK44" s="1037"/>
      <c r="AL44" s="1028"/>
      <c r="AM44" s="1028"/>
      <c r="AN44" s="1028"/>
      <c r="AO44" s="1028"/>
      <c r="AP44" s="1028"/>
      <c r="AQ44" s="1028"/>
      <c r="AR44" s="1028"/>
      <c r="AS44" s="1028"/>
      <c r="AT44" s="1028"/>
      <c r="AU44" s="1028"/>
      <c r="AV44" s="1028"/>
      <c r="AW44" s="1028"/>
      <c r="AX44" s="1028"/>
      <c r="AY44" s="1028"/>
      <c r="AZ44" s="1105"/>
      <c r="BA44" s="1105"/>
      <c r="BB44" s="1105"/>
      <c r="BC44" s="1105"/>
      <c r="BD44" s="1105"/>
      <c r="BE44" s="1089"/>
      <c r="BF44" s="1089"/>
      <c r="BG44" s="1089"/>
      <c r="BH44" s="1089"/>
      <c r="BI44" s="1090"/>
      <c r="BJ44" s="254"/>
      <c r="BK44" s="254"/>
      <c r="BL44" s="254"/>
      <c r="BM44" s="254"/>
      <c r="BN44" s="254"/>
      <c r="BO44" s="267"/>
      <c r="BP44" s="267"/>
      <c r="BQ44" s="264">
        <v>38</v>
      </c>
      <c r="BR44" s="265"/>
      <c r="BS44" s="1077"/>
      <c r="BT44" s="1078"/>
      <c r="BU44" s="1078"/>
      <c r="BV44" s="1078"/>
      <c r="BW44" s="1078"/>
      <c r="BX44" s="1078"/>
      <c r="BY44" s="1078"/>
      <c r="BZ44" s="1078"/>
      <c r="CA44" s="1078"/>
      <c r="CB44" s="1078"/>
      <c r="CC44" s="1078"/>
      <c r="CD44" s="1078"/>
      <c r="CE44" s="1078"/>
      <c r="CF44" s="1078"/>
      <c r="CG44" s="1079"/>
      <c r="CH44" s="1052"/>
      <c r="CI44" s="1053"/>
      <c r="CJ44" s="1053"/>
      <c r="CK44" s="1053"/>
      <c r="CL44" s="1054"/>
      <c r="CM44" s="1052"/>
      <c r="CN44" s="1053"/>
      <c r="CO44" s="1053"/>
      <c r="CP44" s="1053"/>
      <c r="CQ44" s="1054"/>
      <c r="CR44" s="1052"/>
      <c r="CS44" s="1053"/>
      <c r="CT44" s="1053"/>
      <c r="CU44" s="1053"/>
      <c r="CV44" s="1054"/>
      <c r="CW44" s="1052"/>
      <c r="CX44" s="1053"/>
      <c r="CY44" s="1053"/>
      <c r="CZ44" s="1053"/>
      <c r="DA44" s="1054"/>
      <c r="DB44" s="1052"/>
      <c r="DC44" s="1053"/>
      <c r="DD44" s="1053"/>
      <c r="DE44" s="1053"/>
      <c r="DF44" s="1054"/>
      <c r="DG44" s="1052"/>
      <c r="DH44" s="1053"/>
      <c r="DI44" s="1053"/>
      <c r="DJ44" s="1053"/>
      <c r="DK44" s="1054"/>
      <c r="DL44" s="1052"/>
      <c r="DM44" s="1053"/>
      <c r="DN44" s="1053"/>
      <c r="DO44" s="1053"/>
      <c r="DP44" s="1054"/>
      <c r="DQ44" s="1052"/>
      <c r="DR44" s="1053"/>
      <c r="DS44" s="1053"/>
      <c r="DT44" s="1053"/>
      <c r="DU44" s="1054"/>
      <c r="DV44" s="1055"/>
      <c r="DW44" s="1056"/>
      <c r="DX44" s="1056"/>
      <c r="DY44" s="1056"/>
      <c r="DZ44" s="1057"/>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6"/>
      <c r="R45" s="1107"/>
      <c r="S45" s="1107"/>
      <c r="T45" s="1107"/>
      <c r="U45" s="1107"/>
      <c r="V45" s="1107"/>
      <c r="W45" s="1107"/>
      <c r="X45" s="1107"/>
      <c r="Y45" s="1107"/>
      <c r="Z45" s="1107"/>
      <c r="AA45" s="1107"/>
      <c r="AB45" s="1107"/>
      <c r="AC45" s="1107"/>
      <c r="AD45" s="1107"/>
      <c r="AE45" s="1108"/>
      <c r="AF45" s="1100"/>
      <c r="AG45" s="1101"/>
      <c r="AH45" s="1101"/>
      <c r="AI45" s="1101"/>
      <c r="AJ45" s="1102"/>
      <c r="AK45" s="1037"/>
      <c r="AL45" s="1028"/>
      <c r="AM45" s="1028"/>
      <c r="AN45" s="1028"/>
      <c r="AO45" s="1028"/>
      <c r="AP45" s="1028"/>
      <c r="AQ45" s="1028"/>
      <c r="AR45" s="1028"/>
      <c r="AS45" s="1028"/>
      <c r="AT45" s="1028"/>
      <c r="AU45" s="1028"/>
      <c r="AV45" s="1028"/>
      <c r="AW45" s="1028"/>
      <c r="AX45" s="1028"/>
      <c r="AY45" s="1028"/>
      <c r="AZ45" s="1105"/>
      <c r="BA45" s="1105"/>
      <c r="BB45" s="1105"/>
      <c r="BC45" s="1105"/>
      <c r="BD45" s="1105"/>
      <c r="BE45" s="1089"/>
      <c r="BF45" s="1089"/>
      <c r="BG45" s="1089"/>
      <c r="BH45" s="1089"/>
      <c r="BI45" s="1090"/>
      <c r="BJ45" s="254"/>
      <c r="BK45" s="254"/>
      <c r="BL45" s="254"/>
      <c r="BM45" s="254"/>
      <c r="BN45" s="254"/>
      <c r="BO45" s="267"/>
      <c r="BP45" s="267"/>
      <c r="BQ45" s="264">
        <v>39</v>
      </c>
      <c r="BR45" s="265"/>
      <c r="BS45" s="1077"/>
      <c r="BT45" s="1078"/>
      <c r="BU45" s="1078"/>
      <c r="BV45" s="1078"/>
      <c r="BW45" s="1078"/>
      <c r="BX45" s="1078"/>
      <c r="BY45" s="1078"/>
      <c r="BZ45" s="1078"/>
      <c r="CA45" s="1078"/>
      <c r="CB45" s="1078"/>
      <c r="CC45" s="1078"/>
      <c r="CD45" s="1078"/>
      <c r="CE45" s="1078"/>
      <c r="CF45" s="1078"/>
      <c r="CG45" s="1079"/>
      <c r="CH45" s="1052"/>
      <c r="CI45" s="1053"/>
      <c r="CJ45" s="1053"/>
      <c r="CK45" s="1053"/>
      <c r="CL45" s="1054"/>
      <c r="CM45" s="1052"/>
      <c r="CN45" s="1053"/>
      <c r="CO45" s="1053"/>
      <c r="CP45" s="1053"/>
      <c r="CQ45" s="1054"/>
      <c r="CR45" s="1052"/>
      <c r="CS45" s="1053"/>
      <c r="CT45" s="1053"/>
      <c r="CU45" s="1053"/>
      <c r="CV45" s="1054"/>
      <c r="CW45" s="1052"/>
      <c r="CX45" s="1053"/>
      <c r="CY45" s="1053"/>
      <c r="CZ45" s="1053"/>
      <c r="DA45" s="1054"/>
      <c r="DB45" s="1052"/>
      <c r="DC45" s="1053"/>
      <c r="DD45" s="1053"/>
      <c r="DE45" s="1053"/>
      <c r="DF45" s="1054"/>
      <c r="DG45" s="1052"/>
      <c r="DH45" s="1053"/>
      <c r="DI45" s="1053"/>
      <c r="DJ45" s="1053"/>
      <c r="DK45" s="1054"/>
      <c r="DL45" s="1052"/>
      <c r="DM45" s="1053"/>
      <c r="DN45" s="1053"/>
      <c r="DO45" s="1053"/>
      <c r="DP45" s="1054"/>
      <c r="DQ45" s="1052"/>
      <c r="DR45" s="1053"/>
      <c r="DS45" s="1053"/>
      <c r="DT45" s="1053"/>
      <c r="DU45" s="1054"/>
      <c r="DV45" s="1055"/>
      <c r="DW45" s="1056"/>
      <c r="DX45" s="1056"/>
      <c r="DY45" s="1056"/>
      <c r="DZ45" s="1057"/>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6"/>
      <c r="R46" s="1107"/>
      <c r="S46" s="1107"/>
      <c r="T46" s="1107"/>
      <c r="U46" s="1107"/>
      <c r="V46" s="1107"/>
      <c r="W46" s="1107"/>
      <c r="X46" s="1107"/>
      <c r="Y46" s="1107"/>
      <c r="Z46" s="1107"/>
      <c r="AA46" s="1107"/>
      <c r="AB46" s="1107"/>
      <c r="AC46" s="1107"/>
      <c r="AD46" s="1107"/>
      <c r="AE46" s="1108"/>
      <c r="AF46" s="1100"/>
      <c r="AG46" s="1101"/>
      <c r="AH46" s="1101"/>
      <c r="AI46" s="1101"/>
      <c r="AJ46" s="1102"/>
      <c r="AK46" s="1037"/>
      <c r="AL46" s="1028"/>
      <c r="AM46" s="1028"/>
      <c r="AN46" s="1028"/>
      <c r="AO46" s="1028"/>
      <c r="AP46" s="1028"/>
      <c r="AQ46" s="1028"/>
      <c r="AR46" s="1028"/>
      <c r="AS46" s="1028"/>
      <c r="AT46" s="1028"/>
      <c r="AU46" s="1028"/>
      <c r="AV46" s="1028"/>
      <c r="AW46" s="1028"/>
      <c r="AX46" s="1028"/>
      <c r="AY46" s="1028"/>
      <c r="AZ46" s="1105"/>
      <c r="BA46" s="1105"/>
      <c r="BB46" s="1105"/>
      <c r="BC46" s="1105"/>
      <c r="BD46" s="1105"/>
      <c r="BE46" s="1089"/>
      <c r="BF46" s="1089"/>
      <c r="BG46" s="1089"/>
      <c r="BH46" s="1089"/>
      <c r="BI46" s="1090"/>
      <c r="BJ46" s="254"/>
      <c r="BK46" s="254"/>
      <c r="BL46" s="254"/>
      <c r="BM46" s="254"/>
      <c r="BN46" s="254"/>
      <c r="BO46" s="267"/>
      <c r="BP46" s="267"/>
      <c r="BQ46" s="264">
        <v>40</v>
      </c>
      <c r="BR46" s="265"/>
      <c r="BS46" s="1077"/>
      <c r="BT46" s="1078"/>
      <c r="BU46" s="1078"/>
      <c r="BV46" s="1078"/>
      <c r="BW46" s="1078"/>
      <c r="BX46" s="1078"/>
      <c r="BY46" s="1078"/>
      <c r="BZ46" s="1078"/>
      <c r="CA46" s="1078"/>
      <c r="CB46" s="1078"/>
      <c r="CC46" s="1078"/>
      <c r="CD46" s="1078"/>
      <c r="CE46" s="1078"/>
      <c r="CF46" s="1078"/>
      <c r="CG46" s="1079"/>
      <c r="CH46" s="1052"/>
      <c r="CI46" s="1053"/>
      <c r="CJ46" s="1053"/>
      <c r="CK46" s="1053"/>
      <c r="CL46" s="1054"/>
      <c r="CM46" s="1052"/>
      <c r="CN46" s="1053"/>
      <c r="CO46" s="1053"/>
      <c r="CP46" s="1053"/>
      <c r="CQ46" s="1054"/>
      <c r="CR46" s="1052"/>
      <c r="CS46" s="1053"/>
      <c r="CT46" s="1053"/>
      <c r="CU46" s="1053"/>
      <c r="CV46" s="1054"/>
      <c r="CW46" s="1052"/>
      <c r="CX46" s="1053"/>
      <c r="CY46" s="1053"/>
      <c r="CZ46" s="1053"/>
      <c r="DA46" s="1054"/>
      <c r="DB46" s="1052"/>
      <c r="DC46" s="1053"/>
      <c r="DD46" s="1053"/>
      <c r="DE46" s="1053"/>
      <c r="DF46" s="1054"/>
      <c r="DG46" s="1052"/>
      <c r="DH46" s="1053"/>
      <c r="DI46" s="1053"/>
      <c r="DJ46" s="1053"/>
      <c r="DK46" s="1054"/>
      <c r="DL46" s="1052"/>
      <c r="DM46" s="1053"/>
      <c r="DN46" s="1053"/>
      <c r="DO46" s="1053"/>
      <c r="DP46" s="1054"/>
      <c r="DQ46" s="1052"/>
      <c r="DR46" s="1053"/>
      <c r="DS46" s="1053"/>
      <c r="DT46" s="1053"/>
      <c r="DU46" s="1054"/>
      <c r="DV46" s="1055"/>
      <c r="DW46" s="1056"/>
      <c r="DX46" s="1056"/>
      <c r="DY46" s="1056"/>
      <c r="DZ46" s="1057"/>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6"/>
      <c r="R47" s="1107"/>
      <c r="S47" s="1107"/>
      <c r="T47" s="1107"/>
      <c r="U47" s="1107"/>
      <c r="V47" s="1107"/>
      <c r="W47" s="1107"/>
      <c r="X47" s="1107"/>
      <c r="Y47" s="1107"/>
      <c r="Z47" s="1107"/>
      <c r="AA47" s="1107"/>
      <c r="AB47" s="1107"/>
      <c r="AC47" s="1107"/>
      <c r="AD47" s="1107"/>
      <c r="AE47" s="1108"/>
      <c r="AF47" s="1100"/>
      <c r="AG47" s="1101"/>
      <c r="AH47" s="1101"/>
      <c r="AI47" s="1101"/>
      <c r="AJ47" s="1102"/>
      <c r="AK47" s="1037"/>
      <c r="AL47" s="1028"/>
      <c r="AM47" s="1028"/>
      <c r="AN47" s="1028"/>
      <c r="AO47" s="1028"/>
      <c r="AP47" s="1028"/>
      <c r="AQ47" s="1028"/>
      <c r="AR47" s="1028"/>
      <c r="AS47" s="1028"/>
      <c r="AT47" s="1028"/>
      <c r="AU47" s="1028"/>
      <c r="AV47" s="1028"/>
      <c r="AW47" s="1028"/>
      <c r="AX47" s="1028"/>
      <c r="AY47" s="1028"/>
      <c r="AZ47" s="1105"/>
      <c r="BA47" s="1105"/>
      <c r="BB47" s="1105"/>
      <c r="BC47" s="1105"/>
      <c r="BD47" s="1105"/>
      <c r="BE47" s="1089"/>
      <c r="BF47" s="1089"/>
      <c r="BG47" s="1089"/>
      <c r="BH47" s="1089"/>
      <c r="BI47" s="1090"/>
      <c r="BJ47" s="254"/>
      <c r="BK47" s="254"/>
      <c r="BL47" s="254"/>
      <c r="BM47" s="254"/>
      <c r="BN47" s="254"/>
      <c r="BO47" s="267"/>
      <c r="BP47" s="267"/>
      <c r="BQ47" s="264">
        <v>41</v>
      </c>
      <c r="BR47" s="265"/>
      <c r="BS47" s="1077"/>
      <c r="BT47" s="1078"/>
      <c r="BU47" s="1078"/>
      <c r="BV47" s="1078"/>
      <c r="BW47" s="1078"/>
      <c r="BX47" s="1078"/>
      <c r="BY47" s="1078"/>
      <c r="BZ47" s="1078"/>
      <c r="CA47" s="1078"/>
      <c r="CB47" s="1078"/>
      <c r="CC47" s="1078"/>
      <c r="CD47" s="1078"/>
      <c r="CE47" s="1078"/>
      <c r="CF47" s="1078"/>
      <c r="CG47" s="1079"/>
      <c r="CH47" s="1052"/>
      <c r="CI47" s="1053"/>
      <c r="CJ47" s="1053"/>
      <c r="CK47" s="1053"/>
      <c r="CL47" s="1054"/>
      <c r="CM47" s="1052"/>
      <c r="CN47" s="1053"/>
      <c r="CO47" s="1053"/>
      <c r="CP47" s="1053"/>
      <c r="CQ47" s="1054"/>
      <c r="CR47" s="1052"/>
      <c r="CS47" s="1053"/>
      <c r="CT47" s="1053"/>
      <c r="CU47" s="1053"/>
      <c r="CV47" s="1054"/>
      <c r="CW47" s="1052"/>
      <c r="CX47" s="1053"/>
      <c r="CY47" s="1053"/>
      <c r="CZ47" s="1053"/>
      <c r="DA47" s="1054"/>
      <c r="DB47" s="1052"/>
      <c r="DC47" s="1053"/>
      <c r="DD47" s="1053"/>
      <c r="DE47" s="1053"/>
      <c r="DF47" s="1054"/>
      <c r="DG47" s="1052"/>
      <c r="DH47" s="1053"/>
      <c r="DI47" s="1053"/>
      <c r="DJ47" s="1053"/>
      <c r="DK47" s="1054"/>
      <c r="DL47" s="1052"/>
      <c r="DM47" s="1053"/>
      <c r="DN47" s="1053"/>
      <c r="DO47" s="1053"/>
      <c r="DP47" s="1054"/>
      <c r="DQ47" s="1052"/>
      <c r="DR47" s="1053"/>
      <c r="DS47" s="1053"/>
      <c r="DT47" s="1053"/>
      <c r="DU47" s="1054"/>
      <c r="DV47" s="1055"/>
      <c r="DW47" s="1056"/>
      <c r="DX47" s="1056"/>
      <c r="DY47" s="1056"/>
      <c r="DZ47" s="1057"/>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6"/>
      <c r="R48" s="1107"/>
      <c r="S48" s="1107"/>
      <c r="T48" s="1107"/>
      <c r="U48" s="1107"/>
      <c r="V48" s="1107"/>
      <c r="W48" s="1107"/>
      <c r="X48" s="1107"/>
      <c r="Y48" s="1107"/>
      <c r="Z48" s="1107"/>
      <c r="AA48" s="1107"/>
      <c r="AB48" s="1107"/>
      <c r="AC48" s="1107"/>
      <c r="AD48" s="1107"/>
      <c r="AE48" s="1108"/>
      <c r="AF48" s="1100"/>
      <c r="AG48" s="1101"/>
      <c r="AH48" s="1101"/>
      <c r="AI48" s="1101"/>
      <c r="AJ48" s="1102"/>
      <c r="AK48" s="1037"/>
      <c r="AL48" s="1028"/>
      <c r="AM48" s="1028"/>
      <c r="AN48" s="1028"/>
      <c r="AO48" s="1028"/>
      <c r="AP48" s="1028"/>
      <c r="AQ48" s="1028"/>
      <c r="AR48" s="1028"/>
      <c r="AS48" s="1028"/>
      <c r="AT48" s="1028"/>
      <c r="AU48" s="1028"/>
      <c r="AV48" s="1028"/>
      <c r="AW48" s="1028"/>
      <c r="AX48" s="1028"/>
      <c r="AY48" s="1028"/>
      <c r="AZ48" s="1105"/>
      <c r="BA48" s="1105"/>
      <c r="BB48" s="1105"/>
      <c r="BC48" s="1105"/>
      <c r="BD48" s="1105"/>
      <c r="BE48" s="1089"/>
      <c r="BF48" s="1089"/>
      <c r="BG48" s="1089"/>
      <c r="BH48" s="1089"/>
      <c r="BI48" s="1090"/>
      <c r="BJ48" s="254"/>
      <c r="BK48" s="254"/>
      <c r="BL48" s="254"/>
      <c r="BM48" s="254"/>
      <c r="BN48" s="254"/>
      <c r="BO48" s="267"/>
      <c r="BP48" s="267"/>
      <c r="BQ48" s="264">
        <v>42</v>
      </c>
      <c r="BR48" s="265"/>
      <c r="BS48" s="1077"/>
      <c r="BT48" s="1078"/>
      <c r="BU48" s="1078"/>
      <c r="BV48" s="1078"/>
      <c r="BW48" s="1078"/>
      <c r="BX48" s="1078"/>
      <c r="BY48" s="1078"/>
      <c r="BZ48" s="1078"/>
      <c r="CA48" s="1078"/>
      <c r="CB48" s="1078"/>
      <c r="CC48" s="1078"/>
      <c r="CD48" s="1078"/>
      <c r="CE48" s="1078"/>
      <c r="CF48" s="1078"/>
      <c r="CG48" s="1079"/>
      <c r="CH48" s="1052"/>
      <c r="CI48" s="1053"/>
      <c r="CJ48" s="1053"/>
      <c r="CK48" s="1053"/>
      <c r="CL48" s="1054"/>
      <c r="CM48" s="1052"/>
      <c r="CN48" s="1053"/>
      <c r="CO48" s="1053"/>
      <c r="CP48" s="1053"/>
      <c r="CQ48" s="1054"/>
      <c r="CR48" s="1052"/>
      <c r="CS48" s="1053"/>
      <c r="CT48" s="1053"/>
      <c r="CU48" s="1053"/>
      <c r="CV48" s="1054"/>
      <c r="CW48" s="1052"/>
      <c r="CX48" s="1053"/>
      <c r="CY48" s="1053"/>
      <c r="CZ48" s="1053"/>
      <c r="DA48" s="1054"/>
      <c r="DB48" s="1052"/>
      <c r="DC48" s="1053"/>
      <c r="DD48" s="1053"/>
      <c r="DE48" s="1053"/>
      <c r="DF48" s="1054"/>
      <c r="DG48" s="1052"/>
      <c r="DH48" s="1053"/>
      <c r="DI48" s="1053"/>
      <c r="DJ48" s="1053"/>
      <c r="DK48" s="1054"/>
      <c r="DL48" s="1052"/>
      <c r="DM48" s="1053"/>
      <c r="DN48" s="1053"/>
      <c r="DO48" s="1053"/>
      <c r="DP48" s="1054"/>
      <c r="DQ48" s="1052"/>
      <c r="DR48" s="1053"/>
      <c r="DS48" s="1053"/>
      <c r="DT48" s="1053"/>
      <c r="DU48" s="1054"/>
      <c r="DV48" s="1055"/>
      <c r="DW48" s="1056"/>
      <c r="DX48" s="1056"/>
      <c r="DY48" s="1056"/>
      <c r="DZ48" s="1057"/>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6"/>
      <c r="R49" s="1107"/>
      <c r="S49" s="1107"/>
      <c r="T49" s="1107"/>
      <c r="U49" s="1107"/>
      <c r="V49" s="1107"/>
      <c r="W49" s="1107"/>
      <c r="X49" s="1107"/>
      <c r="Y49" s="1107"/>
      <c r="Z49" s="1107"/>
      <c r="AA49" s="1107"/>
      <c r="AB49" s="1107"/>
      <c r="AC49" s="1107"/>
      <c r="AD49" s="1107"/>
      <c r="AE49" s="1108"/>
      <c r="AF49" s="1100"/>
      <c r="AG49" s="1101"/>
      <c r="AH49" s="1101"/>
      <c r="AI49" s="1101"/>
      <c r="AJ49" s="1102"/>
      <c r="AK49" s="1037"/>
      <c r="AL49" s="1028"/>
      <c r="AM49" s="1028"/>
      <c r="AN49" s="1028"/>
      <c r="AO49" s="1028"/>
      <c r="AP49" s="1028"/>
      <c r="AQ49" s="1028"/>
      <c r="AR49" s="1028"/>
      <c r="AS49" s="1028"/>
      <c r="AT49" s="1028"/>
      <c r="AU49" s="1028"/>
      <c r="AV49" s="1028"/>
      <c r="AW49" s="1028"/>
      <c r="AX49" s="1028"/>
      <c r="AY49" s="1028"/>
      <c r="AZ49" s="1105"/>
      <c r="BA49" s="1105"/>
      <c r="BB49" s="1105"/>
      <c r="BC49" s="1105"/>
      <c r="BD49" s="1105"/>
      <c r="BE49" s="1089"/>
      <c r="BF49" s="1089"/>
      <c r="BG49" s="1089"/>
      <c r="BH49" s="1089"/>
      <c r="BI49" s="1090"/>
      <c r="BJ49" s="254"/>
      <c r="BK49" s="254"/>
      <c r="BL49" s="254"/>
      <c r="BM49" s="254"/>
      <c r="BN49" s="254"/>
      <c r="BO49" s="267"/>
      <c r="BP49" s="267"/>
      <c r="BQ49" s="264">
        <v>43</v>
      </c>
      <c r="BR49" s="265"/>
      <c r="BS49" s="1077"/>
      <c r="BT49" s="1078"/>
      <c r="BU49" s="1078"/>
      <c r="BV49" s="1078"/>
      <c r="BW49" s="1078"/>
      <c r="BX49" s="1078"/>
      <c r="BY49" s="1078"/>
      <c r="BZ49" s="1078"/>
      <c r="CA49" s="1078"/>
      <c r="CB49" s="1078"/>
      <c r="CC49" s="1078"/>
      <c r="CD49" s="1078"/>
      <c r="CE49" s="1078"/>
      <c r="CF49" s="1078"/>
      <c r="CG49" s="1079"/>
      <c r="CH49" s="1052"/>
      <c r="CI49" s="1053"/>
      <c r="CJ49" s="1053"/>
      <c r="CK49" s="1053"/>
      <c r="CL49" s="1054"/>
      <c r="CM49" s="1052"/>
      <c r="CN49" s="1053"/>
      <c r="CO49" s="1053"/>
      <c r="CP49" s="1053"/>
      <c r="CQ49" s="1054"/>
      <c r="CR49" s="1052"/>
      <c r="CS49" s="1053"/>
      <c r="CT49" s="1053"/>
      <c r="CU49" s="1053"/>
      <c r="CV49" s="1054"/>
      <c r="CW49" s="1052"/>
      <c r="CX49" s="1053"/>
      <c r="CY49" s="1053"/>
      <c r="CZ49" s="1053"/>
      <c r="DA49" s="1054"/>
      <c r="DB49" s="1052"/>
      <c r="DC49" s="1053"/>
      <c r="DD49" s="1053"/>
      <c r="DE49" s="1053"/>
      <c r="DF49" s="1054"/>
      <c r="DG49" s="1052"/>
      <c r="DH49" s="1053"/>
      <c r="DI49" s="1053"/>
      <c r="DJ49" s="1053"/>
      <c r="DK49" s="1054"/>
      <c r="DL49" s="1052"/>
      <c r="DM49" s="1053"/>
      <c r="DN49" s="1053"/>
      <c r="DO49" s="1053"/>
      <c r="DP49" s="1054"/>
      <c r="DQ49" s="1052"/>
      <c r="DR49" s="1053"/>
      <c r="DS49" s="1053"/>
      <c r="DT49" s="1053"/>
      <c r="DU49" s="1054"/>
      <c r="DV49" s="1055"/>
      <c r="DW49" s="1056"/>
      <c r="DX49" s="1056"/>
      <c r="DY49" s="1056"/>
      <c r="DZ49" s="1057"/>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98"/>
      <c r="S50" s="1098"/>
      <c r="T50" s="1098"/>
      <c r="U50" s="1098"/>
      <c r="V50" s="1098"/>
      <c r="W50" s="1098"/>
      <c r="X50" s="1098"/>
      <c r="Y50" s="1098"/>
      <c r="Z50" s="1098"/>
      <c r="AA50" s="1098"/>
      <c r="AB50" s="1098"/>
      <c r="AC50" s="1098"/>
      <c r="AD50" s="1098"/>
      <c r="AE50" s="1099"/>
      <c r="AF50" s="1100"/>
      <c r="AG50" s="1101"/>
      <c r="AH50" s="1101"/>
      <c r="AI50" s="1101"/>
      <c r="AJ50" s="1102"/>
      <c r="AK50" s="1103"/>
      <c r="AL50" s="1098"/>
      <c r="AM50" s="1098"/>
      <c r="AN50" s="1098"/>
      <c r="AO50" s="1098"/>
      <c r="AP50" s="1098"/>
      <c r="AQ50" s="1098"/>
      <c r="AR50" s="1098"/>
      <c r="AS50" s="1098"/>
      <c r="AT50" s="1098"/>
      <c r="AU50" s="1098"/>
      <c r="AV50" s="1098"/>
      <c r="AW50" s="1098"/>
      <c r="AX50" s="1098"/>
      <c r="AY50" s="1098"/>
      <c r="AZ50" s="1104"/>
      <c r="BA50" s="1104"/>
      <c r="BB50" s="1104"/>
      <c r="BC50" s="1104"/>
      <c r="BD50" s="1104"/>
      <c r="BE50" s="1089"/>
      <c r="BF50" s="1089"/>
      <c r="BG50" s="1089"/>
      <c r="BH50" s="1089"/>
      <c r="BI50" s="1090"/>
      <c r="BJ50" s="254"/>
      <c r="BK50" s="254"/>
      <c r="BL50" s="254"/>
      <c r="BM50" s="254"/>
      <c r="BN50" s="254"/>
      <c r="BO50" s="267"/>
      <c r="BP50" s="267"/>
      <c r="BQ50" s="264">
        <v>44</v>
      </c>
      <c r="BR50" s="265"/>
      <c r="BS50" s="1077"/>
      <c r="BT50" s="1078"/>
      <c r="BU50" s="1078"/>
      <c r="BV50" s="1078"/>
      <c r="BW50" s="1078"/>
      <c r="BX50" s="1078"/>
      <c r="BY50" s="1078"/>
      <c r="BZ50" s="1078"/>
      <c r="CA50" s="1078"/>
      <c r="CB50" s="1078"/>
      <c r="CC50" s="1078"/>
      <c r="CD50" s="1078"/>
      <c r="CE50" s="1078"/>
      <c r="CF50" s="1078"/>
      <c r="CG50" s="1079"/>
      <c r="CH50" s="1052"/>
      <c r="CI50" s="1053"/>
      <c r="CJ50" s="1053"/>
      <c r="CK50" s="1053"/>
      <c r="CL50" s="1054"/>
      <c r="CM50" s="1052"/>
      <c r="CN50" s="1053"/>
      <c r="CO50" s="1053"/>
      <c r="CP50" s="1053"/>
      <c r="CQ50" s="1054"/>
      <c r="CR50" s="1052"/>
      <c r="CS50" s="1053"/>
      <c r="CT50" s="1053"/>
      <c r="CU50" s="1053"/>
      <c r="CV50" s="1054"/>
      <c r="CW50" s="1052"/>
      <c r="CX50" s="1053"/>
      <c r="CY50" s="1053"/>
      <c r="CZ50" s="1053"/>
      <c r="DA50" s="1054"/>
      <c r="DB50" s="1052"/>
      <c r="DC50" s="1053"/>
      <c r="DD50" s="1053"/>
      <c r="DE50" s="1053"/>
      <c r="DF50" s="1054"/>
      <c r="DG50" s="1052"/>
      <c r="DH50" s="1053"/>
      <c r="DI50" s="1053"/>
      <c r="DJ50" s="1053"/>
      <c r="DK50" s="1054"/>
      <c r="DL50" s="1052"/>
      <c r="DM50" s="1053"/>
      <c r="DN50" s="1053"/>
      <c r="DO50" s="1053"/>
      <c r="DP50" s="1054"/>
      <c r="DQ50" s="1052"/>
      <c r="DR50" s="1053"/>
      <c r="DS50" s="1053"/>
      <c r="DT50" s="1053"/>
      <c r="DU50" s="1054"/>
      <c r="DV50" s="1055"/>
      <c r="DW50" s="1056"/>
      <c r="DX50" s="1056"/>
      <c r="DY50" s="1056"/>
      <c r="DZ50" s="1057"/>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98"/>
      <c r="S51" s="1098"/>
      <c r="T51" s="1098"/>
      <c r="U51" s="1098"/>
      <c r="V51" s="1098"/>
      <c r="W51" s="1098"/>
      <c r="X51" s="1098"/>
      <c r="Y51" s="1098"/>
      <c r="Z51" s="1098"/>
      <c r="AA51" s="1098"/>
      <c r="AB51" s="1098"/>
      <c r="AC51" s="1098"/>
      <c r="AD51" s="1098"/>
      <c r="AE51" s="1099"/>
      <c r="AF51" s="1100"/>
      <c r="AG51" s="1101"/>
      <c r="AH51" s="1101"/>
      <c r="AI51" s="1101"/>
      <c r="AJ51" s="1102"/>
      <c r="AK51" s="1103"/>
      <c r="AL51" s="1098"/>
      <c r="AM51" s="1098"/>
      <c r="AN51" s="1098"/>
      <c r="AO51" s="1098"/>
      <c r="AP51" s="1098"/>
      <c r="AQ51" s="1098"/>
      <c r="AR51" s="1098"/>
      <c r="AS51" s="1098"/>
      <c r="AT51" s="1098"/>
      <c r="AU51" s="1098"/>
      <c r="AV51" s="1098"/>
      <c r="AW51" s="1098"/>
      <c r="AX51" s="1098"/>
      <c r="AY51" s="1098"/>
      <c r="AZ51" s="1104"/>
      <c r="BA51" s="1104"/>
      <c r="BB51" s="1104"/>
      <c r="BC51" s="1104"/>
      <c r="BD51" s="1104"/>
      <c r="BE51" s="1089"/>
      <c r="BF51" s="1089"/>
      <c r="BG51" s="1089"/>
      <c r="BH51" s="1089"/>
      <c r="BI51" s="1090"/>
      <c r="BJ51" s="254"/>
      <c r="BK51" s="254"/>
      <c r="BL51" s="254"/>
      <c r="BM51" s="254"/>
      <c r="BN51" s="254"/>
      <c r="BO51" s="267"/>
      <c r="BP51" s="267"/>
      <c r="BQ51" s="264">
        <v>45</v>
      </c>
      <c r="BR51" s="265"/>
      <c r="BS51" s="1077"/>
      <c r="BT51" s="1078"/>
      <c r="BU51" s="1078"/>
      <c r="BV51" s="1078"/>
      <c r="BW51" s="1078"/>
      <c r="BX51" s="1078"/>
      <c r="BY51" s="1078"/>
      <c r="BZ51" s="1078"/>
      <c r="CA51" s="1078"/>
      <c r="CB51" s="1078"/>
      <c r="CC51" s="1078"/>
      <c r="CD51" s="1078"/>
      <c r="CE51" s="1078"/>
      <c r="CF51" s="1078"/>
      <c r="CG51" s="1079"/>
      <c r="CH51" s="1052"/>
      <c r="CI51" s="1053"/>
      <c r="CJ51" s="1053"/>
      <c r="CK51" s="1053"/>
      <c r="CL51" s="1054"/>
      <c r="CM51" s="1052"/>
      <c r="CN51" s="1053"/>
      <c r="CO51" s="1053"/>
      <c r="CP51" s="1053"/>
      <c r="CQ51" s="1054"/>
      <c r="CR51" s="1052"/>
      <c r="CS51" s="1053"/>
      <c r="CT51" s="1053"/>
      <c r="CU51" s="1053"/>
      <c r="CV51" s="1054"/>
      <c r="CW51" s="1052"/>
      <c r="CX51" s="1053"/>
      <c r="CY51" s="1053"/>
      <c r="CZ51" s="1053"/>
      <c r="DA51" s="1054"/>
      <c r="DB51" s="1052"/>
      <c r="DC51" s="1053"/>
      <c r="DD51" s="1053"/>
      <c r="DE51" s="1053"/>
      <c r="DF51" s="1054"/>
      <c r="DG51" s="1052"/>
      <c r="DH51" s="1053"/>
      <c r="DI51" s="1053"/>
      <c r="DJ51" s="1053"/>
      <c r="DK51" s="1054"/>
      <c r="DL51" s="1052"/>
      <c r="DM51" s="1053"/>
      <c r="DN51" s="1053"/>
      <c r="DO51" s="1053"/>
      <c r="DP51" s="1054"/>
      <c r="DQ51" s="1052"/>
      <c r="DR51" s="1053"/>
      <c r="DS51" s="1053"/>
      <c r="DT51" s="1053"/>
      <c r="DU51" s="1054"/>
      <c r="DV51" s="1055"/>
      <c r="DW51" s="1056"/>
      <c r="DX51" s="1056"/>
      <c r="DY51" s="1056"/>
      <c r="DZ51" s="1057"/>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98"/>
      <c r="S52" s="1098"/>
      <c r="T52" s="1098"/>
      <c r="U52" s="1098"/>
      <c r="V52" s="1098"/>
      <c r="W52" s="1098"/>
      <c r="X52" s="1098"/>
      <c r="Y52" s="1098"/>
      <c r="Z52" s="1098"/>
      <c r="AA52" s="1098"/>
      <c r="AB52" s="1098"/>
      <c r="AC52" s="1098"/>
      <c r="AD52" s="1098"/>
      <c r="AE52" s="1099"/>
      <c r="AF52" s="1100"/>
      <c r="AG52" s="1101"/>
      <c r="AH52" s="1101"/>
      <c r="AI52" s="1101"/>
      <c r="AJ52" s="1102"/>
      <c r="AK52" s="1103"/>
      <c r="AL52" s="1098"/>
      <c r="AM52" s="1098"/>
      <c r="AN52" s="1098"/>
      <c r="AO52" s="1098"/>
      <c r="AP52" s="1098"/>
      <c r="AQ52" s="1098"/>
      <c r="AR52" s="1098"/>
      <c r="AS52" s="1098"/>
      <c r="AT52" s="1098"/>
      <c r="AU52" s="1098"/>
      <c r="AV52" s="1098"/>
      <c r="AW52" s="1098"/>
      <c r="AX52" s="1098"/>
      <c r="AY52" s="1098"/>
      <c r="AZ52" s="1104"/>
      <c r="BA52" s="1104"/>
      <c r="BB52" s="1104"/>
      <c r="BC52" s="1104"/>
      <c r="BD52" s="1104"/>
      <c r="BE52" s="1089"/>
      <c r="BF52" s="1089"/>
      <c r="BG52" s="1089"/>
      <c r="BH52" s="1089"/>
      <c r="BI52" s="1090"/>
      <c r="BJ52" s="254"/>
      <c r="BK52" s="254"/>
      <c r="BL52" s="254"/>
      <c r="BM52" s="254"/>
      <c r="BN52" s="254"/>
      <c r="BO52" s="267"/>
      <c r="BP52" s="267"/>
      <c r="BQ52" s="264">
        <v>46</v>
      </c>
      <c r="BR52" s="265"/>
      <c r="BS52" s="1077"/>
      <c r="BT52" s="1078"/>
      <c r="BU52" s="1078"/>
      <c r="BV52" s="1078"/>
      <c r="BW52" s="1078"/>
      <c r="BX52" s="1078"/>
      <c r="BY52" s="1078"/>
      <c r="BZ52" s="1078"/>
      <c r="CA52" s="1078"/>
      <c r="CB52" s="1078"/>
      <c r="CC52" s="1078"/>
      <c r="CD52" s="1078"/>
      <c r="CE52" s="1078"/>
      <c r="CF52" s="1078"/>
      <c r="CG52" s="1079"/>
      <c r="CH52" s="1052"/>
      <c r="CI52" s="1053"/>
      <c r="CJ52" s="1053"/>
      <c r="CK52" s="1053"/>
      <c r="CL52" s="1054"/>
      <c r="CM52" s="1052"/>
      <c r="CN52" s="1053"/>
      <c r="CO52" s="1053"/>
      <c r="CP52" s="1053"/>
      <c r="CQ52" s="1054"/>
      <c r="CR52" s="1052"/>
      <c r="CS52" s="1053"/>
      <c r="CT52" s="1053"/>
      <c r="CU52" s="1053"/>
      <c r="CV52" s="1054"/>
      <c r="CW52" s="1052"/>
      <c r="CX52" s="1053"/>
      <c r="CY52" s="1053"/>
      <c r="CZ52" s="1053"/>
      <c r="DA52" s="1054"/>
      <c r="DB52" s="1052"/>
      <c r="DC52" s="1053"/>
      <c r="DD52" s="1053"/>
      <c r="DE52" s="1053"/>
      <c r="DF52" s="1054"/>
      <c r="DG52" s="1052"/>
      <c r="DH52" s="1053"/>
      <c r="DI52" s="1053"/>
      <c r="DJ52" s="1053"/>
      <c r="DK52" s="1054"/>
      <c r="DL52" s="1052"/>
      <c r="DM52" s="1053"/>
      <c r="DN52" s="1053"/>
      <c r="DO52" s="1053"/>
      <c r="DP52" s="1054"/>
      <c r="DQ52" s="1052"/>
      <c r="DR52" s="1053"/>
      <c r="DS52" s="1053"/>
      <c r="DT52" s="1053"/>
      <c r="DU52" s="1054"/>
      <c r="DV52" s="1055"/>
      <c r="DW52" s="1056"/>
      <c r="DX52" s="1056"/>
      <c r="DY52" s="1056"/>
      <c r="DZ52" s="1057"/>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98"/>
      <c r="S53" s="1098"/>
      <c r="T53" s="1098"/>
      <c r="U53" s="1098"/>
      <c r="V53" s="1098"/>
      <c r="W53" s="1098"/>
      <c r="X53" s="1098"/>
      <c r="Y53" s="1098"/>
      <c r="Z53" s="1098"/>
      <c r="AA53" s="1098"/>
      <c r="AB53" s="1098"/>
      <c r="AC53" s="1098"/>
      <c r="AD53" s="1098"/>
      <c r="AE53" s="1099"/>
      <c r="AF53" s="1100"/>
      <c r="AG53" s="1101"/>
      <c r="AH53" s="1101"/>
      <c r="AI53" s="1101"/>
      <c r="AJ53" s="1102"/>
      <c r="AK53" s="1103"/>
      <c r="AL53" s="1098"/>
      <c r="AM53" s="1098"/>
      <c r="AN53" s="1098"/>
      <c r="AO53" s="1098"/>
      <c r="AP53" s="1098"/>
      <c r="AQ53" s="1098"/>
      <c r="AR53" s="1098"/>
      <c r="AS53" s="1098"/>
      <c r="AT53" s="1098"/>
      <c r="AU53" s="1098"/>
      <c r="AV53" s="1098"/>
      <c r="AW53" s="1098"/>
      <c r="AX53" s="1098"/>
      <c r="AY53" s="1098"/>
      <c r="AZ53" s="1104"/>
      <c r="BA53" s="1104"/>
      <c r="BB53" s="1104"/>
      <c r="BC53" s="1104"/>
      <c r="BD53" s="1104"/>
      <c r="BE53" s="1089"/>
      <c r="BF53" s="1089"/>
      <c r="BG53" s="1089"/>
      <c r="BH53" s="1089"/>
      <c r="BI53" s="1090"/>
      <c r="BJ53" s="254"/>
      <c r="BK53" s="254"/>
      <c r="BL53" s="254"/>
      <c r="BM53" s="254"/>
      <c r="BN53" s="254"/>
      <c r="BO53" s="267"/>
      <c r="BP53" s="267"/>
      <c r="BQ53" s="264">
        <v>47</v>
      </c>
      <c r="BR53" s="265"/>
      <c r="BS53" s="1077"/>
      <c r="BT53" s="1078"/>
      <c r="BU53" s="1078"/>
      <c r="BV53" s="1078"/>
      <c r="BW53" s="1078"/>
      <c r="BX53" s="1078"/>
      <c r="BY53" s="1078"/>
      <c r="BZ53" s="1078"/>
      <c r="CA53" s="1078"/>
      <c r="CB53" s="1078"/>
      <c r="CC53" s="1078"/>
      <c r="CD53" s="1078"/>
      <c r="CE53" s="1078"/>
      <c r="CF53" s="1078"/>
      <c r="CG53" s="1079"/>
      <c r="CH53" s="1052"/>
      <c r="CI53" s="1053"/>
      <c r="CJ53" s="1053"/>
      <c r="CK53" s="1053"/>
      <c r="CL53" s="1054"/>
      <c r="CM53" s="1052"/>
      <c r="CN53" s="1053"/>
      <c r="CO53" s="1053"/>
      <c r="CP53" s="1053"/>
      <c r="CQ53" s="1054"/>
      <c r="CR53" s="1052"/>
      <c r="CS53" s="1053"/>
      <c r="CT53" s="1053"/>
      <c r="CU53" s="1053"/>
      <c r="CV53" s="1054"/>
      <c r="CW53" s="1052"/>
      <c r="CX53" s="1053"/>
      <c r="CY53" s="1053"/>
      <c r="CZ53" s="1053"/>
      <c r="DA53" s="1054"/>
      <c r="DB53" s="1052"/>
      <c r="DC53" s="1053"/>
      <c r="DD53" s="1053"/>
      <c r="DE53" s="1053"/>
      <c r="DF53" s="1054"/>
      <c r="DG53" s="1052"/>
      <c r="DH53" s="1053"/>
      <c r="DI53" s="1053"/>
      <c r="DJ53" s="1053"/>
      <c r="DK53" s="1054"/>
      <c r="DL53" s="1052"/>
      <c r="DM53" s="1053"/>
      <c r="DN53" s="1053"/>
      <c r="DO53" s="1053"/>
      <c r="DP53" s="1054"/>
      <c r="DQ53" s="1052"/>
      <c r="DR53" s="1053"/>
      <c r="DS53" s="1053"/>
      <c r="DT53" s="1053"/>
      <c r="DU53" s="1054"/>
      <c r="DV53" s="1055"/>
      <c r="DW53" s="1056"/>
      <c r="DX53" s="1056"/>
      <c r="DY53" s="1056"/>
      <c r="DZ53" s="1057"/>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98"/>
      <c r="S54" s="1098"/>
      <c r="T54" s="1098"/>
      <c r="U54" s="1098"/>
      <c r="V54" s="1098"/>
      <c r="W54" s="1098"/>
      <c r="X54" s="1098"/>
      <c r="Y54" s="1098"/>
      <c r="Z54" s="1098"/>
      <c r="AA54" s="1098"/>
      <c r="AB54" s="1098"/>
      <c r="AC54" s="1098"/>
      <c r="AD54" s="1098"/>
      <c r="AE54" s="1099"/>
      <c r="AF54" s="1100"/>
      <c r="AG54" s="1101"/>
      <c r="AH54" s="1101"/>
      <c r="AI54" s="1101"/>
      <c r="AJ54" s="1102"/>
      <c r="AK54" s="1103"/>
      <c r="AL54" s="1098"/>
      <c r="AM54" s="1098"/>
      <c r="AN54" s="1098"/>
      <c r="AO54" s="1098"/>
      <c r="AP54" s="1098"/>
      <c r="AQ54" s="1098"/>
      <c r="AR54" s="1098"/>
      <c r="AS54" s="1098"/>
      <c r="AT54" s="1098"/>
      <c r="AU54" s="1098"/>
      <c r="AV54" s="1098"/>
      <c r="AW54" s="1098"/>
      <c r="AX54" s="1098"/>
      <c r="AY54" s="1098"/>
      <c r="AZ54" s="1104"/>
      <c r="BA54" s="1104"/>
      <c r="BB54" s="1104"/>
      <c r="BC54" s="1104"/>
      <c r="BD54" s="1104"/>
      <c r="BE54" s="1089"/>
      <c r="BF54" s="1089"/>
      <c r="BG54" s="1089"/>
      <c r="BH54" s="1089"/>
      <c r="BI54" s="1090"/>
      <c r="BJ54" s="254"/>
      <c r="BK54" s="254"/>
      <c r="BL54" s="254"/>
      <c r="BM54" s="254"/>
      <c r="BN54" s="254"/>
      <c r="BO54" s="267"/>
      <c r="BP54" s="267"/>
      <c r="BQ54" s="264">
        <v>48</v>
      </c>
      <c r="BR54" s="265"/>
      <c r="BS54" s="1077"/>
      <c r="BT54" s="1078"/>
      <c r="BU54" s="1078"/>
      <c r="BV54" s="1078"/>
      <c r="BW54" s="1078"/>
      <c r="BX54" s="1078"/>
      <c r="BY54" s="1078"/>
      <c r="BZ54" s="1078"/>
      <c r="CA54" s="1078"/>
      <c r="CB54" s="1078"/>
      <c r="CC54" s="1078"/>
      <c r="CD54" s="1078"/>
      <c r="CE54" s="1078"/>
      <c r="CF54" s="1078"/>
      <c r="CG54" s="1079"/>
      <c r="CH54" s="1052"/>
      <c r="CI54" s="1053"/>
      <c r="CJ54" s="1053"/>
      <c r="CK54" s="1053"/>
      <c r="CL54" s="1054"/>
      <c r="CM54" s="1052"/>
      <c r="CN54" s="1053"/>
      <c r="CO54" s="1053"/>
      <c r="CP54" s="1053"/>
      <c r="CQ54" s="1054"/>
      <c r="CR54" s="1052"/>
      <c r="CS54" s="1053"/>
      <c r="CT54" s="1053"/>
      <c r="CU54" s="1053"/>
      <c r="CV54" s="1054"/>
      <c r="CW54" s="1052"/>
      <c r="CX54" s="1053"/>
      <c r="CY54" s="1053"/>
      <c r="CZ54" s="1053"/>
      <c r="DA54" s="1054"/>
      <c r="DB54" s="1052"/>
      <c r="DC54" s="1053"/>
      <c r="DD54" s="1053"/>
      <c r="DE54" s="1053"/>
      <c r="DF54" s="1054"/>
      <c r="DG54" s="1052"/>
      <c r="DH54" s="1053"/>
      <c r="DI54" s="1053"/>
      <c r="DJ54" s="1053"/>
      <c r="DK54" s="1054"/>
      <c r="DL54" s="1052"/>
      <c r="DM54" s="1053"/>
      <c r="DN54" s="1053"/>
      <c r="DO54" s="1053"/>
      <c r="DP54" s="1054"/>
      <c r="DQ54" s="1052"/>
      <c r="DR54" s="1053"/>
      <c r="DS54" s="1053"/>
      <c r="DT54" s="1053"/>
      <c r="DU54" s="1054"/>
      <c r="DV54" s="1055"/>
      <c r="DW54" s="1056"/>
      <c r="DX54" s="1056"/>
      <c r="DY54" s="1056"/>
      <c r="DZ54" s="1057"/>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98"/>
      <c r="S55" s="1098"/>
      <c r="T55" s="1098"/>
      <c r="U55" s="1098"/>
      <c r="V55" s="1098"/>
      <c r="W55" s="1098"/>
      <c r="X55" s="1098"/>
      <c r="Y55" s="1098"/>
      <c r="Z55" s="1098"/>
      <c r="AA55" s="1098"/>
      <c r="AB55" s="1098"/>
      <c r="AC55" s="1098"/>
      <c r="AD55" s="1098"/>
      <c r="AE55" s="1099"/>
      <c r="AF55" s="1100"/>
      <c r="AG55" s="1101"/>
      <c r="AH55" s="1101"/>
      <c r="AI55" s="1101"/>
      <c r="AJ55" s="1102"/>
      <c r="AK55" s="1103"/>
      <c r="AL55" s="1098"/>
      <c r="AM55" s="1098"/>
      <c r="AN55" s="1098"/>
      <c r="AO55" s="1098"/>
      <c r="AP55" s="1098"/>
      <c r="AQ55" s="1098"/>
      <c r="AR55" s="1098"/>
      <c r="AS55" s="1098"/>
      <c r="AT55" s="1098"/>
      <c r="AU55" s="1098"/>
      <c r="AV55" s="1098"/>
      <c r="AW55" s="1098"/>
      <c r="AX55" s="1098"/>
      <c r="AY55" s="1098"/>
      <c r="AZ55" s="1104"/>
      <c r="BA55" s="1104"/>
      <c r="BB55" s="1104"/>
      <c r="BC55" s="1104"/>
      <c r="BD55" s="1104"/>
      <c r="BE55" s="1089"/>
      <c r="BF55" s="1089"/>
      <c r="BG55" s="1089"/>
      <c r="BH55" s="1089"/>
      <c r="BI55" s="1090"/>
      <c r="BJ55" s="254"/>
      <c r="BK55" s="254"/>
      <c r="BL55" s="254"/>
      <c r="BM55" s="254"/>
      <c r="BN55" s="254"/>
      <c r="BO55" s="267"/>
      <c r="BP55" s="267"/>
      <c r="BQ55" s="264">
        <v>49</v>
      </c>
      <c r="BR55" s="265"/>
      <c r="BS55" s="1077"/>
      <c r="BT55" s="1078"/>
      <c r="BU55" s="1078"/>
      <c r="BV55" s="1078"/>
      <c r="BW55" s="1078"/>
      <c r="BX55" s="1078"/>
      <c r="BY55" s="1078"/>
      <c r="BZ55" s="1078"/>
      <c r="CA55" s="1078"/>
      <c r="CB55" s="1078"/>
      <c r="CC55" s="1078"/>
      <c r="CD55" s="1078"/>
      <c r="CE55" s="1078"/>
      <c r="CF55" s="1078"/>
      <c r="CG55" s="1079"/>
      <c r="CH55" s="1052"/>
      <c r="CI55" s="1053"/>
      <c r="CJ55" s="1053"/>
      <c r="CK55" s="1053"/>
      <c r="CL55" s="1054"/>
      <c r="CM55" s="1052"/>
      <c r="CN55" s="1053"/>
      <c r="CO55" s="1053"/>
      <c r="CP55" s="1053"/>
      <c r="CQ55" s="1054"/>
      <c r="CR55" s="1052"/>
      <c r="CS55" s="1053"/>
      <c r="CT55" s="1053"/>
      <c r="CU55" s="1053"/>
      <c r="CV55" s="1054"/>
      <c r="CW55" s="1052"/>
      <c r="CX55" s="1053"/>
      <c r="CY55" s="1053"/>
      <c r="CZ55" s="1053"/>
      <c r="DA55" s="1054"/>
      <c r="DB55" s="1052"/>
      <c r="DC55" s="1053"/>
      <c r="DD55" s="1053"/>
      <c r="DE55" s="1053"/>
      <c r="DF55" s="1054"/>
      <c r="DG55" s="1052"/>
      <c r="DH55" s="1053"/>
      <c r="DI55" s="1053"/>
      <c r="DJ55" s="1053"/>
      <c r="DK55" s="1054"/>
      <c r="DL55" s="1052"/>
      <c r="DM55" s="1053"/>
      <c r="DN55" s="1053"/>
      <c r="DO55" s="1053"/>
      <c r="DP55" s="1054"/>
      <c r="DQ55" s="1052"/>
      <c r="DR55" s="1053"/>
      <c r="DS55" s="1053"/>
      <c r="DT55" s="1053"/>
      <c r="DU55" s="1054"/>
      <c r="DV55" s="1055"/>
      <c r="DW55" s="1056"/>
      <c r="DX55" s="1056"/>
      <c r="DY55" s="1056"/>
      <c r="DZ55" s="1057"/>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98"/>
      <c r="S56" s="1098"/>
      <c r="T56" s="1098"/>
      <c r="U56" s="1098"/>
      <c r="V56" s="1098"/>
      <c r="W56" s="1098"/>
      <c r="X56" s="1098"/>
      <c r="Y56" s="1098"/>
      <c r="Z56" s="1098"/>
      <c r="AA56" s="1098"/>
      <c r="AB56" s="1098"/>
      <c r="AC56" s="1098"/>
      <c r="AD56" s="1098"/>
      <c r="AE56" s="1099"/>
      <c r="AF56" s="1100"/>
      <c r="AG56" s="1101"/>
      <c r="AH56" s="1101"/>
      <c r="AI56" s="1101"/>
      <c r="AJ56" s="1102"/>
      <c r="AK56" s="1103"/>
      <c r="AL56" s="1098"/>
      <c r="AM56" s="1098"/>
      <c r="AN56" s="1098"/>
      <c r="AO56" s="1098"/>
      <c r="AP56" s="1098"/>
      <c r="AQ56" s="1098"/>
      <c r="AR56" s="1098"/>
      <c r="AS56" s="1098"/>
      <c r="AT56" s="1098"/>
      <c r="AU56" s="1098"/>
      <c r="AV56" s="1098"/>
      <c r="AW56" s="1098"/>
      <c r="AX56" s="1098"/>
      <c r="AY56" s="1098"/>
      <c r="AZ56" s="1104"/>
      <c r="BA56" s="1104"/>
      <c r="BB56" s="1104"/>
      <c r="BC56" s="1104"/>
      <c r="BD56" s="1104"/>
      <c r="BE56" s="1089"/>
      <c r="BF56" s="1089"/>
      <c r="BG56" s="1089"/>
      <c r="BH56" s="1089"/>
      <c r="BI56" s="1090"/>
      <c r="BJ56" s="254"/>
      <c r="BK56" s="254"/>
      <c r="BL56" s="254"/>
      <c r="BM56" s="254"/>
      <c r="BN56" s="254"/>
      <c r="BO56" s="267"/>
      <c r="BP56" s="267"/>
      <c r="BQ56" s="264">
        <v>50</v>
      </c>
      <c r="BR56" s="265"/>
      <c r="BS56" s="1077"/>
      <c r="BT56" s="1078"/>
      <c r="BU56" s="1078"/>
      <c r="BV56" s="1078"/>
      <c r="BW56" s="1078"/>
      <c r="BX56" s="1078"/>
      <c r="BY56" s="1078"/>
      <c r="BZ56" s="1078"/>
      <c r="CA56" s="1078"/>
      <c r="CB56" s="1078"/>
      <c r="CC56" s="1078"/>
      <c r="CD56" s="1078"/>
      <c r="CE56" s="1078"/>
      <c r="CF56" s="1078"/>
      <c r="CG56" s="1079"/>
      <c r="CH56" s="1052"/>
      <c r="CI56" s="1053"/>
      <c r="CJ56" s="1053"/>
      <c r="CK56" s="1053"/>
      <c r="CL56" s="1054"/>
      <c r="CM56" s="1052"/>
      <c r="CN56" s="1053"/>
      <c r="CO56" s="1053"/>
      <c r="CP56" s="1053"/>
      <c r="CQ56" s="1054"/>
      <c r="CR56" s="1052"/>
      <c r="CS56" s="1053"/>
      <c r="CT56" s="1053"/>
      <c r="CU56" s="1053"/>
      <c r="CV56" s="1054"/>
      <c r="CW56" s="1052"/>
      <c r="CX56" s="1053"/>
      <c r="CY56" s="1053"/>
      <c r="CZ56" s="1053"/>
      <c r="DA56" s="1054"/>
      <c r="DB56" s="1052"/>
      <c r="DC56" s="1053"/>
      <c r="DD56" s="1053"/>
      <c r="DE56" s="1053"/>
      <c r="DF56" s="1054"/>
      <c r="DG56" s="1052"/>
      <c r="DH56" s="1053"/>
      <c r="DI56" s="1053"/>
      <c r="DJ56" s="1053"/>
      <c r="DK56" s="1054"/>
      <c r="DL56" s="1052"/>
      <c r="DM56" s="1053"/>
      <c r="DN56" s="1053"/>
      <c r="DO56" s="1053"/>
      <c r="DP56" s="1054"/>
      <c r="DQ56" s="1052"/>
      <c r="DR56" s="1053"/>
      <c r="DS56" s="1053"/>
      <c r="DT56" s="1053"/>
      <c r="DU56" s="1054"/>
      <c r="DV56" s="1055"/>
      <c r="DW56" s="1056"/>
      <c r="DX56" s="1056"/>
      <c r="DY56" s="1056"/>
      <c r="DZ56" s="1057"/>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98"/>
      <c r="S57" s="1098"/>
      <c r="T57" s="1098"/>
      <c r="U57" s="1098"/>
      <c r="V57" s="1098"/>
      <c r="W57" s="1098"/>
      <c r="X57" s="1098"/>
      <c r="Y57" s="1098"/>
      <c r="Z57" s="1098"/>
      <c r="AA57" s="1098"/>
      <c r="AB57" s="1098"/>
      <c r="AC57" s="1098"/>
      <c r="AD57" s="1098"/>
      <c r="AE57" s="1099"/>
      <c r="AF57" s="1100"/>
      <c r="AG57" s="1101"/>
      <c r="AH57" s="1101"/>
      <c r="AI57" s="1101"/>
      <c r="AJ57" s="1102"/>
      <c r="AK57" s="1103"/>
      <c r="AL57" s="1098"/>
      <c r="AM57" s="1098"/>
      <c r="AN57" s="1098"/>
      <c r="AO57" s="1098"/>
      <c r="AP57" s="1098"/>
      <c r="AQ57" s="1098"/>
      <c r="AR57" s="1098"/>
      <c r="AS57" s="1098"/>
      <c r="AT57" s="1098"/>
      <c r="AU57" s="1098"/>
      <c r="AV57" s="1098"/>
      <c r="AW57" s="1098"/>
      <c r="AX57" s="1098"/>
      <c r="AY57" s="1098"/>
      <c r="AZ57" s="1104"/>
      <c r="BA57" s="1104"/>
      <c r="BB57" s="1104"/>
      <c r="BC57" s="1104"/>
      <c r="BD57" s="1104"/>
      <c r="BE57" s="1089"/>
      <c r="BF57" s="1089"/>
      <c r="BG57" s="1089"/>
      <c r="BH57" s="1089"/>
      <c r="BI57" s="1090"/>
      <c r="BJ57" s="254"/>
      <c r="BK57" s="254"/>
      <c r="BL57" s="254"/>
      <c r="BM57" s="254"/>
      <c r="BN57" s="254"/>
      <c r="BO57" s="267"/>
      <c r="BP57" s="267"/>
      <c r="BQ57" s="264">
        <v>51</v>
      </c>
      <c r="BR57" s="265"/>
      <c r="BS57" s="1077"/>
      <c r="BT57" s="1078"/>
      <c r="BU57" s="1078"/>
      <c r="BV57" s="1078"/>
      <c r="BW57" s="1078"/>
      <c r="BX57" s="1078"/>
      <c r="BY57" s="1078"/>
      <c r="BZ57" s="1078"/>
      <c r="CA57" s="1078"/>
      <c r="CB57" s="1078"/>
      <c r="CC57" s="1078"/>
      <c r="CD57" s="1078"/>
      <c r="CE57" s="1078"/>
      <c r="CF57" s="1078"/>
      <c r="CG57" s="1079"/>
      <c r="CH57" s="1052"/>
      <c r="CI57" s="1053"/>
      <c r="CJ57" s="1053"/>
      <c r="CK57" s="1053"/>
      <c r="CL57" s="1054"/>
      <c r="CM57" s="1052"/>
      <c r="CN57" s="1053"/>
      <c r="CO57" s="1053"/>
      <c r="CP57" s="1053"/>
      <c r="CQ57" s="1054"/>
      <c r="CR57" s="1052"/>
      <c r="CS57" s="1053"/>
      <c r="CT57" s="1053"/>
      <c r="CU57" s="1053"/>
      <c r="CV57" s="1054"/>
      <c r="CW57" s="1052"/>
      <c r="CX57" s="1053"/>
      <c r="CY57" s="1053"/>
      <c r="CZ57" s="1053"/>
      <c r="DA57" s="1054"/>
      <c r="DB57" s="1052"/>
      <c r="DC57" s="1053"/>
      <c r="DD57" s="1053"/>
      <c r="DE57" s="1053"/>
      <c r="DF57" s="1054"/>
      <c r="DG57" s="1052"/>
      <c r="DH57" s="1053"/>
      <c r="DI57" s="1053"/>
      <c r="DJ57" s="1053"/>
      <c r="DK57" s="1054"/>
      <c r="DL57" s="1052"/>
      <c r="DM57" s="1053"/>
      <c r="DN57" s="1053"/>
      <c r="DO57" s="1053"/>
      <c r="DP57" s="1054"/>
      <c r="DQ57" s="1052"/>
      <c r="DR57" s="1053"/>
      <c r="DS57" s="1053"/>
      <c r="DT57" s="1053"/>
      <c r="DU57" s="1054"/>
      <c r="DV57" s="1055"/>
      <c r="DW57" s="1056"/>
      <c r="DX57" s="1056"/>
      <c r="DY57" s="1056"/>
      <c r="DZ57" s="1057"/>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98"/>
      <c r="S58" s="1098"/>
      <c r="T58" s="1098"/>
      <c r="U58" s="1098"/>
      <c r="V58" s="1098"/>
      <c r="W58" s="1098"/>
      <c r="X58" s="1098"/>
      <c r="Y58" s="1098"/>
      <c r="Z58" s="1098"/>
      <c r="AA58" s="1098"/>
      <c r="AB58" s="1098"/>
      <c r="AC58" s="1098"/>
      <c r="AD58" s="1098"/>
      <c r="AE58" s="1099"/>
      <c r="AF58" s="1100"/>
      <c r="AG58" s="1101"/>
      <c r="AH58" s="1101"/>
      <c r="AI58" s="1101"/>
      <c r="AJ58" s="1102"/>
      <c r="AK58" s="1103"/>
      <c r="AL58" s="1098"/>
      <c r="AM58" s="1098"/>
      <c r="AN58" s="1098"/>
      <c r="AO58" s="1098"/>
      <c r="AP58" s="1098"/>
      <c r="AQ58" s="1098"/>
      <c r="AR58" s="1098"/>
      <c r="AS58" s="1098"/>
      <c r="AT58" s="1098"/>
      <c r="AU58" s="1098"/>
      <c r="AV58" s="1098"/>
      <c r="AW58" s="1098"/>
      <c r="AX58" s="1098"/>
      <c r="AY58" s="1098"/>
      <c r="AZ58" s="1104"/>
      <c r="BA58" s="1104"/>
      <c r="BB58" s="1104"/>
      <c r="BC58" s="1104"/>
      <c r="BD58" s="1104"/>
      <c r="BE58" s="1089"/>
      <c r="BF58" s="1089"/>
      <c r="BG58" s="1089"/>
      <c r="BH58" s="1089"/>
      <c r="BI58" s="1090"/>
      <c r="BJ58" s="254"/>
      <c r="BK58" s="254"/>
      <c r="BL58" s="254"/>
      <c r="BM58" s="254"/>
      <c r="BN58" s="254"/>
      <c r="BO58" s="267"/>
      <c r="BP58" s="267"/>
      <c r="BQ58" s="264">
        <v>52</v>
      </c>
      <c r="BR58" s="265"/>
      <c r="BS58" s="1077"/>
      <c r="BT58" s="1078"/>
      <c r="BU58" s="1078"/>
      <c r="BV58" s="1078"/>
      <c r="BW58" s="1078"/>
      <c r="BX58" s="1078"/>
      <c r="BY58" s="1078"/>
      <c r="BZ58" s="1078"/>
      <c r="CA58" s="1078"/>
      <c r="CB58" s="1078"/>
      <c r="CC58" s="1078"/>
      <c r="CD58" s="1078"/>
      <c r="CE58" s="1078"/>
      <c r="CF58" s="1078"/>
      <c r="CG58" s="1079"/>
      <c r="CH58" s="1052"/>
      <c r="CI58" s="1053"/>
      <c r="CJ58" s="1053"/>
      <c r="CK58" s="1053"/>
      <c r="CL58" s="1054"/>
      <c r="CM58" s="1052"/>
      <c r="CN58" s="1053"/>
      <c r="CO58" s="1053"/>
      <c r="CP58" s="1053"/>
      <c r="CQ58" s="1054"/>
      <c r="CR58" s="1052"/>
      <c r="CS58" s="1053"/>
      <c r="CT58" s="1053"/>
      <c r="CU58" s="1053"/>
      <c r="CV58" s="1054"/>
      <c r="CW58" s="1052"/>
      <c r="CX58" s="1053"/>
      <c r="CY58" s="1053"/>
      <c r="CZ58" s="1053"/>
      <c r="DA58" s="1054"/>
      <c r="DB58" s="1052"/>
      <c r="DC58" s="1053"/>
      <c r="DD58" s="1053"/>
      <c r="DE58" s="1053"/>
      <c r="DF58" s="1054"/>
      <c r="DG58" s="1052"/>
      <c r="DH58" s="1053"/>
      <c r="DI58" s="1053"/>
      <c r="DJ58" s="1053"/>
      <c r="DK58" s="1054"/>
      <c r="DL58" s="1052"/>
      <c r="DM58" s="1053"/>
      <c r="DN58" s="1053"/>
      <c r="DO58" s="1053"/>
      <c r="DP58" s="1054"/>
      <c r="DQ58" s="1052"/>
      <c r="DR58" s="1053"/>
      <c r="DS58" s="1053"/>
      <c r="DT58" s="1053"/>
      <c r="DU58" s="1054"/>
      <c r="DV58" s="1055"/>
      <c r="DW58" s="1056"/>
      <c r="DX58" s="1056"/>
      <c r="DY58" s="1056"/>
      <c r="DZ58" s="1057"/>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98"/>
      <c r="S59" s="1098"/>
      <c r="T59" s="1098"/>
      <c r="U59" s="1098"/>
      <c r="V59" s="1098"/>
      <c r="W59" s="1098"/>
      <c r="X59" s="1098"/>
      <c r="Y59" s="1098"/>
      <c r="Z59" s="1098"/>
      <c r="AA59" s="1098"/>
      <c r="AB59" s="1098"/>
      <c r="AC59" s="1098"/>
      <c r="AD59" s="1098"/>
      <c r="AE59" s="1099"/>
      <c r="AF59" s="1100"/>
      <c r="AG59" s="1101"/>
      <c r="AH59" s="1101"/>
      <c r="AI59" s="1101"/>
      <c r="AJ59" s="1102"/>
      <c r="AK59" s="1103"/>
      <c r="AL59" s="1098"/>
      <c r="AM59" s="1098"/>
      <c r="AN59" s="1098"/>
      <c r="AO59" s="1098"/>
      <c r="AP59" s="1098"/>
      <c r="AQ59" s="1098"/>
      <c r="AR59" s="1098"/>
      <c r="AS59" s="1098"/>
      <c r="AT59" s="1098"/>
      <c r="AU59" s="1098"/>
      <c r="AV59" s="1098"/>
      <c r="AW59" s="1098"/>
      <c r="AX59" s="1098"/>
      <c r="AY59" s="1098"/>
      <c r="AZ59" s="1104"/>
      <c r="BA59" s="1104"/>
      <c r="BB59" s="1104"/>
      <c r="BC59" s="1104"/>
      <c r="BD59" s="1104"/>
      <c r="BE59" s="1089"/>
      <c r="BF59" s="1089"/>
      <c r="BG59" s="1089"/>
      <c r="BH59" s="1089"/>
      <c r="BI59" s="1090"/>
      <c r="BJ59" s="254"/>
      <c r="BK59" s="254"/>
      <c r="BL59" s="254"/>
      <c r="BM59" s="254"/>
      <c r="BN59" s="254"/>
      <c r="BO59" s="267"/>
      <c r="BP59" s="267"/>
      <c r="BQ59" s="264">
        <v>53</v>
      </c>
      <c r="BR59" s="265"/>
      <c r="BS59" s="1077"/>
      <c r="BT59" s="1078"/>
      <c r="BU59" s="1078"/>
      <c r="BV59" s="1078"/>
      <c r="BW59" s="1078"/>
      <c r="BX59" s="1078"/>
      <c r="BY59" s="1078"/>
      <c r="BZ59" s="1078"/>
      <c r="CA59" s="1078"/>
      <c r="CB59" s="1078"/>
      <c r="CC59" s="1078"/>
      <c r="CD59" s="1078"/>
      <c r="CE59" s="1078"/>
      <c r="CF59" s="1078"/>
      <c r="CG59" s="1079"/>
      <c r="CH59" s="1052"/>
      <c r="CI59" s="1053"/>
      <c r="CJ59" s="1053"/>
      <c r="CK59" s="1053"/>
      <c r="CL59" s="1054"/>
      <c r="CM59" s="1052"/>
      <c r="CN59" s="1053"/>
      <c r="CO59" s="1053"/>
      <c r="CP59" s="1053"/>
      <c r="CQ59" s="1054"/>
      <c r="CR59" s="1052"/>
      <c r="CS59" s="1053"/>
      <c r="CT59" s="1053"/>
      <c r="CU59" s="1053"/>
      <c r="CV59" s="1054"/>
      <c r="CW59" s="1052"/>
      <c r="CX59" s="1053"/>
      <c r="CY59" s="1053"/>
      <c r="CZ59" s="1053"/>
      <c r="DA59" s="1054"/>
      <c r="DB59" s="1052"/>
      <c r="DC59" s="1053"/>
      <c r="DD59" s="1053"/>
      <c r="DE59" s="1053"/>
      <c r="DF59" s="1054"/>
      <c r="DG59" s="1052"/>
      <c r="DH59" s="1053"/>
      <c r="DI59" s="1053"/>
      <c r="DJ59" s="1053"/>
      <c r="DK59" s="1054"/>
      <c r="DL59" s="1052"/>
      <c r="DM59" s="1053"/>
      <c r="DN59" s="1053"/>
      <c r="DO59" s="1053"/>
      <c r="DP59" s="1054"/>
      <c r="DQ59" s="1052"/>
      <c r="DR59" s="1053"/>
      <c r="DS59" s="1053"/>
      <c r="DT59" s="1053"/>
      <c r="DU59" s="1054"/>
      <c r="DV59" s="1055"/>
      <c r="DW59" s="1056"/>
      <c r="DX59" s="1056"/>
      <c r="DY59" s="1056"/>
      <c r="DZ59" s="1057"/>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98"/>
      <c r="S60" s="1098"/>
      <c r="T60" s="1098"/>
      <c r="U60" s="1098"/>
      <c r="V60" s="1098"/>
      <c r="W60" s="1098"/>
      <c r="X60" s="1098"/>
      <c r="Y60" s="1098"/>
      <c r="Z60" s="1098"/>
      <c r="AA60" s="1098"/>
      <c r="AB60" s="1098"/>
      <c r="AC60" s="1098"/>
      <c r="AD60" s="1098"/>
      <c r="AE60" s="1099"/>
      <c r="AF60" s="1100"/>
      <c r="AG60" s="1101"/>
      <c r="AH60" s="1101"/>
      <c r="AI60" s="1101"/>
      <c r="AJ60" s="1102"/>
      <c r="AK60" s="1103"/>
      <c r="AL60" s="1098"/>
      <c r="AM60" s="1098"/>
      <c r="AN60" s="1098"/>
      <c r="AO60" s="1098"/>
      <c r="AP60" s="1098"/>
      <c r="AQ60" s="1098"/>
      <c r="AR60" s="1098"/>
      <c r="AS60" s="1098"/>
      <c r="AT60" s="1098"/>
      <c r="AU60" s="1098"/>
      <c r="AV60" s="1098"/>
      <c r="AW60" s="1098"/>
      <c r="AX60" s="1098"/>
      <c r="AY60" s="1098"/>
      <c r="AZ60" s="1104"/>
      <c r="BA60" s="1104"/>
      <c r="BB60" s="1104"/>
      <c r="BC60" s="1104"/>
      <c r="BD60" s="1104"/>
      <c r="BE60" s="1089"/>
      <c r="BF60" s="1089"/>
      <c r="BG60" s="1089"/>
      <c r="BH60" s="1089"/>
      <c r="BI60" s="1090"/>
      <c r="BJ60" s="254"/>
      <c r="BK60" s="254"/>
      <c r="BL60" s="254"/>
      <c r="BM60" s="254"/>
      <c r="BN60" s="254"/>
      <c r="BO60" s="267"/>
      <c r="BP60" s="267"/>
      <c r="BQ60" s="264">
        <v>54</v>
      </c>
      <c r="BR60" s="265"/>
      <c r="BS60" s="1077"/>
      <c r="BT60" s="1078"/>
      <c r="BU60" s="1078"/>
      <c r="BV60" s="1078"/>
      <c r="BW60" s="1078"/>
      <c r="BX60" s="1078"/>
      <c r="BY60" s="1078"/>
      <c r="BZ60" s="1078"/>
      <c r="CA60" s="1078"/>
      <c r="CB60" s="1078"/>
      <c r="CC60" s="1078"/>
      <c r="CD60" s="1078"/>
      <c r="CE60" s="1078"/>
      <c r="CF60" s="1078"/>
      <c r="CG60" s="1079"/>
      <c r="CH60" s="1052"/>
      <c r="CI60" s="1053"/>
      <c r="CJ60" s="1053"/>
      <c r="CK60" s="1053"/>
      <c r="CL60" s="1054"/>
      <c r="CM60" s="1052"/>
      <c r="CN60" s="1053"/>
      <c r="CO60" s="1053"/>
      <c r="CP60" s="1053"/>
      <c r="CQ60" s="1054"/>
      <c r="CR60" s="1052"/>
      <c r="CS60" s="1053"/>
      <c r="CT60" s="1053"/>
      <c r="CU60" s="1053"/>
      <c r="CV60" s="1054"/>
      <c r="CW60" s="1052"/>
      <c r="CX60" s="1053"/>
      <c r="CY60" s="1053"/>
      <c r="CZ60" s="1053"/>
      <c r="DA60" s="1054"/>
      <c r="DB60" s="1052"/>
      <c r="DC60" s="1053"/>
      <c r="DD60" s="1053"/>
      <c r="DE60" s="1053"/>
      <c r="DF60" s="1054"/>
      <c r="DG60" s="1052"/>
      <c r="DH60" s="1053"/>
      <c r="DI60" s="1053"/>
      <c r="DJ60" s="1053"/>
      <c r="DK60" s="1054"/>
      <c r="DL60" s="1052"/>
      <c r="DM60" s="1053"/>
      <c r="DN60" s="1053"/>
      <c r="DO60" s="1053"/>
      <c r="DP60" s="1054"/>
      <c r="DQ60" s="1052"/>
      <c r="DR60" s="1053"/>
      <c r="DS60" s="1053"/>
      <c r="DT60" s="1053"/>
      <c r="DU60" s="1054"/>
      <c r="DV60" s="1055"/>
      <c r="DW60" s="1056"/>
      <c r="DX60" s="1056"/>
      <c r="DY60" s="1056"/>
      <c r="DZ60" s="1057"/>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98"/>
      <c r="S61" s="1098"/>
      <c r="T61" s="1098"/>
      <c r="U61" s="1098"/>
      <c r="V61" s="1098"/>
      <c r="W61" s="1098"/>
      <c r="X61" s="1098"/>
      <c r="Y61" s="1098"/>
      <c r="Z61" s="1098"/>
      <c r="AA61" s="1098"/>
      <c r="AB61" s="1098"/>
      <c r="AC61" s="1098"/>
      <c r="AD61" s="1098"/>
      <c r="AE61" s="1099"/>
      <c r="AF61" s="1100"/>
      <c r="AG61" s="1101"/>
      <c r="AH61" s="1101"/>
      <c r="AI61" s="1101"/>
      <c r="AJ61" s="1102"/>
      <c r="AK61" s="1103"/>
      <c r="AL61" s="1098"/>
      <c r="AM61" s="1098"/>
      <c r="AN61" s="1098"/>
      <c r="AO61" s="1098"/>
      <c r="AP61" s="1098"/>
      <c r="AQ61" s="1098"/>
      <c r="AR61" s="1098"/>
      <c r="AS61" s="1098"/>
      <c r="AT61" s="1098"/>
      <c r="AU61" s="1098"/>
      <c r="AV61" s="1098"/>
      <c r="AW61" s="1098"/>
      <c r="AX61" s="1098"/>
      <c r="AY61" s="1098"/>
      <c r="AZ61" s="1104"/>
      <c r="BA61" s="1104"/>
      <c r="BB61" s="1104"/>
      <c r="BC61" s="1104"/>
      <c r="BD61" s="1104"/>
      <c r="BE61" s="1089"/>
      <c r="BF61" s="1089"/>
      <c r="BG61" s="1089"/>
      <c r="BH61" s="1089"/>
      <c r="BI61" s="1090"/>
      <c r="BJ61" s="254"/>
      <c r="BK61" s="254"/>
      <c r="BL61" s="254"/>
      <c r="BM61" s="254"/>
      <c r="BN61" s="254"/>
      <c r="BO61" s="267"/>
      <c r="BP61" s="267"/>
      <c r="BQ61" s="264">
        <v>55</v>
      </c>
      <c r="BR61" s="265"/>
      <c r="BS61" s="1077"/>
      <c r="BT61" s="1078"/>
      <c r="BU61" s="1078"/>
      <c r="BV61" s="1078"/>
      <c r="BW61" s="1078"/>
      <c r="BX61" s="1078"/>
      <c r="BY61" s="1078"/>
      <c r="BZ61" s="1078"/>
      <c r="CA61" s="1078"/>
      <c r="CB61" s="1078"/>
      <c r="CC61" s="1078"/>
      <c r="CD61" s="1078"/>
      <c r="CE61" s="1078"/>
      <c r="CF61" s="1078"/>
      <c r="CG61" s="1079"/>
      <c r="CH61" s="1052"/>
      <c r="CI61" s="1053"/>
      <c r="CJ61" s="1053"/>
      <c r="CK61" s="1053"/>
      <c r="CL61" s="1054"/>
      <c r="CM61" s="1052"/>
      <c r="CN61" s="1053"/>
      <c r="CO61" s="1053"/>
      <c r="CP61" s="1053"/>
      <c r="CQ61" s="1054"/>
      <c r="CR61" s="1052"/>
      <c r="CS61" s="1053"/>
      <c r="CT61" s="1053"/>
      <c r="CU61" s="1053"/>
      <c r="CV61" s="1054"/>
      <c r="CW61" s="1052"/>
      <c r="CX61" s="1053"/>
      <c r="CY61" s="1053"/>
      <c r="CZ61" s="1053"/>
      <c r="DA61" s="1054"/>
      <c r="DB61" s="1052"/>
      <c r="DC61" s="1053"/>
      <c r="DD61" s="1053"/>
      <c r="DE61" s="1053"/>
      <c r="DF61" s="1054"/>
      <c r="DG61" s="1052"/>
      <c r="DH61" s="1053"/>
      <c r="DI61" s="1053"/>
      <c r="DJ61" s="1053"/>
      <c r="DK61" s="1054"/>
      <c r="DL61" s="1052"/>
      <c r="DM61" s="1053"/>
      <c r="DN61" s="1053"/>
      <c r="DO61" s="1053"/>
      <c r="DP61" s="1054"/>
      <c r="DQ61" s="1052"/>
      <c r="DR61" s="1053"/>
      <c r="DS61" s="1053"/>
      <c r="DT61" s="1053"/>
      <c r="DU61" s="1054"/>
      <c r="DV61" s="1055"/>
      <c r="DW61" s="1056"/>
      <c r="DX61" s="1056"/>
      <c r="DY61" s="1056"/>
      <c r="DZ61" s="1057"/>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98"/>
      <c r="S62" s="1098"/>
      <c r="T62" s="1098"/>
      <c r="U62" s="1098"/>
      <c r="V62" s="1098"/>
      <c r="W62" s="1098"/>
      <c r="X62" s="1098"/>
      <c r="Y62" s="1098"/>
      <c r="Z62" s="1098"/>
      <c r="AA62" s="1098"/>
      <c r="AB62" s="1098"/>
      <c r="AC62" s="1098"/>
      <c r="AD62" s="1098"/>
      <c r="AE62" s="1099"/>
      <c r="AF62" s="1100"/>
      <c r="AG62" s="1101"/>
      <c r="AH62" s="1101"/>
      <c r="AI62" s="1101"/>
      <c r="AJ62" s="1102"/>
      <c r="AK62" s="1103"/>
      <c r="AL62" s="1098"/>
      <c r="AM62" s="1098"/>
      <c r="AN62" s="1098"/>
      <c r="AO62" s="1098"/>
      <c r="AP62" s="1098"/>
      <c r="AQ62" s="1098"/>
      <c r="AR62" s="1098"/>
      <c r="AS62" s="1098"/>
      <c r="AT62" s="1098"/>
      <c r="AU62" s="1098"/>
      <c r="AV62" s="1098"/>
      <c r="AW62" s="1098"/>
      <c r="AX62" s="1098"/>
      <c r="AY62" s="1098"/>
      <c r="AZ62" s="1104"/>
      <c r="BA62" s="1104"/>
      <c r="BB62" s="1104"/>
      <c r="BC62" s="1104"/>
      <c r="BD62" s="1104"/>
      <c r="BE62" s="1089"/>
      <c r="BF62" s="1089"/>
      <c r="BG62" s="1089"/>
      <c r="BH62" s="1089"/>
      <c r="BI62" s="1090"/>
      <c r="BJ62" s="1091" t="s">
        <v>411</v>
      </c>
      <c r="BK62" s="1092"/>
      <c r="BL62" s="1092"/>
      <c r="BM62" s="1092"/>
      <c r="BN62" s="1093"/>
      <c r="BO62" s="267"/>
      <c r="BP62" s="267"/>
      <c r="BQ62" s="264">
        <v>56</v>
      </c>
      <c r="BR62" s="265"/>
      <c r="BS62" s="1077"/>
      <c r="BT62" s="1078"/>
      <c r="BU62" s="1078"/>
      <c r="BV62" s="1078"/>
      <c r="BW62" s="1078"/>
      <c r="BX62" s="1078"/>
      <c r="BY62" s="1078"/>
      <c r="BZ62" s="1078"/>
      <c r="CA62" s="1078"/>
      <c r="CB62" s="1078"/>
      <c r="CC62" s="1078"/>
      <c r="CD62" s="1078"/>
      <c r="CE62" s="1078"/>
      <c r="CF62" s="1078"/>
      <c r="CG62" s="1079"/>
      <c r="CH62" s="1052"/>
      <c r="CI62" s="1053"/>
      <c r="CJ62" s="1053"/>
      <c r="CK62" s="1053"/>
      <c r="CL62" s="1054"/>
      <c r="CM62" s="1052"/>
      <c r="CN62" s="1053"/>
      <c r="CO62" s="1053"/>
      <c r="CP62" s="1053"/>
      <c r="CQ62" s="1054"/>
      <c r="CR62" s="1052"/>
      <c r="CS62" s="1053"/>
      <c r="CT62" s="1053"/>
      <c r="CU62" s="1053"/>
      <c r="CV62" s="1054"/>
      <c r="CW62" s="1052"/>
      <c r="CX62" s="1053"/>
      <c r="CY62" s="1053"/>
      <c r="CZ62" s="1053"/>
      <c r="DA62" s="1054"/>
      <c r="DB62" s="1052"/>
      <c r="DC62" s="1053"/>
      <c r="DD62" s="1053"/>
      <c r="DE62" s="1053"/>
      <c r="DF62" s="1054"/>
      <c r="DG62" s="1052"/>
      <c r="DH62" s="1053"/>
      <c r="DI62" s="1053"/>
      <c r="DJ62" s="1053"/>
      <c r="DK62" s="1054"/>
      <c r="DL62" s="1052"/>
      <c r="DM62" s="1053"/>
      <c r="DN62" s="1053"/>
      <c r="DO62" s="1053"/>
      <c r="DP62" s="1054"/>
      <c r="DQ62" s="1052"/>
      <c r="DR62" s="1053"/>
      <c r="DS62" s="1053"/>
      <c r="DT62" s="1053"/>
      <c r="DU62" s="1054"/>
      <c r="DV62" s="1055"/>
      <c r="DW62" s="1056"/>
      <c r="DX62" s="1056"/>
      <c r="DY62" s="1056"/>
      <c r="DZ62" s="1057"/>
      <c r="EA62" s="248"/>
    </row>
    <row r="63" spans="1:131" s="249" customFormat="1" ht="26.25" customHeight="1" thickBot="1" x14ac:dyDescent="0.25">
      <c r="A63" s="266" t="s">
        <v>393</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4120</v>
      </c>
      <c r="AG63" s="1016"/>
      <c r="AH63" s="1016"/>
      <c r="AI63" s="1016"/>
      <c r="AJ63" s="1087"/>
      <c r="AK63" s="1088"/>
      <c r="AL63" s="1020"/>
      <c r="AM63" s="1020"/>
      <c r="AN63" s="1020"/>
      <c r="AO63" s="1020"/>
      <c r="AP63" s="1016"/>
      <c r="AQ63" s="1016"/>
      <c r="AR63" s="1016"/>
      <c r="AS63" s="1016"/>
      <c r="AT63" s="1016"/>
      <c r="AU63" s="1016"/>
      <c r="AV63" s="1016"/>
      <c r="AW63" s="1016"/>
      <c r="AX63" s="1016"/>
      <c r="AY63" s="1016"/>
      <c r="AZ63" s="1082"/>
      <c r="BA63" s="1082"/>
      <c r="BB63" s="1082"/>
      <c r="BC63" s="1082"/>
      <c r="BD63" s="1082"/>
      <c r="BE63" s="1017"/>
      <c r="BF63" s="1017"/>
      <c r="BG63" s="1017"/>
      <c r="BH63" s="1017"/>
      <c r="BI63" s="1018"/>
      <c r="BJ63" s="1083" t="s">
        <v>413</v>
      </c>
      <c r="BK63" s="1008"/>
      <c r="BL63" s="1008"/>
      <c r="BM63" s="1008"/>
      <c r="BN63" s="1084"/>
      <c r="BO63" s="267"/>
      <c r="BP63" s="267"/>
      <c r="BQ63" s="264">
        <v>57</v>
      </c>
      <c r="BR63" s="265"/>
      <c r="BS63" s="1077"/>
      <c r="BT63" s="1078"/>
      <c r="BU63" s="1078"/>
      <c r="BV63" s="1078"/>
      <c r="BW63" s="1078"/>
      <c r="BX63" s="1078"/>
      <c r="BY63" s="1078"/>
      <c r="BZ63" s="1078"/>
      <c r="CA63" s="1078"/>
      <c r="CB63" s="1078"/>
      <c r="CC63" s="1078"/>
      <c r="CD63" s="1078"/>
      <c r="CE63" s="1078"/>
      <c r="CF63" s="1078"/>
      <c r="CG63" s="1079"/>
      <c r="CH63" s="1052"/>
      <c r="CI63" s="1053"/>
      <c r="CJ63" s="1053"/>
      <c r="CK63" s="1053"/>
      <c r="CL63" s="1054"/>
      <c r="CM63" s="1052"/>
      <c r="CN63" s="1053"/>
      <c r="CO63" s="1053"/>
      <c r="CP63" s="1053"/>
      <c r="CQ63" s="1054"/>
      <c r="CR63" s="1052"/>
      <c r="CS63" s="1053"/>
      <c r="CT63" s="1053"/>
      <c r="CU63" s="1053"/>
      <c r="CV63" s="1054"/>
      <c r="CW63" s="1052"/>
      <c r="CX63" s="1053"/>
      <c r="CY63" s="1053"/>
      <c r="CZ63" s="1053"/>
      <c r="DA63" s="1054"/>
      <c r="DB63" s="1052"/>
      <c r="DC63" s="1053"/>
      <c r="DD63" s="1053"/>
      <c r="DE63" s="1053"/>
      <c r="DF63" s="1054"/>
      <c r="DG63" s="1052"/>
      <c r="DH63" s="1053"/>
      <c r="DI63" s="1053"/>
      <c r="DJ63" s="1053"/>
      <c r="DK63" s="1054"/>
      <c r="DL63" s="1052"/>
      <c r="DM63" s="1053"/>
      <c r="DN63" s="1053"/>
      <c r="DO63" s="1053"/>
      <c r="DP63" s="1054"/>
      <c r="DQ63" s="1052"/>
      <c r="DR63" s="1053"/>
      <c r="DS63" s="1053"/>
      <c r="DT63" s="1053"/>
      <c r="DU63" s="1054"/>
      <c r="DV63" s="1055"/>
      <c r="DW63" s="1056"/>
      <c r="DX63" s="1056"/>
      <c r="DY63" s="1056"/>
      <c r="DZ63" s="1057"/>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7"/>
      <c r="BT64" s="1078"/>
      <c r="BU64" s="1078"/>
      <c r="BV64" s="1078"/>
      <c r="BW64" s="1078"/>
      <c r="BX64" s="1078"/>
      <c r="BY64" s="1078"/>
      <c r="BZ64" s="1078"/>
      <c r="CA64" s="1078"/>
      <c r="CB64" s="1078"/>
      <c r="CC64" s="1078"/>
      <c r="CD64" s="1078"/>
      <c r="CE64" s="1078"/>
      <c r="CF64" s="1078"/>
      <c r="CG64" s="1079"/>
      <c r="CH64" s="1052"/>
      <c r="CI64" s="1053"/>
      <c r="CJ64" s="1053"/>
      <c r="CK64" s="1053"/>
      <c r="CL64" s="1054"/>
      <c r="CM64" s="1052"/>
      <c r="CN64" s="1053"/>
      <c r="CO64" s="1053"/>
      <c r="CP64" s="1053"/>
      <c r="CQ64" s="1054"/>
      <c r="CR64" s="1052"/>
      <c r="CS64" s="1053"/>
      <c r="CT64" s="1053"/>
      <c r="CU64" s="1053"/>
      <c r="CV64" s="1054"/>
      <c r="CW64" s="1052"/>
      <c r="CX64" s="1053"/>
      <c r="CY64" s="1053"/>
      <c r="CZ64" s="1053"/>
      <c r="DA64" s="1054"/>
      <c r="DB64" s="1052"/>
      <c r="DC64" s="1053"/>
      <c r="DD64" s="1053"/>
      <c r="DE64" s="1053"/>
      <c r="DF64" s="1054"/>
      <c r="DG64" s="1052"/>
      <c r="DH64" s="1053"/>
      <c r="DI64" s="1053"/>
      <c r="DJ64" s="1053"/>
      <c r="DK64" s="1054"/>
      <c r="DL64" s="1052"/>
      <c r="DM64" s="1053"/>
      <c r="DN64" s="1053"/>
      <c r="DO64" s="1053"/>
      <c r="DP64" s="1054"/>
      <c r="DQ64" s="1052"/>
      <c r="DR64" s="1053"/>
      <c r="DS64" s="1053"/>
      <c r="DT64" s="1053"/>
      <c r="DU64" s="1054"/>
      <c r="DV64" s="1055"/>
      <c r="DW64" s="1056"/>
      <c r="DX64" s="1056"/>
      <c r="DY64" s="1056"/>
      <c r="DZ64" s="1057"/>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7"/>
      <c r="BT65" s="1078"/>
      <c r="BU65" s="1078"/>
      <c r="BV65" s="1078"/>
      <c r="BW65" s="1078"/>
      <c r="BX65" s="1078"/>
      <c r="BY65" s="1078"/>
      <c r="BZ65" s="1078"/>
      <c r="CA65" s="1078"/>
      <c r="CB65" s="1078"/>
      <c r="CC65" s="1078"/>
      <c r="CD65" s="1078"/>
      <c r="CE65" s="1078"/>
      <c r="CF65" s="1078"/>
      <c r="CG65" s="1079"/>
      <c r="CH65" s="1052"/>
      <c r="CI65" s="1053"/>
      <c r="CJ65" s="1053"/>
      <c r="CK65" s="1053"/>
      <c r="CL65" s="1054"/>
      <c r="CM65" s="1052"/>
      <c r="CN65" s="1053"/>
      <c r="CO65" s="1053"/>
      <c r="CP65" s="1053"/>
      <c r="CQ65" s="1054"/>
      <c r="CR65" s="1052"/>
      <c r="CS65" s="1053"/>
      <c r="CT65" s="1053"/>
      <c r="CU65" s="1053"/>
      <c r="CV65" s="1054"/>
      <c r="CW65" s="1052"/>
      <c r="CX65" s="1053"/>
      <c r="CY65" s="1053"/>
      <c r="CZ65" s="1053"/>
      <c r="DA65" s="1054"/>
      <c r="DB65" s="1052"/>
      <c r="DC65" s="1053"/>
      <c r="DD65" s="1053"/>
      <c r="DE65" s="1053"/>
      <c r="DF65" s="1054"/>
      <c r="DG65" s="1052"/>
      <c r="DH65" s="1053"/>
      <c r="DI65" s="1053"/>
      <c r="DJ65" s="1053"/>
      <c r="DK65" s="1054"/>
      <c r="DL65" s="1052"/>
      <c r="DM65" s="1053"/>
      <c r="DN65" s="1053"/>
      <c r="DO65" s="1053"/>
      <c r="DP65" s="1054"/>
      <c r="DQ65" s="1052"/>
      <c r="DR65" s="1053"/>
      <c r="DS65" s="1053"/>
      <c r="DT65" s="1053"/>
      <c r="DU65" s="1054"/>
      <c r="DV65" s="1055"/>
      <c r="DW65" s="1056"/>
      <c r="DX65" s="1056"/>
      <c r="DY65" s="1056"/>
      <c r="DZ65" s="1057"/>
      <c r="EA65" s="248"/>
    </row>
    <row r="66" spans="1:131" s="249" customFormat="1" ht="26.25" customHeight="1" x14ac:dyDescent="0.2">
      <c r="A66" s="1058" t="s">
        <v>415</v>
      </c>
      <c r="B66" s="1059"/>
      <c r="C66" s="1059"/>
      <c r="D66" s="1059"/>
      <c r="E66" s="1059"/>
      <c r="F66" s="1059"/>
      <c r="G66" s="1059"/>
      <c r="H66" s="1059"/>
      <c r="I66" s="1059"/>
      <c r="J66" s="1059"/>
      <c r="K66" s="1059"/>
      <c r="L66" s="1059"/>
      <c r="M66" s="1059"/>
      <c r="N66" s="1059"/>
      <c r="O66" s="1059"/>
      <c r="P66" s="1060"/>
      <c r="Q66" s="1064" t="s">
        <v>416</v>
      </c>
      <c r="R66" s="1065"/>
      <c r="S66" s="1065"/>
      <c r="T66" s="1065"/>
      <c r="U66" s="1066"/>
      <c r="V66" s="1064" t="s">
        <v>417</v>
      </c>
      <c r="W66" s="1065"/>
      <c r="X66" s="1065"/>
      <c r="Y66" s="1065"/>
      <c r="Z66" s="1066"/>
      <c r="AA66" s="1064" t="s">
        <v>418</v>
      </c>
      <c r="AB66" s="1065"/>
      <c r="AC66" s="1065"/>
      <c r="AD66" s="1065"/>
      <c r="AE66" s="1066"/>
      <c r="AF66" s="1070" t="s">
        <v>419</v>
      </c>
      <c r="AG66" s="1071"/>
      <c r="AH66" s="1071"/>
      <c r="AI66" s="1071"/>
      <c r="AJ66" s="1072"/>
      <c r="AK66" s="1064" t="s">
        <v>420</v>
      </c>
      <c r="AL66" s="1059"/>
      <c r="AM66" s="1059"/>
      <c r="AN66" s="1059"/>
      <c r="AO66" s="1060"/>
      <c r="AP66" s="1064" t="s">
        <v>421</v>
      </c>
      <c r="AQ66" s="1065"/>
      <c r="AR66" s="1065"/>
      <c r="AS66" s="1065"/>
      <c r="AT66" s="1066"/>
      <c r="AU66" s="1064" t="s">
        <v>422</v>
      </c>
      <c r="AV66" s="1065"/>
      <c r="AW66" s="1065"/>
      <c r="AX66" s="1065"/>
      <c r="AY66" s="1066"/>
      <c r="AZ66" s="1064" t="s">
        <v>377</v>
      </c>
      <c r="BA66" s="1065"/>
      <c r="BB66" s="1065"/>
      <c r="BC66" s="1065"/>
      <c r="BD66" s="1080"/>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61"/>
      <c r="B67" s="1062"/>
      <c r="C67" s="1062"/>
      <c r="D67" s="1062"/>
      <c r="E67" s="1062"/>
      <c r="F67" s="1062"/>
      <c r="G67" s="1062"/>
      <c r="H67" s="1062"/>
      <c r="I67" s="1062"/>
      <c r="J67" s="1062"/>
      <c r="K67" s="1062"/>
      <c r="L67" s="1062"/>
      <c r="M67" s="1062"/>
      <c r="N67" s="1062"/>
      <c r="O67" s="1062"/>
      <c r="P67" s="1063"/>
      <c r="Q67" s="1067"/>
      <c r="R67" s="1068"/>
      <c r="S67" s="1068"/>
      <c r="T67" s="1068"/>
      <c r="U67" s="1069"/>
      <c r="V67" s="1067"/>
      <c r="W67" s="1068"/>
      <c r="X67" s="1068"/>
      <c r="Y67" s="1068"/>
      <c r="Z67" s="1069"/>
      <c r="AA67" s="1067"/>
      <c r="AB67" s="1068"/>
      <c r="AC67" s="1068"/>
      <c r="AD67" s="1068"/>
      <c r="AE67" s="1069"/>
      <c r="AF67" s="1073"/>
      <c r="AG67" s="1074"/>
      <c r="AH67" s="1074"/>
      <c r="AI67" s="1074"/>
      <c r="AJ67" s="1075"/>
      <c r="AK67" s="1076"/>
      <c r="AL67" s="1062"/>
      <c r="AM67" s="1062"/>
      <c r="AN67" s="1062"/>
      <c r="AO67" s="1063"/>
      <c r="AP67" s="1067"/>
      <c r="AQ67" s="1068"/>
      <c r="AR67" s="1068"/>
      <c r="AS67" s="1068"/>
      <c r="AT67" s="1069"/>
      <c r="AU67" s="1067"/>
      <c r="AV67" s="1068"/>
      <c r="AW67" s="1068"/>
      <c r="AX67" s="1068"/>
      <c r="AY67" s="1069"/>
      <c r="AZ67" s="1067"/>
      <c r="BA67" s="1068"/>
      <c r="BB67" s="1068"/>
      <c r="BC67" s="1068"/>
      <c r="BD67" s="1081"/>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8" t="s">
        <v>586</v>
      </c>
      <c r="C68" s="1049"/>
      <c r="D68" s="1049"/>
      <c r="E68" s="1049"/>
      <c r="F68" s="1049"/>
      <c r="G68" s="1049"/>
      <c r="H68" s="1049"/>
      <c r="I68" s="1049"/>
      <c r="J68" s="1049"/>
      <c r="K68" s="1049"/>
      <c r="L68" s="1049"/>
      <c r="M68" s="1049"/>
      <c r="N68" s="1049"/>
      <c r="O68" s="1049"/>
      <c r="P68" s="1050"/>
      <c r="Q68" s="1051">
        <v>1662.415</v>
      </c>
      <c r="R68" s="1043"/>
      <c r="S68" s="1043"/>
      <c r="T68" s="1043"/>
      <c r="U68" s="1044"/>
      <c r="V68" s="1042">
        <v>1627.9079999999999</v>
      </c>
      <c r="W68" s="1043"/>
      <c r="X68" s="1043"/>
      <c r="Y68" s="1043"/>
      <c r="Z68" s="1044"/>
      <c r="AA68" s="1042">
        <v>34.506999999999998</v>
      </c>
      <c r="AB68" s="1043"/>
      <c r="AC68" s="1043"/>
      <c r="AD68" s="1043"/>
      <c r="AE68" s="1044"/>
      <c r="AF68" s="1042">
        <v>34.506999999999998</v>
      </c>
      <c r="AG68" s="1043"/>
      <c r="AH68" s="1043"/>
      <c r="AI68" s="1043"/>
      <c r="AJ68" s="1044"/>
      <c r="AK68" s="1042" t="s">
        <v>521</v>
      </c>
      <c r="AL68" s="1043"/>
      <c r="AM68" s="1043"/>
      <c r="AN68" s="1043"/>
      <c r="AO68" s="1044"/>
      <c r="AP68" s="1042" t="s">
        <v>521</v>
      </c>
      <c r="AQ68" s="1043"/>
      <c r="AR68" s="1043"/>
      <c r="AS68" s="1043"/>
      <c r="AT68" s="1044"/>
      <c r="AU68" s="1042" t="s">
        <v>521</v>
      </c>
      <c r="AV68" s="1043"/>
      <c r="AW68" s="1043"/>
      <c r="AX68" s="1043"/>
      <c r="AY68" s="1044"/>
      <c r="AZ68" s="1045" t="s">
        <v>593</v>
      </c>
      <c r="BA68" s="1046"/>
      <c r="BB68" s="1046"/>
      <c r="BC68" s="1046"/>
      <c r="BD68" s="1047"/>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586</v>
      </c>
      <c r="C69" s="1032"/>
      <c r="D69" s="1032"/>
      <c r="E69" s="1032"/>
      <c r="F69" s="1032"/>
      <c r="G69" s="1032"/>
      <c r="H69" s="1032"/>
      <c r="I69" s="1032"/>
      <c r="J69" s="1032"/>
      <c r="K69" s="1032"/>
      <c r="L69" s="1032"/>
      <c r="M69" s="1032"/>
      <c r="N69" s="1032"/>
      <c r="O69" s="1032"/>
      <c r="P69" s="1033"/>
      <c r="Q69" s="1035">
        <v>778014.24699999997</v>
      </c>
      <c r="R69" s="1036"/>
      <c r="S69" s="1036"/>
      <c r="T69" s="1036"/>
      <c r="U69" s="1037"/>
      <c r="V69" s="1038">
        <v>737977.28</v>
      </c>
      <c r="W69" s="1036"/>
      <c r="X69" s="1036"/>
      <c r="Y69" s="1036"/>
      <c r="Z69" s="1037"/>
      <c r="AA69" s="1038">
        <v>40036.966999999997</v>
      </c>
      <c r="AB69" s="1036"/>
      <c r="AC69" s="1036"/>
      <c r="AD69" s="1036"/>
      <c r="AE69" s="1037"/>
      <c r="AF69" s="1038">
        <v>40036.966999999997</v>
      </c>
      <c r="AG69" s="1036"/>
      <c r="AH69" s="1036"/>
      <c r="AI69" s="1036"/>
      <c r="AJ69" s="1037"/>
      <c r="AK69" s="1038">
        <v>7129.6130000000003</v>
      </c>
      <c r="AL69" s="1036"/>
      <c r="AM69" s="1036"/>
      <c r="AN69" s="1036"/>
      <c r="AO69" s="1037"/>
      <c r="AP69" s="1038" t="s">
        <v>521</v>
      </c>
      <c r="AQ69" s="1036"/>
      <c r="AR69" s="1036"/>
      <c r="AS69" s="1036"/>
      <c r="AT69" s="1037"/>
      <c r="AU69" s="1038" t="s">
        <v>521</v>
      </c>
      <c r="AV69" s="1036"/>
      <c r="AW69" s="1036"/>
      <c r="AX69" s="1036"/>
      <c r="AY69" s="1037"/>
      <c r="AZ69" s="1039" t="s">
        <v>594</v>
      </c>
      <c r="BA69" s="1040"/>
      <c r="BB69" s="1040"/>
      <c r="BC69" s="1040"/>
      <c r="BD69" s="1041"/>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587</v>
      </c>
      <c r="C70" s="1032"/>
      <c r="D70" s="1032"/>
      <c r="E70" s="1032"/>
      <c r="F70" s="1032"/>
      <c r="G70" s="1032"/>
      <c r="H70" s="1032"/>
      <c r="I70" s="1032"/>
      <c r="J70" s="1032"/>
      <c r="K70" s="1032"/>
      <c r="L70" s="1032"/>
      <c r="M70" s="1032"/>
      <c r="N70" s="1032"/>
      <c r="O70" s="1032"/>
      <c r="P70" s="1033"/>
      <c r="Q70" s="1035">
        <v>23331.719000000001</v>
      </c>
      <c r="R70" s="1036"/>
      <c r="S70" s="1036"/>
      <c r="T70" s="1036"/>
      <c r="U70" s="1037"/>
      <c r="V70" s="1038">
        <v>22337.802</v>
      </c>
      <c r="W70" s="1036"/>
      <c r="X70" s="1036"/>
      <c r="Y70" s="1036"/>
      <c r="Z70" s="1037"/>
      <c r="AA70" s="1038">
        <v>993.91700000000003</v>
      </c>
      <c r="AB70" s="1036"/>
      <c r="AC70" s="1036"/>
      <c r="AD70" s="1036"/>
      <c r="AE70" s="1037"/>
      <c r="AF70" s="1038">
        <v>993.91700000000003</v>
      </c>
      <c r="AG70" s="1036"/>
      <c r="AH70" s="1036"/>
      <c r="AI70" s="1036"/>
      <c r="AJ70" s="1037"/>
      <c r="AK70" s="1038">
        <v>28.39</v>
      </c>
      <c r="AL70" s="1036"/>
      <c r="AM70" s="1036"/>
      <c r="AN70" s="1036"/>
      <c r="AO70" s="1037"/>
      <c r="AP70" s="1038" t="s">
        <v>521</v>
      </c>
      <c r="AQ70" s="1036"/>
      <c r="AR70" s="1036"/>
      <c r="AS70" s="1036"/>
      <c r="AT70" s="1037"/>
      <c r="AU70" s="1038" t="s">
        <v>521</v>
      </c>
      <c r="AV70" s="1036"/>
      <c r="AW70" s="1036"/>
      <c r="AX70" s="1036"/>
      <c r="AY70" s="1037"/>
      <c r="AZ70" s="1039" t="s">
        <v>593</v>
      </c>
      <c r="BA70" s="1040"/>
      <c r="BB70" s="1040"/>
      <c r="BC70" s="1040"/>
      <c r="BD70" s="1041"/>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587</v>
      </c>
      <c r="C71" s="1032"/>
      <c r="D71" s="1032"/>
      <c r="E71" s="1032"/>
      <c r="F71" s="1032"/>
      <c r="G71" s="1032"/>
      <c r="H71" s="1032"/>
      <c r="I71" s="1032"/>
      <c r="J71" s="1032"/>
      <c r="K71" s="1032"/>
      <c r="L71" s="1032"/>
      <c r="M71" s="1032"/>
      <c r="N71" s="1032"/>
      <c r="O71" s="1032"/>
      <c r="P71" s="1033"/>
      <c r="Q71" s="1035">
        <v>283.99799999999999</v>
      </c>
      <c r="R71" s="1036"/>
      <c r="S71" s="1036"/>
      <c r="T71" s="1036"/>
      <c r="U71" s="1037"/>
      <c r="V71" s="1038">
        <v>122.49</v>
      </c>
      <c r="W71" s="1036"/>
      <c r="X71" s="1036"/>
      <c r="Y71" s="1036"/>
      <c r="Z71" s="1037"/>
      <c r="AA71" s="1038">
        <v>161.50800000000001</v>
      </c>
      <c r="AB71" s="1036"/>
      <c r="AC71" s="1036"/>
      <c r="AD71" s="1036"/>
      <c r="AE71" s="1037"/>
      <c r="AF71" s="1038">
        <v>161.50800000000001</v>
      </c>
      <c r="AG71" s="1036"/>
      <c r="AH71" s="1036"/>
      <c r="AI71" s="1036"/>
      <c r="AJ71" s="1037"/>
      <c r="AK71" s="1038" t="s">
        <v>521</v>
      </c>
      <c r="AL71" s="1036"/>
      <c r="AM71" s="1036"/>
      <c r="AN71" s="1036"/>
      <c r="AO71" s="1037"/>
      <c r="AP71" s="1038" t="s">
        <v>521</v>
      </c>
      <c r="AQ71" s="1036"/>
      <c r="AR71" s="1036"/>
      <c r="AS71" s="1036"/>
      <c r="AT71" s="1037"/>
      <c r="AU71" s="1038" t="s">
        <v>521</v>
      </c>
      <c r="AV71" s="1036"/>
      <c r="AW71" s="1036"/>
      <c r="AX71" s="1036"/>
      <c r="AY71" s="1037"/>
      <c r="AZ71" s="1039" t="s">
        <v>595</v>
      </c>
      <c r="BA71" s="1040"/>
      <c r="BB71" s="1040"/>
      <c r="BC71" s="1040"/>
      <c r="BD71" s="1041"/>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588</v>
      </c>
      <c r="C72" s="1032"/>
      <c r="D72" s="1032"/>
      <c r="E72" s="1032"/>
      <c r="F72" s="1032"/>
      <c r="G72" s="1032"/>
      <c r="H72" s="1032"/>
      <c r="I72" s="1032"/>
      <c r="J72" s="1032"/>
      <c r="K72" s="1032"/>
      <c r="L72" s="1032"/>
      <c r="M72" s="1032"/>
      <c r="N72" s="1032"/>
      <c r="O72" s="1032"/>
      <c r="P72" s="1033"/>
      <c r="Q72" s="1035">
        <v>313.30799999999999</v>
      </c>
      <c r="R72" s="1036"/>
      <c r="S72" s="1036"/>
      <c r="T72" s="1036"/>
      <c r="U72" s="1037"/>
      <c r="V72" s="1038">
        <v>295.31299999999999</v>
      </c>
      <c r="W72" s="1036"/>
      <c r="X72" s="1036"/>
      <c r="Y72" s="1036"/>
      <c r="Z72" s="1037"/>
      <c r="AA72" s="1038">
        <v>17.995000000000001</v>
      </c>
      <c r="AB72" s="1036"/>
      <c r="AC72" s="1036"/>
      <c r="AD72" s="1036"/>
      <c r="AE72" s="1037"/>
      <c r="AF72" s="1038">
        <v>17.995000000000001</v>
      </c>
      <c r="AG72" s="1036"/>
      <c r="AH72" s="1036"/>
      <c r="AI72" s="1036"/>
      <c r="AJ72" s="1037"/>
      <c r="AK72" s="1038">
        <v>12.452</v>
      </c>
      <c r="AL72" s="1036"/>
      <c r="AM72" s="1036"/>
      <c r="AN72" s="1036"/>
      <c r="AO72" s="1037"/>
      <c r="AP72" s="1038" t="s">
        <v>521</v>
      </c>
      <c r="AQ72" s="1036"/>
      <c r="AR72" s="1036"/>
      <c r="AS72" s="1036"/>
      <c r="AT72" s="1037"/>
      <c r="AU72" s="1038" t="s">
        <v>521</v>
      </c>
      <c r="AV72" s="1036"/>
      <c r="AW72" s="1036"/>
      <c r="AX72" s="1036"/>
      <c r="AY72" s="1037"/>
      <c r="AZ72" s="1039"/>
      <c r="BA72" s="1040"/>
      <c r="BB72" s="1040"/>
      <c r="BC72" s="1040"/>
      <c r="BD72" s="1041"/>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589</v>
      </c>
      <c r="C73" s="1032"/>
      <c r="D73" s="1032"/>
      <c r="E73" s="1032"/>
      <c r="F73" s="1032"/>
      <c r="G73" s="1032"/>
      <c r="H73" s="1032"/>
      <c r="I73" s="1032"/>
      <c r="J73" s="1032"/>
      <c r="K73" s="1032"/>
      <c r="L73" s="1032"/>
      <c r="M73" s="1032"/>
      <c r="N73" s="1032"/>
      <c r="O73" s="1032"/>
      <c r="P73" s="1033"/>
      <c r="Q73" s="1035">
        <v>36915.491000000002</v>
      </c>
      <c r="R73" s="1036"/>
      <c r="S73" s="1036"/>
      <c r="T73" s="1036"/>
      <c r="U73" s="1037"/>
      <c r="V73" s="1038">
        <v>35914.453999999998</v>
      </c>
      <c r="W73" s="1036"/>
      <c r="X73" s="1036"/>
      <c r="Y73" s="1036"/>
      <c r="Z73" s="1037"/>
      <c r="AA73" s="1038">
        <v>1001.037</v>
      </c>
      <c r="AB73" s="1036"/>
      <c r="AC73" s="1036"/>
      <c r="AD73" s="1036"/>
      <c r="AE73" s="1037"/>
      <c r="AF73" s="1038">
        <v>1001.037</v>
      </c>
      <c r="AG73" s="1036"/>
      <c r="AH73" s="1036"/>
      <c r="AI73" s="1036"/>
      <c r="AJ73" s="1037"/>
      <c r="AK73" s="1038" t="s">
        <v>521</v>
      </c>
      <c r="AL73" s="1036"/>
      <c r="AM73" s="1036"/>
      <c r="AN73" s="1036"/>
      <c r="AO73" s="1037"/>
      <c r="AP73" s="1038" t="s">
        <v>521</v>
      </c>
      <c r="AQ73" s="1036"/>
      <c r="AR73" s="1036"/>
      <c r="AS73" s="1036"/>
      <c r="AT73" s="1037"/>
      <c r="AU73" s="1038" t="s">
        <v>521</v>
      </c>
      <c r="AV73" s="1036"/>
      <c r="AW73" s="1036"/>
      <c r="AX73" s="1036"/>
      <c r="AY73" s="1037"/>
      <c r="AZ73" s="1039"/>
      <c r="BA73" s="1040"/>
      <c r="BB73" s="1040"/>
      <c r="BC73" s="1040"/>
      <c r="BD73" s="1041"/>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590</v>
      </c>
      <c r="C74" s="1032"/>
      <c r="D74" s="1032"/>
      <c r="E74" s="1032"/>
      <c r="F74" s="1032"/>
      <c r="G74" s="1032"/>
      <c r="H74" s="1032"/>
      <c r="I74" s="1032"/>
      <c r="J74" s="1032"/>
      <c r="K74" s="1032"/>
      <c r="L74" s="1032"/>
      <c r="M74" s="1032"/>
      <c r="N74" s="1032"/>
      <c r="O74" s="1032"/>
      <c r="P74" s="1033"/>
      <c r="Q74" s="1034">
        <v>4057</v>
      </c>
      <c r="R74" s="1028"/>
      <c r="S74" s="1028"/>
      <c r="T74" s="1028"/>
      <c r="U74" s="1028"/>
      <c r="V74" s="1028">
        <v>3788</v>
      </c>
      <c r="W74" s="1028"/>
      <c r="X74" s="1028"/>
      <c r="Y74" s="1028"/>
      <c r="Z74" s="1028"/>
      <c r="AA74" s="1028">
        <v>269</v>
      </c>
      <c r="AB74" s="1028"/>
      <c r="AC74" s="1028"/>
      <c r="AD74" s="1028"/>
      <c r="AE74" s="1028"/>
      <c r="AF74" s="1028">
        <v>269</v>
      </c>
      <c r="AG74" s="1028"/>
      <c r="AH74" s="1028"/>
      <c r="AI74" s="1028"/>
      <c r="AJ74" s="1028"/>
      <c r="AK74" s="1028">
        <v>0</v>
      </c>
      <c r="AL74" s="1028"/>
      <c r="AM74" s="1028"/>
      <c r="AN74" s="1028"/>
      <c r="AO74" s="1028"/>
      <c r="AP74" s="1028">
        <v>1017</v>
      </c>
      <c r="AQ74" s="1028"/>
      <c r="AR74" s="1028"/>
      <c r="AS74" s="1028"/>
      <c r="AT74" s="1028"/>
      <c r="AU74" s="1028">
        <v>375</v>
      </c>
      <c r="AV74" s="1028"/>
      <c r="AW74" s="1028"/>
      <c r="AX74" s="1028"/>
      <c r="AY74" s="1028"/>
      <c r="AZ74" s="1029" t="s">
        <v>591</v>
      </c>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t="s">
        <v>590</v>
      </c>
      <c r="C75" s="1032"/>
      <c r="D75" s="1032"/>
      <c r="E75" s="1032"/>
      <c r="F75" s="1032"/>
      <c r="G75" s="1032"/>
      <c r="H75" s="1032"/>
      <c r="I75" s="1032"/>
      <c r="J75" s="1032"/>
      <c r="K75" s="1032"/>
      <c r="L75" s="1032"/>
      <c r="M75" s="1032"/>
      <c r="N75" s="1032"/>
      <c r="O75" s="1032"/>
      <c r="P75" s="1033"/>
      <c r="Q75" s="1035">
        <v>32193</v>
      </c>
      <c r="R75" s="1036"/>
      <c r="S75" s="1036"/>
      <c r="T75" s="1036"/>
      <c r="U75" s="1037"/>
      <c r="V75" s="1038">
        <v>30682</v>
      </c>
      <c r="W75" s="1036"/>
      <c r="X75" s="1036"/>
      <c r="Y75" s="1036"/>
      <c r="Z75" s="1037"/>
      <c r="AA75" s="1038">
        <v>1511</v>
      </c>
      <c r="AB75" s="1036"/>
      <c r="AC75" s="1036"/>
      <c r="AD75" s="1036"/>
      <c r="AE75" s="1037"/>
      <c r="AF75" s="1038">
        <v>1511</v>
      </c>
      <c r="AG75" s="1036"/>
      <c r="AH75" s="1036"/>
      <c r="AI75" s="1036"/>
      <c r="AJ75" s="1037"/>
      <c r="AK75" s="1038">
        <v>708</v>
      </c>
      <c r="AL75" s="1036"/>
      <c r="AM75" s="1036"/>
      <c r="AN75" s="1036"/>
      <c r="AO75" s="1037"/>
      <c r="AP75" s="1038">
        <v>0</v>
      </c>
      <c r="AQ75" s="1036"/>
      <c r="AR75" s="1036"/>
      <c r="AS75" s="1036"/>
      <c r="AT75" s="1037"/>
      <c r="AU75" s="1038">
        <v>0</v>
      </c>
      <c r="AV75" s="1036"/>
      <c r="AW75" s="1036"/>
      <c r="AX75" s="1036"/>
      <c r="AY75" s="1037"/>
      <c r="AZ75" s="1029" t="s">
        <v>592</v>
      </c>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393</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304</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304</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304</v>
      </c>
      <c r="DR109" s="951"/>
      <c r="DS109" s="951"/>
      <c r="DT109" s="951"/>
      <c r="DU109" s="952"/>
      <c r="DV109" s="953" t="s">
        <v>434</v>
      </c>
      <c r="DW109" s="951"/>
      <c r="DX109" s="951"/>
      <c r="DY109" s="951"/>
      <c r="DZ109" s="982"/>
    </row>
    <row r="110" spans="1:131" s="248" customFormat="1" ht="26.25" customHeight="1" x14ac:dyDescent="0.2">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2907537</v>
      </c>
      <c r="AB110" s="944"/>
      <c r="AC110" s="944"/>
      <c r="AD110" s="944"/>
      <c r="AE110" s="945"/>
      <c r="AF110" s="946">
        <v>3005559</v>
      </c>
      <c r="AG110" s="944"/>
      <c r="AH110" s="944"/>
      <c r="AI110" s="944"/>
      <c r="AJ110" s="945"/>
      <c r="AK110" s="946">
        <v>2941129</v>
      </c>
      <c r="AL110" s="944"/>
      <c r="AM110" s="944"/>
      <c r="AN110" s="944"/>
      <c r="AO110" s="945"/>
      <c r="AP110" s="947">
        <v>11</v>
      </c>
      <c r="AQ110" s="948"/>
      <c r="AR110" s="948"/>
      <c r="AS110" s="948"/>
      <c r="AT110" s="949"/>
      <c r="AU110" s="983" t="s">
        <v>71</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37740750</v>
      </c>
      <c r="BR110" s="891"/>
      <c r="BS110" s="891"/>
      <c r="BT110" s="891"/>
      <c r="BU110" s="891"/>
      <c r="BV110" s="891">
        <v>43787964</v>
      </c>
      <c r="BW110" s="891"/>
      <c r="BX110" s="891"/>
      <c r="BY110" s="891"/>
      <c r="BZ110" s="891"/>
      <c r="CA110" s="891">
        <v>46945606</v>
      </c>
      <c r="CB110" s="891"/>
      <c r="CC110" s="891"/>
      <c r="CD110" s="891"/>
      <c r="CE110" s="891"/>
      <c r="CF110" s="915">
        <v>176.2</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440</v>
      </c>
      <c r="DH110" s="891"/>
      <c r="DI110" s="891"/>
      <c r="DJ110" s="891"/>
      <c r="DK110" s="891"/>
      <c r="DL110" s="891" t="s">
        <v>441</v>
      </c>
      <c r="DM110" s="891"/>
      <c r="DN110" s="891"/>
      <c r="DO110" s="891"/>
      <c r="DP110" s="891"/>
      <c r="DQ110" s="891" t="s">
        <v>441</v>
      </c>
      <c r="DR110" s="891"/>
      <c r="DS110" s="891"/>
      <c r="DT110" s="891"/>
      <c r="DU110" s="891"/>
      <c r="DV110" s="892" t="s">
        <v>442</v>
      </c>
      <c r="DW110" s="892"/>
      <c r="DX110" s="892"/>
      <c r="DY110" s="892"/>
      <c r="DZ110" s="893"/>
    </row>
    <row r="111" spans="1:131" s="248" customFormat="1" ht="26.25" customHeight="1" x14ac:dyDescent="0.2">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441</v>
      </c>
      <c r="AG111" s="972"/>
      <c r="AH111" s="972"/>
      <c r="AI111" s="972"/>
      <c r="AJ111" s="973"/>
      <c r="AK111" s="974" t="s">
        <v>441</v>
      </c>
      <c r="AL111" s="972"/>
      <c r="AM111" s="972"/>
      <c r="AN111" s="972"/>
      <c r="AO111" s="973"/>
      <c r="AP111" s="975" t="s">
        <v>441</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v>1711754</v>
      </c>
      <c r="BR111" s="863"/>
      <c r="BS111" s="863"/>
      <c r="BT111" s="863"/>
      <c r="BU111" s="863"/>
      <c r="BV111" s="863">
        <v>1503102</v>
      </c>
      <c r="BW111" s="863"/>
      <c r="BX111" s="863"/>
      <c r="BY111" s="863"/>
      <c r="BZ111" s="863"/>
      <c r="CA111" s="863">
        <v>1472903</v>
      </c>
      <c r="CB111" s="863"/>
      <c r="CC111" s="863"/>
      <c r="CD111" s="863"/>
      <c r="CE111" s="863"/>
      <c r="CF111" s="924">
        <v>5.5</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442</v>
      </c>
      <c r="DH111" s="863"/>
      <c r="DI111" s="863"/>
      <c r="DJ111" s="863"/>
      <c r="DK111" s="863"/>
      <c r="DL111" s="863" t="s">
        <v>442</v>
      </c>
      <c r="DM111" s="863"/>
      <c r="DN111" s="863"/>
      <c r="DO111" s="863"/>
      <c r="DP111" s="863"/>
      <c r="DQ111" s="863" t="s">
        <v>442</v>
      </c>
      <c r="DR111" s="863"/>
      <c r="DS111" s="863"/>
      <c r="DT111" s="863"/>
      <c r="DU111" s="863"/>
      <c r="DV111" s="840" t="s">
        <v>442</v>
      </c>
      <c r="DW111" s="840"/>
      <c r="DX111" s="840"/>
      <c r="DY111" s="840"/>
      <c r="DZ111" s="841"/>
    </row>
    <row r="112" spans="1:131" s="248" customFormat="1" ht="26.25" customHeight="1" x14ac:dyDescent="0.2">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442</v>
      </c>
      <c r="AB112" s="826"/>
      <c r="AC112" s="826"/>
      <c r="AD112" s="826"/>
      <c r="AE112" s="827"/>
      <c r="AF112" s="828" t="s">
        <v>448</v>
      </c>
      <c r="AG112" s="826"/>
      <c r="AH112" s="826"/>
      <c r="AI112" s="826"/>
      <c r="AJ112" s="827"/>
      <c r="AK112" s="828" t="s">
        <v>448</v>
      </c>
      <c r="AL112" s="826"/>
      <c r="AM112" s="826"/>
      <c r="AN112" s="826"/>
      <c r="AO112" s="827"/>
      <c r="AP112" s="873" t="s">
        <v>448</v>
      </c>
      <c r="AQ112" s="874"/>
      <c r="AR112" s="874"/>
      <c r="AS112" s="874"/>
      <c r="AT112" s="875"/>
      <c r="AU112" s="985"/>
      <c r="AV112" s="986"/>
      <c r="AW112" s="986"/>
      <c r="AX112" s="986"/>
      <c r="AY112" s="986"/>
      <c r="AZ112" s="861" t="s">
        <v>449</v>
      </c>
      <c r="BA112" s="796"/>
      <c r="BB112" s="796"/>
      <c r="BC112" s="796"/>
      <c r="BD112" s="796"/>
      <c r="BE112" s="796"/>
      <c r="BF112" s="796"/>
      <c r="BG112" s="796"/>
      <c r="BH112" s="796"/>
      <c r="BI112" s="796"/>
      <c r="BJ112" s="796"/>
      <c r="BK112" s="796"/>
      <c r="BL112" s="796"/>
      <c r="BM112" s="796"/>
      <c r="BN112" s="796"/>
      <c r="BO112" s="796"/>
      <c r="BP112" s="797"/>
      <c r="BQ112" s="862">
        <v>11283910</v>
      </c>
      <c r="BR112" s="863"/>
      <c r="BS112" s="863"/>
      <c r="BT112" s="863"/>
      <c r="BU112" s="863"/>
      <c r="BV112" s="863">
        <v>9768821</v>
      </c>
      <c r="BW112" s="863"/>
      <c r="BX112" s="863"/>
      <c r="BY112" s="863"/>
      <c r="BZ112" s="863"/>
      <c r="CA112" s="863">
        <v>9070034</v>
      </c>
      <c r="CB112" s="863"/>
      <c r="CC112" s="863"/>
      <c r="CD112" s="863"/>
      <c r="CE112" s="863"/>
      <c r="CF112" s="924">
        <v>34</v>
      </c>
      <c r="CG112" s="925"/>
      <c r="CH112" s="925"/>
      <c r="CI112" s="925"/>
      <c r="CJ112" s="925"/>
      <c r="CK112" s="980"/>
      <c r="CL112" s="867"/>
      <c r="CM112" s="870" t="s">
        <v>450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90289</v>
      </c>
      <c r="DH112" s="863"/>
      <c r="DI112" s="863"/>
      <c r="DJ112" s="863"/>
      <c r="DK112" s="863"/>
      <c r="DL112" s="863">
        <v>74681</v>
      </c>
      <c r="DM112" s="863"/>
      <c r="DN112" s="863"/>
      <c r="DO112" s="863"/>
      <c r="DP112" s="863"/>
      <c r="DQ112" s="863">
        <v>44482</v>
      </c>
      <c r="DR112" s="863"/>
      <c r="DS112" s="863"/>
      <c r="DT112" s="863"/>
      <c r="DU112" s="863"/>
      <c r="DV112" s="840">
        <v>0.2</v>
      </c>
      <c r="DW112" s="840"/>
      <c r="DX112" s="840"/>
      <c r="DY112" s="840"/>
      <c r="DZ112" s="841"/>
    </row>
    <row r="113" spans="1:130" s="248" customFormat="1" ht="26.25" customHeight="1" x14ac:dyDescent="0.2">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797325</v>
      </c>
      <c r="AB113" s="972"/>
      <c r="AC113" s="972"/>
      <c r="AD113" s="972"/>
      <c r="AE113" s="973"/>
      <c r="AF113" s="974">
        <v>783115</v>
      </c>
      <c r="AG113" s="972"/>
      <c r="AH113" s="972"/>
      <c r="AI113" s="972"/>
      <c r="AJ113" s="973"/>
      <c r="AK113" s="974">
        <v>700116</v>
      </c>
      <c r="AL113" s="972"/>
      <c r="AM113" s="972"/>
      <c r="AN113" s="972"/>
      <c r="AO113" s="973"/>
      <c r="AP113" s="975">
        <v>2.6</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v>262333</v>
      </c>
      <c r="BR113" s="863"/>
      <c r="BS113" s="863"/>
      <c r="BT113" s="863"/>
      <c r="BU113" s="863"/>
      <c r="BV113" s="863">
        <v>426579</v>
      </c>
      <c r="BW113" s="863"/>
      <c r="BX113" s="863"/>
      <c r="BY113" s="863"/>
      <c r="BZ113" s="863"/>
      <c r="CA113" s="863">
        <v>374926</v>
      </c>
      <c r="CB113" s="863"/>
      <c r="CC113" s="863"/>
      <c r="CD113" s="863"/>
      <c r="CE113" s="863"/>
      <c r="CF113" s="924">
        <v>1.4</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448</v>
      </c>
      <c r="DH113" s="826"/>
      <c r="DI113" s="826"/>
      <c r="DJ113" s="826"/>
      <c r="DK113" s="827"/>
      <c r="DL113" s="828" t="s">
        <v>448</v>
      </c>
      <c r="DM113" s="826"/>
      <c r="DN113" s="826"/>
      <c r="DO113" s="826"/>
      <c r="DP113" s="827"/>
      <c r="DQ113" s="828" t="s">
        <v>448</v>
      </c>
      <c r="DR113" s="826"/>
      <c r="DS113" s="826"/>
      <c r="DT113" s="826"/>
      <c r="DU113" s="827"/>
      <c r="DV113" s="873" t="s">
        <v>448</v>
      </c>
      <c r="DW113" s="874"/>
      <c r="DX113" s="874"/>
      <c r="DY113" s="874"/>
      <c r="DZ113" s="875"/>
    </row>
    <row r="114" spans="1:130" s="248" customFormat="1" ht="26.25" customHeight="1" x14ac:dyDescent="0.2">
      <c r="A114" s="967"/>
      <c r="B114" s="968"/>
      <c r="C114" s="796" t="s">
        <v>454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448</v>
      </c>
      <c r="AB114" s="826"/>
      <c r="AC114" s="826"/>
      <c r="AD114" s="826"/>
      <c r="AE114" s="827"/>
      <c r="AF114" s="828" t="s">
        <v>448</v>
      </c>
      <c r="AG114" s="826"/>
      <c r="AH114" s="826"/>
      <c r="AI114" s="826"/>
      <c r="AJ114" s="827"/>
      <c r="AK114" s="828" t="s">
        <v>448</v>
      </c>
      <c r="AL114" s="826"/>
      <c r="AM114" s="826"/>
      <c r="AN114" s="826"/>
      <c r="AO114" s="827"/>
      <c r="AP114" s="873" t="s">
        <v>448</v>
      </c>
      <c r="AQ114" s="874"/>
      <c r="AR114" s="874"/>
      <c r="AS114" s="874"/>
      <c r="AT114" s="875"/>
      <c r="AU114" s="985"/>
      <c r="AV114" s="986"/>
      <c r="AW114" s="986"/>
      <c r="AX114" s="986"/>
      <c r="AY114" s="986"/>
      <c r="AZ114" s="861" t="s">
        <v>455</v>
      </c>
      <c r="BA114" s="796"/>
      <c r="BB114" s="796"/>
      <c r="BC114" s="796"/>
      <c r="BD114" s="796"/>
      <c r="BE114" s="796"/>
      <c r="BF114" s="796"/>
      <c r="BG114" s="796"/>
      <c r="BH114" s="796"/>
      <c r="BI114" s="796"/>
      <c r="BJ114" s="796"/>
      <c r="BK114" s="796"/>
      <c r="BL114" s="796"/>
      <c r="BM114" s="796"/>
      <c r="BN114" s="796"/>
      <c r="BO114" s="796"/>
      <c r="BP114" s="797"/>
      <c r="BQ114" s="862">
        <v>11783585</v>
      </c>
      <c r="BR114" s="863"/>
      <c r="BS114" s="863"/>
      <c r="BT114" s="863"/>
      <c r="BU114" s="863"/>
      <c r="BV114" s="863">
        <v>11794511</v>
      </c>
      <c r="BW114" s="863"/>
      <c r="BX114" s="863"/>
      <c r="BY114" s="863"/>
      <c r="BZ114" s="863"/>
      <c r="CA114" s="863">
        <v>11949456</v>
      </c>
      <c r="CB114" s="863"/>
      <c r="CC114" s="863"/>
      <c r="CD114" s="863"/>
      <c r="CE114" s="863"/>
      <c r="CF114" s="924">
        <v>44.9</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448</v>
      </c>
      <c r="DH114" s="826"/>
      <c r="DI114" s="826"/>
      <c r="DJ114" s="826"/>
      <c r="DK114" s="827"/>
      <c r="DL114" s="828" t="s">
        <v>448</v>
      </c>
      <c r="DM114" s="826"/>
      <c r="DN114" s="826"/>
      <c r="DO114" s="826"/>
      <c r="DP114" s="827"/>
      <c r="DQ114" s="828" t="s">
        <v>448</v>
      </c>
      <c r="DR114" s="826"/>
      <c r="DS114" s="826"/>
      <c r="DT114" s="826"/>
      <c r="DU114" s="827"/>
      <c r="DV114" s="873" t="s">
        <v>448</v>
      </c>
      <c r="DW114" s="874"/>
      <c r="DX114" s="874"/>
      <c r="DY114" s="874"/>
      <c r="DZ114" s="875"/>
    </row>
    <row r="115" spans="1:130" s="248" customFormat="1" ht="26.25" customHeight="1" x14ac:dyDescent="0.2">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448</v>
      </c>
      <c r="AB115" s="972"/>
      <c r="AC115" s="972"/>
      <c r="AD115" s="972"/>
      <c r="AE115" s="973"/>
      <c r="AF115" s="974" t="s">
        <v>448</v>
      </c>
      <c r="AG115" s="972"/>
      <c r="AH115" s="972"/>
      <c r="AI115" s="972"/>
      <c r="AJ115" s="973"/>
      <c r="AK115" s="974" t="s">
        <v>448</v>
      </c>
      <c r="AL115" s="972"/>
      <c r="AM115" s="972"/>
      <c r="AN115" s="972"/>
      <c r="AO115" s="973"/>
      <c r="AP115" s="975" t="s">
        <v>448</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t="s">
        <v>448</v>
      </c>
      <c r="BR115" s="863"/>
      <c r="BS115" s="863"/>
      <c r="BT115" s="863"/>
      <c r="BU115" s="863"/>
      <c r="BV115" s="863" t="s">
        <v>448</v>
      </c>
      <c r="BW115" s="863"/>
      <c r="BX115" s="863"/>
      <c r="BY115" s="863"/>
      <c r="BZ115" s="863"/>
      <c r="CA115" s="863">
        <v>898</v>
      </c>
      <c r="CB115" s="863"/>
      <c r="CC115" s="863"/>
      <c r="CD115" s="863"/>
      <c r="CE115" s="863"/>
      <c r="CF115" s="924">
        <v>0</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1304572</v>
      </c>
      <c r="DH115" s="826"/>
      <c r="DI115" s="826"/>
      <c r="DJ115" s="826"/>
      <c r="DK115" s="827"/>
      <c r="DL115" s="828">
        <v>1113111</v>
      </c>
      <c r="DM115" s="826"/>
      <c r="DN115" s="826"/>
      <c r="DO115" s="826"/>
      <c r="DP115" s="827"/>
      <c r="DQ115" s="828">
        <v>1113111</v>
      </c>
      <c r="DR115" s="826"/>
      <c r="DS115" s="826"/>
      <c r="DT115" s="826"/>
      <c r="DU115" s="827"/>
      <c r="DV115" s="873">
        <v>4.2</v>
      </c>
      <c r="DW115" s="874"/>
      <c r="DX115" s="874"/>
      <c r="DY115" s="874"/>
      <c r="DZ115" s="875"/>
    </row>
    <row r="116" spans="1:130" s="248" customFormat="1" ht="26.25" customHeight="1" x14ac:dyDescent="0.2">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448</v>
      </c>
      <c r="AB116" s="826"/>
      <c r="AC116" s="826"/>
      <c r="AD116" s="826"/>
      <c r="AE116" s="827"/>
      <c r="AF116" s="828" t="s">
        <v>448</v>
      </c>
      <c r="AG116" s="826"/>
      <c r="AH116" s="826"/>
      <c r="AI116" s="826"/>
      <c r="AJ116" s="827"/>
      <c r="AK116" s="828" t="s">
        <v>448</v>
      </c>
      <c r="AL116" s="826"/>
      <c r="AM116" s="826"/>
      <c r="AN116" s="826"/>
      <c r="AO116" s="827"/>
      <c r="AP116" s="873" t="s">
        <v>448</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448</v>
      </c>
      <c r="BR116" s="863"/>
      <c r="BS116" s="863"/>
      <c r="BT116" s="863"/>
      <c r="BU116" s="863"/>
      <c r="BV116" s="863" t="s">
        <v>448</v>
      </c>
      <c r="BW116" s="863"/>
      <c r="BX116" s="863"/>
      <c r="BY116" s="863"/>
      <c r="BZ116" s="863"/>
      <c r="CA116" s="863" t="s">
        <v>448</v>
      </c>
      <c r="CB116" s="863"/>
      <c r="CC116" s="863"/>
      <c r="CD116" s="863"/>
      <c r="CE116" s="863"/>
      <c r="CF116" s="924" t="s">
        <v>448</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448</v>
      </c>
      <c r="DH116" s="826"/>
      <c r="DI116" s="826"/>
      <c r="DJ116" s="826"/>
      <c r="DK116" s="827"/>
      <c r="DL116" s="828" t="s">
        <v>448</v>
      </c>
      <c r="DM116" s="826"/>
      <c r="DN116" s="826"/>
      <c r="DO116" s="826"/>
      <c r="DP116" s="827"/>
      <c r="DQ116" s="828" t="s">
        <v>448</v>
      </c>
      <c r="DR116" s="826"/>
      <c r="DS116" s="826"/>
      <c r="DT116" s="826"/>
      <c r="DU116" s="827"/>
      <c r="DV116" s="873" t="s">
        <v>448</v>
      </c>
      <c r="DW116" s="874"/>
      <c r="DX116" s="874"/>
      <c r="DY116" s="874"/>
      <c r="DZ116" s="875"/>
    </row>
    <row r="117" spans="1:130" s="248" customFormat="1" ht="26.25" customHeight="1" x14ac:dyDescent="0.2">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3704862</v>
      </c>
      <c r="AB117" s="958"/>
      <c r="AC117" s="958"/>
      <c r="AD117" s="958"/>
      <c r="AE117" s="959"/>
      <c r="AF117" s="960">
        <v>3788674</v>
      </c>
      <c r="AG117" s="958"/>
      <c r="AH117" s="958"/>
      <c r="AI117" s="958"/>
      <c r="AJ117" s="959"/>
      <c r="AK117" s="960">
        <v>3641245</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465</v>
      </c>
      <c r="BR117" s="863"/>
      <c r="BS117" s="863"/>
      <c r="BT117" s="863"/>
      <c r="BU117" s="863"/>
      <c r="BV117" s="863" t="s">
        <v>230</v>
      </c>
      <c r="BW117" s="863"/>
      <c r="BX117" s="863"/>
      <c r="BY117" s="863"/>
      <c r="BZ117" s="863"/>
      <c r="CA117" s="863" t="s">
        <v>230</v>
      </c>
      <c r="CB117" s="863"/>
      <c r="CC117" s="863"/>
      <c r="CD117" s="863"/>
      <c r="CE117" s="863"/>
      <c r="CF117" s="924" t="s">
        <v>230</v>
      </c>
      <c r="CG117" s="925"/>
      <c r="CH117" s="925"/>
      <c r="CI117" s="925"/>
      <c r="CJ117" s="925"/>
      <c r="CK117" s="980"/>
      <c r="CL117" s="867"/>
      <c r="CM117" s="870" t="s">
        <v>466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v>316893</v>
      </c>
      <c r="DH117" s="826"/>
      <c r="DI117" s="826"/>
      <c r="DJ117" s="826"/>
      <c r="DK117" s="827"/>
      <c r="DL117" s="828">
        <v>315310</v>
      </c>
      <c r="DM117" s="826"/>
      <c r="DN117" s="826"/>
      <c r="DO117" s="826"/>
      <c r="DP117" s="827"/>
      <c r="DQ117" s="828">
        <v>315310</v>
      </c>
      <c r="DR117" s="826"/>
      <c r="DS117" s="826"/>
      <c r="DT117" s="826"/>
      <c r="DU117" s="827"/>
      <c r="DV117" s="873">
        <v>1.2</v>
      </c>
      <c r="DW117" s="874"/>
      <c r="DX117" s="874"/>
      <c r="DY117" s="874"/>
      <c r="DZ117" s="875"/>
    </row>
    <row r="118" spans="1:130" s="248" customFormat="1" ht="26.25" customHeight="1" x14ac:dyDescent="0.2">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304</v>
      </c>
      <c r="AL118" s="951"/>
      <c r="AM118" s="951"/>
      <c r="AN118" s="951"/>
      <c r="AO118" s="952"/>
      <c r="AP118" s="954" t="s">
        <v>434</v>
      </c>
      <c r="AQ118" s="955"/>
      <c r="AR118" s="955"/>
      <c r="AS118" s="955"/>
      <c r="AT118" s="956"/>
      <c r="AU118" s="985"/>
      <c r="AV118" s="986"/>
      <c r="AW118" s="986"/>
      <c r="AX118" s="986"/>
      <c r="AY118" s="986"/>
      <c r="AZ118" s="928" t="s">
        <v>467</v>
      </c>
      <c r="BA118" s="929"/>
      <c r="BB118" s="929"/>
      <c r="BC118" s="929"/>
      <c r="BD118" s="929"/>
      <c r="BE118" s="929"/>
      <c r="BF118" s="929"/>
      <c r="BG118" s="929"/>
      <c r="BH118" s="929"/>
      <c r="BI118" s="929"/>
      <c r="BJ118" s="929"/>
      <c r="BK118" s="929"/>
      <c r="BL118" s="929"/>
      <c r="BM118" s="929"/>
      <c r="BN118" s="929"/>
      <c r="BO118" s="929"/>
      <c r="BP118" s="930"/>
      <c r="BQ118" s="931" t="s">
        <v>468</v>
      </c>
      <c r="BR118" s="894"/>
      <c r="BS118" s="894"/>
      <c r="BT118" s="894"/>
      <c r="BU118" s="894"/>
      <c r="BV118" s="894" t="s">
        <v>230</v>
      </c>
      <c r="BW118" s="894"/>
      <c r="BX118" s="894"/>
      <c r="BY118" s="894"/>
      <c r="BZ118" s="894"/>
      <c r="CA118" s="894" t="s">
        <v>230</v>
      </c>
      <c r="CB118" s="894"/>
      <c r="CC118" s="894"/>
      <c r="CD118" s="894"/>
      <c r="CE118" s="894"/>
      <c r="CF118" s="924" t="s">
        <v>230</v>
      </c>
      <c r="CG118" s="925"/>
      <c r="CH118" s="925"/>
      <c r="CI118" s="925"/>
      <c r="CJ118" s="925"/>
      <c r="CK118" s="980"/>
      <c r="CL118" s="867"/>
      <c r="CM118" s="870" t="s">
        <v>469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470</v>
      </c>
      <c r="DH118" s="826"/>
      <c r="DI118" s="826"/>
      <c r="DJ118" s="826"/>
      <c r="DK118" s="827"/>
      <c r="DL118" s="828" t="s">
        <v>471</v>
      </c>
      <c r="DM118" s="826"/>
      <c r="DN118" s="826"/>
      <c r="DO118" s="826"/>
      <c r="DP118" s="827"/>
      <c r="DQ118" s="828" t="s">
        <v>230</v>
      </c>
      <c r="DR118" s="826"/>
      <c r="DS118" s="826"/>
      <c r="DT118" s="826"/>
      <c r="DU118" s="827"/>
      <c r="DV118" s="873" t="s">
        <v>230</v>
      </c>
      <c r="DW118" s="874"/>
      <c r="DX118" s="874"/>
      <c r="DY118" s="874"/>
      <c r="DZ118" s="875"/>
    </row>
    <row r="119" spans="1:130" s="248" customFormat="1" ht="26.25" customHeight="1" x14ac:dyDescent="0.2">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230</v>
      </c>
      <c r="AB119" s="944"/>
      <c r="AC119" s="944"/>
      <c r="AD119" s="944"/>
      <c r="AE119" s="945"/>
      <c r="AF119" s="946" t="s">
        <v>230</v>
      </c>
      <c r="AG119" s="944"/>
      <c r="AH119" s="944"/>
      <c r="AI119" s="944"/>
      <c r="AJ119" s="945"/>
      <c r="AK119" s="946" t="s">
        <v>230</v>
      </c>
      <c r="AL119" s="944"/>
      <c r="AM119" s="944"/>
      <c r="AN119" s="944"/>
      <c r="AO119" s="945"/>
      <c r="AP119" s="947" t="s">
        <v>472</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473</v>
      </c>
      <c r="BP119" s="927"/>
      <c r="BQ119" s="931">
        <v>62782332</v>
      </c>
      <c r="BR119" s="894"/>
      <c r="BS119" s="894"/>
      <c r="BT119" s="894"/>
      <c r="BU119" s="894"/>
      <c r="BV119" s="894">
        <v>67280977</v>
      </c>
      <c r="BW119" s="894"/>
      <c r="BX119" s="894"/>
      <c r="BY119" s="894"/>
      <c r="BZ119" s="894"/>
      <c r="CA119" s="894">
        <v>69813823</v>
      </c>
      <c r="CB119" s="894"/>
      <c r="CC119" s="894"/>
      <c r="CD119" s="894"/>
      <c r="CE119" s="894"/>
      <c r="CF119" s="792"/>
      <c r="CG119" s="793"/>
      <c r="CH119" s="793"/>
      <c r="CI119" s="793"/>
      <c r="CJ119" s="883"/>
      <c r="CK119" s="981"/>
      <c r="CL119" s="869"/>
      <c r="CM119" s="887" t="s">
        <v>474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230</v>
      </c>
      <c r="DH119" s="809"/>
      <c r="DI119" s="809"/>
      <c r="DJ119" s="809"/>
      <c r="DK119" s="810"/>
      <c r="DL119" s="811" t="s">
        <v>230</v>
      </c>
      <c r="DM119" s="809"/>
      <c r="DN119" s="809"/>
      <c r="DO119" s="809"/>
      <c r="DP119" s="810"/>
      <c r="DQ119" s="811" t="s">
        <v>230</v>
      </c>
      <c r="DR119" s="809"/>
      <c r="DS119" s="809"/>
      <c r="DT119" s="809"/>
      <c r="DU119" s="810"/>
      <c r="DV119" s="897" t="s">
        <v>230</v>
      </c>
      <c r="DW119" s="898"/>
      <c r="DX119" s="898"/>
      <c r="DY119" s="898"/>
      <c r="DZ119" s="899"/>
    </row>
    <row r="120" spans="1:130" s="248" customFormat="1" ht="26.25" customHeight="1" x14ac:dyDescent="0.2">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230</v>
      </c>
      <c r="AB120" s="826"/>
      <c r="AC120" s="826"/>
      <c r="AD120" s="826"/>
      <c r="AE120" s="827"/>
      <c r="AF120" s="828" t="s">
        <v>230</v>
      </c>
      <c r="AG120" s="826"/>
      <c r="AH120" s="826"/>
      <c r="AI120" s="826"/>
      <c r="AJ120" s="827"/>
      <c r="AK120" s="828" t="s">
        <v>230</v>
      </c>
      <c r="AL120" s="826"/>
      <c r="AM120" s="826"/>
      <c r="AN120" s="826"/>
      <c r="AO120" s="827"/>
      <c r="AP120" s="873" t="s">
        <v>230</v>
      </c>
      <c r="AQ120" s="874"/>
      <c r="AR120" s="874"/>
      <c r="AS120" s="874"/>
      <c r="AT120" s="875"/>
      <c r="AU120" s="932" t="s">
        <v>475</v>
      </c>
      <c r="AV120" s="933"/>
      <c r="AW120" s="933"/>
      <c r="AX120" s="933"/>
      <c r="AY120" s="934"/>
      <c r="AZ120" s="909" t="s">
        <v>476</v>
      </c>
      <c r="BA120" s="854"/>
      <c r="BB120" s="854"/>
      <c r="BC120" s="854"/>
      <c r="BD120" s="854"/>
      <c r="BE120" s="854"/>
      <c r="BF120" s="854"/>
      <c r="BG120" s="854"/>
      <c r="BH120" s="854"/>
      <c r="BI120" s="854"/>
      <c r="BJ120" s="854"/>
      <c r="BK120" s="854"/>
      <c r="BL120" s="854"/>
      <c r="BM120" s="854"/>
      <c r="BN120" s="854"/>
      <c r="BO120" s="854"/>
      <c r="BP120" s="855"/>
      <c r="BQ120" s="910">
        <v>21421996</v>
      </c>
      <c r="BR120" s="891"/>
      <c r="BS120" s="891"/>
      <c r="BT120" s="891"/>
      <c r="BU120" s="891"/>
      <c r="BV120" s="891">
        <v>21136436</v>
      </c>
      <c r="BW120" s="891"/>
      <c r="BX120" s="891"/>
      <c r="BY120" s="891"/>
      <c r="BZ120" s="891"/>
      <c r="CA120" s="891">
        <v>22376442</v>
      </c>
      <c r="CB120" s="891"/>
      <c r="CC120" s="891"/>
      <c r="CD120" s="891"/>
      <c r="CE120" s="891"/>
      <c r="CF120" s="915">
        <v>84</v>
      </c>
      <c r="CG120" s="916"/>
      <c r="CH120" s="916"/>
      <c r="CI120" s="916"/>
      <c r="CJ120" s="916"/>
      <c r="CK120" s="917" t="s">
        <v>477</v>
      </c>
      <c r="CL120" s="901"/>
      <c r="CM120" s="901"/>
      <c r="CN120" s="901"/>
      <c r="CO120" s="902"/>
      <c r="CP120" s="921" t="s">
        <v>478</v>
      </c>
      <c r="CQ120" s="922"/>
      <c r="CR120" s="922"/>
      <c r="CS120" s="922"/>
      <c r="CT120" s="922"/>
      <c r="CU120" s="922"/>
      <c r="CV120" s="922"/>
      <c r="CW120" s="922"/>
      <c r="CX120" s="922"/>
      <c r="CY120" s="922"/>
      <c r="CZ120" s="922"/>
      <c r="DA120" s="922"/>
      <c r="DB120" s="922"/>
      <c r="DC120" s="922"/>
      <c r="DD120" s="922"/>
      <c r="DE120" s="922"/>
      <c r="DF120" s="923"/>
      <c r="DG120" s="910">
        <v>11180213</v>
      </c>
      <c r="DH120" s="891"/>
      <c r="DI120" s="891"/>
      <c r="DJ120" s="891"/>
      <c r="DK120" s="891"/>
      <c r="DL120" s="891">
        <v>9686074</v>
      </c>
      <c r="DM120" s="891"/>
      <c r="DN120" s="891"/>
      <c r="DO120" s="891"/>
      <c r="DP120" s="891"/>
      <c r="DQ120" s="891">
        <v>8987738</v>
      </c>
      <c r="DR120" s="891"/>
      <c r="DS120" s="891"/>
      <c r="DT120" s="891"/>
      <c r="DU120" s="891"/>
      <c r="DV120" s="892">
        <v>33.700000000000003</v>
      </c>
      <c r="DW120" s="892"/>
      <c r="DX120" s="892"/>
      <c r="DY120" s="892"/>
      <c r="DZ120" s="893"/>
    </row>
    <row r="121" spans="1:130" s="248" customFormat="1" ht="26.25" customHeight="1" x14ac:dyDescent="0.2">
      <c r="A121" s="866"/>
      <c r="B121" s="867"/>
      <c r="C121" s="912" t="s">
        <v>479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230</v>
      </c>
      <c r="AB121" s="826"/>
      <c r="AC121" s="826"/>
      <c r="AD121" s="826"/>
      <c r="AE121" s="827"/>
      <c r="AF121" s="828" t="s">
        <v>472</v>
      </c>
      <c r="AG121" s="826"/>
      <c r="AH121" s="826"/>
      <c r="AI121" s="826"/>
      <c r="AJ121" s="827"/>
      <c r="AK121" s="828" t="s">
        <v>230</v>
      </c>
      <c r="AL121" s="826"/>
      <c r="AM121" s="826"/>
      <c r="AN121" s="826"/>
      <c r="AO121" s="827"/>
      <c r="AP121" s="873" t="s">
        <v>230</v>
      </c>
      <c r="AQ121" s="874"/>
      <c r="AR121" s="874"/>
      <c r="AS121" s="874"/>
      <c r="AT121" s="875"/>
      <c r="AU121" s="935"/>
      <c r="AV121" s="936"/>
      <c r="AW121" s="936"/>
      <c r="AX121" s="936"/>
      <c r="AY121" s="937"/>
      <c r="AZ121" s="861" t="s">
        <v>480</v>
      </c>
      <c r="BA121" s="796"/>
      <c r="BB121" s="796"/>
      <c r="BC121" s="796"/>
      <c r="BD121" s="796"/>
      <c r="BE121" s="796"/>
      <c r="BF121" s="796"/>
      <c r="BG121" s="796"/>
      <c r="BH121" s="796"/>
      <c r="BI121" s="796"/>
      <c r="BJ121" s="796"/>
      <c r="BK121" s="796"/>
      <c r="BL121" s="796"/>
      <c r="BM121" s="796"/>
      <c r="BN121" s="796"/>
      <c r="BO121" s="796"/>
      <c r="BP121" s="797"/>
      <c r="BQ121" s="862">
        <v>4720268</v>
      </c>
      <c r="BR121" s="863"/>
      <c r="BS121" s="863"/>
      <c r="BT121" s="863"/>
      <c r="BU121" s="863"/>
      <c r="BV121" s="863">
        <v>4431642</v>
      </c>
      <c r="BW121" s="863"/>
      <c r="BX121" s="863"/>
      <c r="BY121" s="863"/>
      <c r="BZ121" s="863"/>
      <c r="CA121" s="863">
        <v>4288877</v>
      </c>
      <c r="CB121" s="863"/>
      <c r="CC121" s="863"/>
      <c r="CD121" s="863"/>
      <c r="CE121" s="863"/>
      <c r="CF121" s="924">
        <v>16.100000000000001</v>
      </c>
      <c r="CG121" s="925"/>
      <c r="CH121" s="925"/>
      <c r="CI121" s="925"/>
      <c r="CJ121" s="925"/>
      <c r="CK121" s="918"/>
      <c r="CL121" s="904"/>
      <c r="CM121" s="904"/>
      <c r="CN121" s="904"/>
      <c r="CO121" s="905"/>
      <c r="CP121" s="884" t="s">
        <v>481</v>
      </c>
      <c r="CQ121" s="885"/>
      <c r="CR121" s="885"/>
      <c r="CS121" s="885"/>
      <c r="CT121" s="885"/>
      <c r="CU121" s="885"/>
      <c r="CV121" s="885"/>
      <c r="CW121" s="885"/>
      <c r="CX121" s="885"/>
      <c r="CY121" s="885"/>
      <c r="CZ121" s="885"/>
      <c r="DA121" s="885"/>
      <c r="DB121" s="885"/>
      <c r="DC121" s="885"/>
      <c r="DD121" s="885"/>
      <c r="DE121" s="885"/>
      <c r="DF121" s="886"/>
      <c r="DG121" s="862">
        <v>103697</v>
      </c>
      <c r="DH121" s="863"/>
      <c r="DI121" s="863"/>
      <c r="DJ121" s="863"/>
      <c r="DK121" s="863"/>
      <c r="DL121" s="863">
        <v>82747</v>
      </c>
      <c r="DM121" s="863"/>
      <c r="DN121" s="863"/>
      <c r="DO121" s="863"/>
      <c r="DP121" s="863"/>
      <c r="DQ121" s="863">
        <v>82296</v>
      </c>
      <c r="DR121" s="863"/>
      <c r="DS121" s="863"/>
      <c r="DT121" s="863"/>
      <c r="DU121" s="863"/>
      <c r="DV121" s="840">
        <v>0.3</v>
      </c>
      <c r="DW121" s="840"/>
      <c r="DX121" s="840"/>
      <c r="DY121" s="840"/>
      <c r="DZ121" s="841"/>
    </row>
    <row r="122" spans="1:130" s="248" customFormat="1" ht="26.25" customHeight="1" x14ac:dyDescent="0.2">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230</v>
      </c>
      <c r="AB122" s="826"/>
      <c r="AC122" s="826"/>
      <c r="AD122" s="826"/>
      <c r="AE122" s="827"/>
      <c r="AF122" s="828" t="s">
        <v>465</v>
      </c>
      <c r="AG122" s="826"/>
      <c r="AH122" s="826"/>
      <c r="AI122" s="826"/>
      <c r="AJ122" s="827"/>
      <c r="AK122" s="828" t="s">
        <v>230</v>
      </c>
      <c r="AL122" s="826"/>
      <c r="AM122" s="826"/>
      <c r="AN122" s="826"/>
      <c r="AO122" s="827"/>
      <c r="AP122" s="873" t="s">
        <v>230</v>
      </c>
      <c r="AQ122" s="874"/>
      <c r="AR122" s="874"/>
      <c r="AS122" s="874"/>
      <c r="AT122" s="875"/>
      <c r="AU122" s="935"/>
      <c r="AV122" s="936"/>
      <c r="AW122" s="936"/>
      <c r="AX122" s="936"/>
      <c r="AY122" s="937"/>
      <c r="AZ122" s="928" t="s">
        <v>482</v>
      </c>
      <c r="BA122" s="929"/>
      <c r="BB122" s="929"/>
      <c r="BC122" s="929"/>
      <c r="BD122" s="929"/>
      <c r="BE122" s="929"/>
      <c r="BF122" s="929"/>
      <c r="BG122" s="929"/>
      <c r="BH122" s="929"/>
      <c r="BI122" s="929"/>
      <c r="BJ122" s="929"/>
      <c r="BK122" s="929"/>
      <c r="BL122" s="929"/>
      <c r="BM122" s="929"/>
      <c r="BN122" s="929"/>
      <c r="BO122" s="929"/>
      <c r="BP122" s="930"/>
      <c r="BQ122" s="931">
        <v>49509092</v>
      </c>
      <c r="BR122" s="894"/>
      <c r="BS122" s="894"/>
      <c r="BT122" s="894"/>
      <c r="BU122" s="894"/>
      <c r="BV122" s="894">
        <v>55653669</v>
      </c>
      <c r="BW122" s="894"/>
      <c r="BX122" s="894"/>
      <c r="BY122" s="894"/>
      <c r="BZ122" s="894"/>
      <c r="CA122" s="894">
        <v>56382960</v>
      </c>
      <c r="CB122" s="894"/>
      <c r="CC122" s="894"/>
      <c r="CD122" s="894"/>
      <c r="CE122" s="894"/>
      <c r="CF122" s="895">
        <v>211.6</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2">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230</v>
      </c>
      <c r="AB123" s="826"/>
      <c r="AC123" s="826"/>
      <c r="AD123" s="826"/>
      <c r="AE123" s="827"/>
      <c r="AF123" s="828" t="s">
        <v>230</v>
      </c>
      <c r="AG123" s="826"/>
      <c r="AH123" s="826"/>
      <c r="AI123" s="826"/>
      <c r="AJ123" s="827"/>
      <c r="AK123" s="828" t="s">
        <v>230</v>
      </c>
      <c r="AL123" s="826"/>
      <c r="AM123" s="826"/>
      <c r="AN123" s="826"/>
      <c r="AO123" s="827"/>
      <c r="AP123" s="873" t="s">
        <v>230</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483</v>
      </c>
      <c r="BP123" s="927"/>
      <c r="BQ123" s="881">
        <v>75651356</v>
      </c>
      <c r="BR123" s="882"/>
      <c r="BS123" s="882"/>
      <c r="BT123" s="882"/>
      <c r="BU123" s="882"/>
      <c r="BV123" s="882">
        <v>81221747</v>
      </c>
      <c r="BW123" s="882"/>
      <c r="BX123" s="882"/>
      <c r="BY123" s="882"/>
      <c r="BZ123" s="882"/>
      <c r="CA123" s="882">
        <v>83048279</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5">
      <c r="A124" s="866"/>
      <c r="B124" s="867"/>
      <c r="C124" s="870" t="s">
        <v>466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230</v>
      </c>
      <c r="AB124" s="826"/>
      <c r="AC124" s="826"/>
      <c r="AD124" s="826"/>
      <c r="AE124" s="827"/>
      <c r="AF124" s="828" t="s">
        <v>230</v>
      </c>
      <c r="AG124" s="826"/>
      <c r="AH124" s="826"/>
      <c r="AI124" s="826"/>
      <c r="AJ124" s="827"/>
      <c r="AK124" s="828" t="s">
        <v>230</v>
      </c>
      <c r="AL124" s="826"/>
      <c r="AM124" s="826"/>
      <c r="AN124" s="826"/>
      <c r="AO124" s="827"/>
      <c r="AP124" s="873" t="s">
        <v>230</v>
      </c>
      <c r="AQ124" s="874"/>
      <c r="AR124" s="874"/>
      <c r="AS124" s="874"/>
      <c r="AT124" s="875"/>
      <c r="AU124" s="876" t="s">
        <v>484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470</v>
      </c>
      <c r="BR124" s="880"/>
      <c r="BS124" s="880"/>
      <c r="BT124" s="880"/>
      <c r="BU124" s="880"/>
      <c r="BV124" s="880" t="s">
        <v>471</v>
      </c>
      <c r="BW124" s="880"/>
      <c r="BX124" s="880"/>
      <c r="BY124" s="880"/>
      <c r="BZ124" s="880"/>
      <c r="CA124" s="880" t="s">
        <v>230</v>
      </c>
      <c r="CB124" s="880"/>
      <c r="CC124" s="880"/>
      <c r="CD124" s="880"/>
      <c r="CE124" s="880"/>
      <c r="CF124" s="770"/>
      <c r="CG124" s="771"/>
      <c r="CH124" s="771"/>
      <c r="CI124" s="771"/>
      <c r="CJ124" s="911"/>
      <c r="CK124" s="919"/>
      <c r="CL124" s="919"/>
      <c r="CM124" s="919"/>
      <c r="CN124" s="919"/>
      <c r="CO124" s="920"/>
      <c r="CP124" s="884" t="s">
        <v>485</v>
      </c>
      <c r="CQ124" s="885"/>
      <c r="CR124" s="885"/>
      <c r="CS124" s="885"/>
      <c r="CT124" s="885"/>
      <c r="CU124" s="885"/>
      <c r="CV124" s="885"/>
      <c r="CW124" s="885"/>
      <c r="CX124" s="885"/>
      <c r="CY124" s="885"/>
      <c r="CZ124" s="885"/>
      <c r="DA124" s="885"/>
      <c r="DB124" s="885"/>
      <c r="DC124" s="885"/>
      <c r="DD124" s="885"/>
      <c r="DE124" s="885"/>
      <c r="DF124" s="886"/>
      <c r="DG124" s="808" t="s">
        <v>230</v>
      </c>
      <c r="DH124" s="809"/>
      <c r="DI124" s="809"/>
      <c r="DJ124" s="809"/>
      <c r="DK124" s="810"/>
      <c r="DL124" s="811" t="s">
        <v>230</v>
      </c>
      <c r="DM124" s="809"/>
      <c r="DN124" s="809"/>
      <c r="DO124" s="809"/>
      <c r="DP124" s="810"/>
      <c r="DQ124" s="811" t="s">
        <v>472</v>
      </c>
      <c r="DR124" s="809"/>
      <c r="DS124" s="809"/>
      <c r="DT124" s="809"/>
      <c r="DU124" s="810"/>
      <c r="DV124" s="897" t="s">
        <v>230</v>
      </c>
      <c r="DW124" s="898"/>
      <c r="DX124" s="898"/>
      <c r="DY124" s="898"/>
      <c r="DZ124" s="899"/>
    </row>
    <row r="125" spans="1:130" s="248" customFormat="1" ht="26.25" customHeight="1" x14ac:dyDescent="0.2">
      <c r="A125" s="866"/>
      <c r="B125" s="867"/>
      <c r="C125" s="870" t="s">
        <v>469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472</v>
      </c>
      <c r="AB125" s="826"/>
      <c r="AC125" s="826"/>
      <c r="AD125" s="826"/>
      <c r="AE125" s="827"/>
      <c r="AF125" s="828" t="s">
        <v>472</v>
      </c>
      <c r="AG125" s="826"/>
      <c r="AH125" s="826"/>
      <c r="AI125" s="826"/>
      <c r="AJ125" s="827"/>
      <c r="AK125" s="828" t="s">
        <v>472</v>
      </c>
      <c r="AL125" s="826"/>
      <c r="AM125" s="826"/>
      <c r="AN125" s="826"/>
      <c r="AO125" s="827"/>
      <c r="AP125" s="873" t="s">
        <v>230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4"/>
      <c r="CR125" s="854"/>
      <c r="CS125" s="854"/>
      <c r="CT125" s="854"/>
      <c r="CU125" s="854"/>
      <c r="CV125" s="854"/>
      <c r="CW125" s="854"/>
      <c r="CX125" s="854"/>
      <c r="CY125" s="854"/>
      <c r="CZ125" s="854"/>
      <c r="DA125" s="854"/>
      <c r="DB125" s="854"/>
      <c r="DC125" s="854"/>
      <c r="DD125" s="854"/>
      <c r="DE125" s="854"/>
      <c r="DF125" s="855"/>
      <c r="DG125" s="910" t="s">
        <v>471</v>
      </c>
      <c r="DH125" s="891"/>
      <c r="DI125" s="891"/>
      <c r="DJ125" s="891"/>
      <c r="DK125" s="891"/>
      <c r="DL125" s="891" t="s">
        <v>230</v>
      </c>
      <c r="DM125" s="891"/>
      <c r="DN125" s="891"/>
      <c r="DO125" s="891"/>
      <c r="DP125" s="891"/>
      <c r="DQ125" s="891" t="s">
        <v>230</v>
      </c>
      <c r="DR125" s="891"/>
      <c r="DS125" s="891"/>
      <c r="DT125" s="891"/>
      <c r="DU125" s="891"/>
      <c r="DV125" s="892" t="s">
        <v>230</v>
      </c>
      <c r="DW125" s="892"/>
      <c r="DX125" s="892"/>
      <c r="DY125" s="892"/>
      <c r="DZ125" s="893"/>
    </row>
    <row r="126" spans="1:130" s="248" customFormat="1" ht="26.25" customHeight="1" thickBot="1" x14ac:dyDescent="0.25">
      <c r="A126" s="866"/>
      <c r="B126" s="867"/>
      <c r="C126" s="870" t="s">
        <v>474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230</v>
      </c>
      <c r="AB126" s="826"/>
      <c r="AC126" s="826"/>
      <c r="AD126" s="826"/>
      <c r="AE126" s="827"/>
      <c r="AF126" s="828" t="s">
        <v>230</v>
      </c>
      <c r="AG126" s="826"/>
      <c r="AH126" s="826"/>
      <c r="AI126" s="826"/>
      <c r="AJ126" s="827"/>
      <c r="AK126" s="828" t="s">
        <v>230</v>
      </c>
      <c r="AL126" s="826"/>
      <c r="AM126" s="826"/>
      <c r="AN126" s="826"/>
      <c r="AO126" s="827"/>
      <c r="AP126" s="873" t="s">
        <v>471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488</v>
      </c>
      <c r="CQ126" s="796"/>
      <c r="CR126" s="796"/>
      <c r="CS126" s="796"/>
      <c r="CT126" s="796"/>
      <c r="CU126" s="796"/>
      <c r="CV126" s="796"/>
      <c r="CW126" s="796"/>
      <c r="CX126" s="796"/>
      <c r="CY126" s="796"/>
      <c r="CZ126" s="796"/>
      <c r="DA126" s="796"/>
      <c r="DB126" s="796"/>
      <c r="DC126" s="796"/>
      <c r="DD126" s="796"/>
      <c r="DE126" s="796"/>
      <c r="DF126" s="797"/>
      <c r="DG126" s="862" t="s">
        <v>472</v>
      </c>
      <c r="DH126" s="863"/>
      <c r="DI126" s="863"/>
      <c r="DJ126" s="863"/>
      <c r="DK126" s="863"/>
      <c r="DL126" s="863" t="s">
        <v>471</v>
      </c>
      <c r="DM126" s="863"/>
      <c r="DN126" s="863"/>
      <c r="DO126" s="863"/>
      <c r="DP126" s="863"/>
      <c r="DQ126" s="863" t="s">
        <v>230</v>
      </c>
      <c r="DR126" s="863"/>
      <c r="DS126" s="863"/>
      <c r="DT126" s="863"/>
      <c r="DU126" s="863"/>
      <c r="DV126" s="840" t="s">
        <v>472</v>
      </c>
      <c r="DW126" s="840"/>
      <c r="DX126" s="840"/>
      <c r="DY126" s="840"/>
      <c r="DZ126" s="841"/>
    </row>
    <row r="127" spans="1:130" s="248" customFormat="1" ht="26.25" customHeight="1" x14ac:dyDescent="0.2">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471</v>
      </c>
      <c r="AB127" s="826"/>
      <c r="AC127" s="826"/>
      <c r="AD127" s="826"/>
      <c r="AE127" s="827"/>
      <c r="AF127" s="828" t="s">
        <v>230</v>
      </c>
      <c r="AG127" s="826"/>
      <c r="AH127" s="826"/>
      <c r="AI127" s="826"/>
      <c r="AJ127" s="827"/>
      <c r="AK127" s="828" t="s">
        <v>230</v>
      </c>
      <c r="AL127" s="826"/>
      <c r="AM127" s="826"/>
      <c r="AN127" s="826"/>
      <c r="AO127" s="827"/>
      <c r="AP127" s="873" t="s">
        <v>230</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230</v>
      </c>
      <c r="DH127" s="863"/>
      <c r="DI127" s="863"/>
      <c r="DJ127" s="863"/>
      <c r="DK127" s="863"/>
      <c r="DL127" s="863" t="s">
        <v>465</v>
      </c>
      <c r="DM127" s="863"/>
      <c r="DN127" s="863"/>
      <c r="DO127" s="863"/>
      <c r="DP127" s="863"/>
      <c r="DQ127" s="863" t="s">
        <v>230</v>
      </c>
      <c r="DR127" s="863"/>
      <c r="DS127" s="863"/>
      <c r="DT127" s="863"/>
      <c r="DU127" s="863"/>
      <c r="DV127" s="840" t="s">
        <v>230</v>
      </c>
      <c r="DW127" s="840"/>
      <c r="DX127" s="840"/>
      <c r="DY127" s="840"/>
      <c r="DZ127" s="841"/>
    </row>
    <row r="128" spans="1:130" s="248" customFormat="1" ht="26.25" customHeight="1" thickBot="1" x14ac:dyDescent="0.25">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v>264314</v>
      </c>
      <c r="AB128" s="847"/>
      <c r="AC128" s="847"/>
      <c r="AD128" s="847"/>
      <c r="AE128" s="848"/>
      <c r="AF128" s="849">
        <v>220404</v>
      </c>
      <c r="AG128" s="847"/>
      <c r="AH128" s="847"/>
      <c r="AI128" s="847"/>
      <c r="AJ128" s="848"/>
      <c r="AK128" s="849">
        <v>205864</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230</v>
      </c>
      <c r="BG128" s="833"/>
      <c r="BH128" s="833"/>
      <c r="BI128" s="833"/>
      <c r="BJ128" s="833"/>
      <c r="BK128" s="833"/>
      <c r="BL128" s="856"/>
      <c r="BM128" s="832">
        <v>11.78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t="s">
        <v>230</v>
      </c>
      <c r="DH128" s="837"/>
      <c r="DI128" s="837"/>
      <c r="DJ128" s="837"/>
      <c r="DK128" s="837"/>
      <c r="DL128" s="837" t="s">
        <v>465</v>
      </c>
      <c r="DM128" s="837"/>
      <c r="DN128" s="837"/>
      <c r="DO128" s="837"/>
      <c r="DP128" s="837"/>
      <c r="DQ128" s="837">
        <v>898</v>
      </c>
      <c r="DR128" s="837"/>
      <c r="DS128" s="837"/>
      <c r="DT128" s="837"/>
      <c r="DU128" s="837"/>
      <c r="DV128" s="838">
        <v>0</v>
      </c>
      <c r="DW128" s="838"/>
      <c r="DX128" s="838"/>
      <c r="DY128" s="838"/>
      <c r="DZ128" s="839"/>
    </row>
    <row r="129" spans="1:131" s="248" customFormat="1" ht="26.25" customHeight="1" x14ac:dyDescent="0.2">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30040269</v>
      </c>
      <c r="AB129" s="826"/>
      <c r="AC129" s="826"/>
      <c r="AD129" s="826"/>
      <c r="AE129" s="827"/>
      <c r="AF129" s="828">
        <v>29944521</v>
      </c>
      <c r="AG129" s="826"/>
      <c r="AH129" s="826"/>
      <c r="AI129" s="826"/>
      <c r="AJ129" s="827"/>
      <c r="AK129" s="828">
        <v>30550324</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230</v>
      </c>
      <c r="BG129" s="816"/>
      <c r="BH129" s="816"/>
      <c r="BI129" s="816"/>
      <c r="BJ129" s="816"/>
      <c r="BK129" s="816"/>
      <c r="BL129" s="817"/>
      <c r="BM129" s="815">
        <v>16.78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3853514</v>
      </c>
      <c r="AB130" s="826"/>
      <c r="AC130" s="826"/>
      <c r="AD130" s="826"/>
      <c r="AE130" s="827"/>
      <c r="AF130" s="828">
        <v>3905152</v>
      </c>
      <c r="AG130" s="826"/>
      <c r="AH130" s="826"/>
      <c r="AI130" s="826"/>
      <c r="AJ130" s="827"/>
      <c r="AK130" s="828">
        <v>3910347</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-1.5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26186755</v>
      </c>
      <c r="AB131" s="809"/>
      <c r="AC131" s="809"/>
      <c r="AD131" s="809"/>
      <c r="AE131" s="810"/>
      <c r="AF131" s="811">
        <v>26039369</v>
      </c>
      <c r="AG131" s="809"/>
      <c r="AH131" s="809"/>
      <c r="AI131" s="809"/>
      <c r="AJ131" s="810"/>
      <c r="AK131" s="811">
        <v>26639977</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t="s">
        <v>230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-1.57700313</v>
      </c>
      <c r="AB132" s="789"/>
      <c r="AC132" s="789"/>
      <c r="AD132" s="789"/>
      <c r="AE132" s="790"/>
      <c r="AF132" s="791">
        <v>-1.293741027</v>
      </c>
      <c r="AG132" s="789"/>
      <c r="AH132" s="789"/>
      <c r="AI132" s="789"/>
      <c r="AJ132" s="790"/>
      <c r="AK132" s="791">
        <v>-1.7829074869999999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-0.7</v>
      </c>
      <c r="AB133" s="768"/>
      <c r="AC133" s="768"/>
      <c r="AD133" s="768"/>
      <c r="AE133" s="769"/>
      <c r="AF133" s="767">
        <v>-1</v>
      </c>
      <c r="AG133" s="768"/>
      <c r="AH133" s="768"/>
      <c r="AI133" s="768"/>
      <c r="AJ133" s="769"/>
      <c r="AK133" s="767">
        <v>-1.5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cxhKAF+9dAXZlxaNXwmSfoIwsfSr/fxTj6Yd+s6r8+pzBjALbpAx3pdmVYfaRhiveFfcyqwwVdxPie/k9Zadw==" saltValue="hg/Sm4B2LnP64hWMfF8z2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L40" zoomScale="55" zoomScaleNormal="85" zoomScaleSheetLayoutView="55" workbookViewId="0">
      <selection activeCell="CR51" sqref="CR51"/>
    </sheetView>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509</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wQkpMECg6itj4vcpZsVknNPj0y5mSxcm5epsNwV2Fztypt8k9v9iw4LOnYA/w1PPd68wzWOqtquFGn3VBJ9vpg==" saltValue="u7jLldZzTwFfPJy2ThBz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6" zoomScale="70" zoomScaleNormal="7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kk28xFAwxTpbZJekJfHxYKaqYgdEB6avjFb5pbyvTEQwNg7xmG6ulaC3q9Cbe6EvJIBHleXwL7ayEg4ldP13w==" saltValue="Ntz77atKUuuh8+WGc6N2j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N28" workbookViewId="0">
      <selection activeCell="N10" sqref="N10"/>
    </sheetView>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4" t="s">
        <v>512</v>
      </c>
      <c r="AP7" s="305"/>
      <c r="AQ7" s="306" t="s">
        <v>513</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5"/>
      <c r="AP8" s="311" t="s">
        <v>514</v>
      </c>
      <c r="AQ8" s="312" t="s">
        <v>515</v>
      </c>
      <c r="AR8" s="313" t="s">
        <v>516</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5" t="s">
        <v>517</v>
      </c>
      <c r="AL9" s="1196"/>
      <c r="AM9" s="1196"/>
      <c r="AN9" s="1197"/>
      <c r="AO9" s="314">
        <v>9074145</v>
      </c>
      <c r="AP9" s="314">
        <v>63543</v>
      </c>
      <c r="AQ9" s="315">
        <v>69168</v>
      </c>
      <c r="AR9" s="316">
        <v>-8.1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5" t="s">
        <v>518</v>
      </c>
      <c r="AL10" s="1196"/>
      <c r="AM10" s="1196"/>
      <c r="AN10" s="1197"/>
      <c r="AO10" s="317">
        <v>89623</v>
      </c>
      <c r="AP10" s="317">
        <v>628</v>
      </c>
      <c r="AQ10" s="318">
        <v>5930</v>
      </c>
      <c r="AR10" s="319">
        <v>-89.4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5" t="s">
        <v>519</v>
      </c>
      <c r="AL11" s="1196"/>
      <c r="AM11" s="1196"/>
      <c r="AN11" s="1197"/>
      <c r="AO11" s="317">
        <v>77188</v>
      </c>
      <c r="AP11" s="317">
        <v>541</v>
      </c>
      <c r="AQ11" s="318">
        <v>1190</v>
      </c>
      <c r="AR11" s="319">
        <v>-54.5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5" t="s">
        <v>520</v>
      </c>
      <c r="AL12" s="1196"/>
      <c r="AM12" s="1196"/>
      <c r="AN12" s="1197"/>
      <c r="AO12" s="317" t="s">
        <v>521</v>
      </c>
      <c r="AP12" s="317" t="s">
        <v>521</v>
      </c>
      <c r="AQ12" s="318" t="s">
        <v>521</v>
      </c>
      <c r="AR12" s="319" t="s">
        <v>521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5" t="s">
        <v>522</v>
      </c>
      <c r="AL13" s="1196"/>
      <c r="AM13" s="1196"/>
      <c r="AN13" s="1197"/>
      <c r="AO13" s="317" t="s">
        <v>521</v>
      </c>
      <c r="AP13" s="317" t="s">
        <v>521</v>
      </c>
      <c r="AQ13" s="318">
        <v>2459</v>
      </c>
      <c r="AR13" s="319" t="s">
        <v>521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5" t="s">
        <v>523</v>
      </c>
      <c r="AL14" s="1196"/>
      <c r="AM14" s="1196"/>
      <c r="AN14" s="1197"/>
      <c r="AO14" s="317">
        <v>121124</v>
      </c>
      <c r="AP14" s="317">
        <v>848</v>
      </c>
      <c r="AQ14" s="318">
        <v>2481</v>
      </c>
      <c r="AR14" s="319">
        <v>-65.8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8" t="s">
        <v>524</v>
      </c>
      <c r="AL15" s="1199"/>
      <c r="AM15" s="1199"/>
      <c r="AN15" s="1200"/>
      <c r="AO15" s="317">
        <v>-611847</v>
      </c>
      <c r="AP15" s="317">
        <v>-4285</v>
      </c>
      <c r="AQ15" s="318">
        <v>-4955</v>
      </c>
      <c r="AR15" s="319">
        <v>-13.5</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8" t="s">
        <v>185</v>
      </c>
      <c r="AL16" s="1199"/>
      <c r="AM16" s="1199"/>
      <c r="AN16" s="1200"/>
      <c r="AO16" s="317">
        <v>8750233</v>
      </c>
      <c r="AP16" s="317">
        <v>61275</v>
      </c>
      <c r="AQ16" s="318">
        <v>76274</v>
      </c>
      <c r="AR16" s="319">
        <v>-19.7</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01" t="s">
        <v>529</v>
      </c>
      <c r="AL21" s="1202"/>
      <c r="AM21" s="1202"/>
      <c r="AN21" s="1203"/>
      <c r="AO21" s="330">
        <v>6.97</v>
      </c>
      <c r="AP21" s="331">
        <v>7.19</v>
      </c>
      <c r="AQ21" s="332">
        <v>-0.22</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01" t="s">
        <v>530</v>
      </c>
      <c r="AL22" s="1202"/>
      <c r="AM22" s="1202"/>
      <c r="AN22" s="1203"/>
      <c r="AO22" s="335">
        <v>100.3</v>
      </c>
      <c r="AP22" s="336">
        <v>97.9</v>
      </c>
      <c r="AQ22" s="337">
        <v>2.4</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4" t="s">
        <v>512</v>
      </c>
      <c r="AP30" s="305"/>
      <c r="AQ30" s="306" t="s">
        <v>513</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5"/>
      <c r="AP31" s="311" t="s">
        <v>514</v>
      </c>
      <c r="AQ31" s="312" t="s">
        <v>515</v>
      </c>
      <c r="AR31" s="313" t="s">
        <v>516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4" t="s">
        <v>534</v>
      </c>
      <c r="AL32" s="1185"/>
      <c r="AM32" s="1185"/>
      <c r="AN32" s="1186"/>
      <c r="AO32" s="345">
        <v>2941129</v>
      </c>
      <c r="AP32" s="345">
        <v>20596</v>
      </c>
      <c r="AQ32" s="346">
        <v>44431</v>
      </c>
      <c r="AR32" s="347">
        <v>-53.6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4" t="s">
        <v>535</v>
      </c>
      <c r="AL33" s="1185"/>
      <c r="AM33" s="1185"/>
      <c r="AN33" s="1186"/>
      <c r="AO33" s="345" t="s">
        <v>521</v>
      </c>
      <c r="AP33" s="345" t="s">
        <v>521</v>
      </c>
      <c r="AQ33" s="346" t="s">
        <v>521</v>
      </c>
      <c r="AR33" s="347" t="s">
        <v>521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4" t="s">
        <v>536</v>
      </c>
      <c r="AL34" s="1185"/>
      <c r="AM34" s="1185"/>
      <c r="AN34" s="1186"/>
      <c r="AO34" s="345" t="s">
        <v>521</v>
      </c>
      <c r="AP34" s="345" t="s">
        <v>521</v>
      </c>
      <c r="AQ34" s="346">
        <v>11</v>
      </c>
      <c r="AR34" s="347" t="s">
        <v>521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4" t="s">
        <v>537</v>
      </c>
      <c r="AL35" s="1185"/>
      <c r="AM35" s="1185"/>
      <c r="AN35" s="1186"/>
      <c r="AO35" s="345">
        <v>700116</v>
      </c>
      <c r="AP35" s="345">
        <v>4903</v>
      </c>
      <c r="AQ35" s="346">
        <v>10870</v>
      </c>
      <c r="AR35" s="347">
        <v>-54.9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4" t="s">
        <v>538</v>
      </c>
      <c r="AL36" s="1185"/>
      <c r="AM36" s="1185"/>
      <c r="AN36" s="1186"/>
      <c r="AO36" s="345" t="s">
        <v>521</v>
      </c>
      <c r="AP36" s="345" t="s">
        <v>521</v>
      </c>
      <c r="AQ36" s="346">
        <v>1108</v>
      </c>
      <c r="AR36" s="347" t="s">
        <v>521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4" t="s">
        <v>539</v>
      </c>
      <c r="AL37" s="1185"/>
      <c r="AM37" s="1185"/>
      <c r="AN37" s="1186"/>
      <c r="AO37" s="345" t="s">
        <v>521</v>
      </c>
      <c r="AP37" s="345" t="s">
        <v>521</v>
      </c>
      <c r="AQ37" s="346">
        <v>456</v>
      </c>
      <c r="AR37" s="347" t="s">
        <v>521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1" t="s">
        <v>540</v>
      </c>
      <c r="AL38" s="1182"/>
      <c r="AM38" s="1182"/>
      <c r="AN38" s="1183"/>
      <c r="AO38" s="348" t="s">
        <v>521</v>
      </c>
      <c r="AP38" s="348" t="s">
        <v>521</v>
      </c>
      <c r="AQ38" s="349">
        <v>2</v>
      </c>
      <c r="AR38" s="337" t="s">
        <v>521</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1" t="s">
        <v>541</v>
      </c>
      <c r="AL39" s="1182"/>
      <c r="AM39" s="1182"/>
      <c r="AN39" s="1183"/>
      <c r="AO39" s="345">
        <v>-205864</v>
      </c>
      <c r="AP39" s="345">
        <v>-1442</v>
      </c>
      <c r="AQ39" s="346">
        <v>-3984</v>
      </c>
      <c r="AR39" s="347">
        <v>-63.8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4" t="s">
        <v>542</v>
      </c>
      <c r="AL40" s="1185"/>
      <c r="AM40" s="1185"/>
      <c r="AN40" s="1186"/>
      <c r="AO40" s="345">
        <v>-3910347</v>
      </c>
      <c r="AP40" s="345">
        <v>-27383</v>
      </c>
      <c r="AQ40" s="346">
        <v>-37561</v>
      </c>
      <c r="AR40" s="347">
        <v>-27.1</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7" t="s">
        <v>296</v>
      </c>
      <c r="AL41" s="1188"/>
      <c r="AM41" s="1188"/>
      <c r="AN41" s="1189"/>
      <c r="AO41" s="345">
        <v>-474966</v>
      </c>
      <c r="AP41" s="345">
        <v>-3326</v>
      </c>
      <c r="AQ41" s="346">
        <v>15334</v>
      </c>
      <c r="AR41" s="347">
        <v>-121.7</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0" t="s">
        <v>512</v>
      </c>
      <c r="AN49" s="1192" t="s">
        <v>546</v>
      </c>
      <c r="AO49" s="1193"/>
      <c r="AP49" s="1193"/>
      <c r="AQ49" s="1193"/>
      <c r="AR49" s="1194"/>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1"/>
      <c r="AN50" s="361" t="s">
        <v>547</v>
      </c>
      <c r="AO50" s="362" t="s">
        <v>548</v>
      </c>
      <c r="AP50" s="363" t="s">
        <v>549</v>
      </c>
      <c r="AQ50" s="364" t="s">
        <v>550</v>
      </c>
      <c r="AR50" s="365" t="s">
        <v>551</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5282047</v>
      </c>
      <c r="AN51" s="367">
        <v>36504</v>
      </c>
      <c r="AO51" s="368">
        <v>-0.2</v>
      </c>
      <c r="AP51" s="369">
        <v>65942</v>
      </c>
      <c r="AQ51" s="370">
        <v>13.6</v>
      </c>
      <c r="AR51" s="371">
        <v>-13.8</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2815580</v>
      </c>
      <c r="AN52" s="375">
        <v>19459</v>
      </c>
      <c r="AO52" s="376">
        <v>-15.1</v>
      </c>
      <c r="AP52" s="377">
        <v>32778</v>
      </c>
      <c r="AQ52" s="378">
        <v>2</v>
      </c>
      <c r="AR52" s="379">
        <v>-17.100000000000001</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5556993</v>
      </c>
      <c r="AN53" s="367">
        <v>38490</v>
      </c>
      <c r="AO53" s="368">
        <v>5.4</v>
      </c>
      <c r="AP53" s="369">
        <v>68655</v>
      </c>
      <c r="AQ53" s="370">
        <v>4.0999999999999996</v>
      </c>
      <c r="AR53" s="371">
        <v>1.3</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3260300</v>
      </c>
      <c r="AN54" s="375">
        <v>22582</v>
      </c>
      <c r="AO54" s="376">
        <v>16</v>
      </c>
      <c r="AP54" s="377">
        <v>32316</v>
      </c>
      <c r="AQ54" s="378">
        <v>-1.4</v>
      </c>
      <c r="AR54" s="379">
        <v>17.399999999999999</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7156450</v>
      </c>
      <c r="AN55" s="367">
        <v>49810</v>
      </c>
      <c r="AO55" s="368">
        <v>29.4</v>
      </c>
      <c r="AP55" s="369">
        <v>66863</v>
      </c>
      <c r="AQ55" s="370">
        <v>-2.6</v>
      </c>
      <c r="AR55" s="371">
        <v>32</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4248772</v>
      </c>
      <c r="AN56" s="375">
        <v>29572</v>
      </c>
      <c r="AO56" s="376">
        <v>31</v>
      </c>
      <c r="AP56" s="377">
        <v>32770</v>
      </c>
      <c r="AQ56" s="378">
        <v>1.4</v>
      </c>
      <c r="AR56" s="379">
        <v>29.6</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11328337</v>
      </c>
      <c r="AN57" s="367">
        <v>79098</v>
      </c>
      <c r="AO57" s="368">
        <v>58.8</v>
      </c>
      <c r="AP57" s="369">
        <v>72051</v>
      </c>
      <c r="AQ57" s="370">
        <v>7.8</v>
      </c>
      <c r="AR57" s="371">
        <v>51</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4619834</v>
      </c>
      <c r="AN58" s="375">
        <v>32257</v>
      </c>
      <c r="AO58" s="376">
        <v>9.1</v>
      </c>
      <c r="AP58" s="377">
        <v>34140</v>
      </c>
      <c r="AQ58" s="378">
        <v>4.2</v>
      </c>
      <c r="AR58" s="379">
        <v>4.9000000000000004</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8584938</v>
      </c>
      <c r="AN59" s="367">
        <v>60117</v>
      </c>
      <c r="AO59" s="368">
        <v>-24</v>
      </c>
      <c r="AP59" s="369">
        <v>72756</v>
      </c>
      <c r="AQ59" s="370">
        <v>1</v>
      </c>
      <c r="AR59" s="371">
        <v>-25</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5005247</v>
      </c>
      <c r="AN60" s="375">
        <v>35050</v>
      </c>
      <c r="AO60" s="376">
        <v>8.6999999999999993</v>
      </c>
      <c r="AP60" s="377">
        <v>32117</v>
      </c>
      <c r="AQ60" s="378">
        <v>-5.9</v>
      </c>
      <c r="AR60" s="379">
        <v>14.6</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7581753</v>
      </c>
      <c r="AN61" s="382">
        <v>52804</v>
      </c>
      <c r="AO61" s="383">
        <v>13.9</v>
      </c>
      <c r="AP61" s="384">
        <v>69253</v>
      </c>
      <c r="AQ61" s="385">
        <v>4.8</v>
      </c>
      <c r="AR61" s="371">
        <v>9.1</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3989947</v>
      </c>
      <c r="AN62" s="375">
        <v>27784</v>
      </c>
      <c r="AO62" s="376">
        <v>9.9</v>
      </c>
      <c r="AP62" s="377">
        <v>32824</v>
      </c>
      <c r="AQ62" s="378">
        <v>0.1</v>
      </c>
      <c r="AR62" s="379">
        <v>9.8000000000000007</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dPBykEQZQWBQZDlWVg9pOx7QVVmOF5R/pP2OuZ0L4+Hj2oBVKQwV5y99Dm6Yni+VZw44vqzDSgJW5LKVLA6ALg==" saltValue="0xJYdsRpGgpNWBxCkAhv9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3" zoomScale="55" zoomScaleNormal="55" zoomScaleSheetLayoutView="55" workbookViewId="0">
      <selection activeCell="AG23" sqref="AG23"/>
    </sheetView>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row r="120" spans="125:125" ht="13.5" hidden="1" customHeight="1" x14ac:dyDescent="0.2"/>
    <row r="121" spans="125:125" ht="13.5" hidden="1" customHeight="1" x14ac:dyDescent="0.2">
      <c r="DU121" s="292"/>
    </row>
  </sheetData>
  <sheetProtection algorithmName="SHA-512" hashValue="2YVRREJY7c16gSJD6Nv+ei3g1mrMnsOzDZZbtA0lmIx7eqjTYwqWz4YeyRCtbjhO/Kapj7/NGS33NGp4ZGUFjg==" saltValue="NrNws/zxVHoho2RN6Wg3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4" zoomScale="70" zoomScaleNormal="70" zoomScaleSheetLayoutView="55" workbookViewId="0">
      <selection activeCell="DA75" sqref="DA75"/>
    </sheetView>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561</v>
      </c>
    </row>
  </sheetData>
  <sheetProtection algorithmName="SHA-512" hashValue="AECVEzTGZ6Wziz/fYrtHWFZayZ2RoZ5RVjXbTs/D72U06vUwr1+vxHLxeBlRlmDmR1UnhTBRdfx+vWKUXaJSgw==" saltValue="2sVAY51QDAFp40+wyUAN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55" zoomScaleNormal="55" zoomScaleSheetLayoutView="100" workbookViewId="0">
      <selection activeCell="J48" sqref="J48"/>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206" t="s">
        <v>3</v>
      </c>
      <c r="D47" s="1206"/>
      <c r="E47" s="1207"/>
      <c r="F47" s="11">
        <v>32.43</v>
      </c>
      <c r="G47" s="12">
        <v>39.44</v>
      </c>
      <c r="H47" s="12">
        <v>40.840000000000003</v>
      </c>
      <c r="I47" s="12">
        <v>37.630000000000003</v>
      </c>
      <c r="J47" s="13">
        <v>40.340000000000003</v>
      </c>
    </row>
    <row r="48" spans="2:10" ht="57.75" customHeight="1" x14ac:dyDescent="0.2">
      <c r="B48" s="14"/>
      <c r="C48" s="1208" t="s">
        <v>4</v>
      </c>
      <c r="D48" s="1208"/>
      <c r="E48" s="1209"/>
      <c r="F48" s="15">
        <v>12.19</v>
      </c>
      <c r="G48" s="16">
        <v>7.48</v>
      </c>
      <c r="H48" s="16">
        <v>7.43</v>
      </c>
      <c r="I48" s="16">
        <v>10.039999999999999</v>
      </c>
      <c r="J48" s="17">
        <v>9.85</v>
      </c>
    </row>
    <row r="49" spans="2:10" ht="57.75" customHeight="1" thickBot="1" x14ac:dyDescent="0.25">
      <c r="B49" s="18"/>
      <c r="C49" s="1210" t="s">
        <v>5</v>
      </c>
      <c r="D49" s="1210"/>
      <c r="E49" s="1211"/>
      <c r="F49" s="19">
        <v>3.71</v>
      </c>
      <c r="G49" s="20">
        <v>2.04</v>
      </c>
      <c r="H49" s="20">
        <v>1.53</v>
      </c>
      <c r="I49" s="20" t="s">
        <v>567</v>
      </c>
      <c r="J49" s="21">
        <v>3.46</v>
      </c>
    </row>
    <row r="50" spans="2:10" ht="13.5" customHeight="1" x14ac:dyDescent="0.2"/>
  </sheetData>
  <sheetProtection algorithmName="SHA-512" hashValue="2JPsVWWDUMcdi5s0WWFTd/4NzTwbaJBBw0qc2atyWIjcSzWBaeVYlmgI7lkQL+Z/pYSCQPrYQGDjfAx1zAxN2Q==" saltValue="XRb3D6VHjvBXIRGfazvl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深谷市役所</cp:lastModifiedBy>
  <cp:lastPrinted>2022-03-14T08:06:50Z</cp:lastPrinted>
  <dcterms:created xsi:type="dcterms:W3CDTF">2022-02-02T04:13:12Z</dcterms:created>
  <dcterms:modified xsi:type="dcterms:W3CDTF">2022-09-20T05:52:25Z</dcterms:modified>
  <cp:category/>
</cp:coreProperties>
</file>