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9195" windowHeight="5925" activeTab="0"/>
  </bookViews>
  <sheets>
    <sheet name="総集計" sheetId="1" r:id="rId1"/>
  </sheets>
  <definedNames>
    <definedName name="_xlnm.Print_Area" localSheetId="0">'総集計'!$A$1:$K$307</definedName>
    <definedName name="_xlnm.Print_Titles" localSheetId="0">'総集計'!$A:$C,'総集計'!$3:$4</definedName>
  </definedNames>
  <calcPr fullCalcOnLoad="1"/>
</workbook>
</file>

<file path=xl/sharedStrings.xml><?xml version="1.0" encoding="utf-8"?>
<sst xmlns="http://schemas.openxmlformats.org/spreadsheetml/2006/main" count="356" uniqueCount="351">
  <si>
    <t>年間目標、大きな行事予定、開設日等を記載した年間計画を作成している</t>
  </si>
  <si>
    <t>月間目標、行事予定、勤務体制、職員会議等を記載した月間計画が作成している</t>
  </si>
  <si>
    <t>月間計画の中で保護者にも伝えておくべきことは、クラブだよりに記載して周知している</t>
  </si>
  <si>
    <t>Ｑ44</t>
  </si>
  <si>
    <t>具体的な活動内容</t>
  </si>
  <si>
    <t>季節ごとの行事を行っている</t>
  </si>
  <si>
    <t>地域の伝統行事を行っている</t>
  </si>
  <si>
    <t>子どもたちが今興味をもっている遊びを活動に取り入れている</t>
  </si>
  <si>
    <t>異世代間交流に配慮している</t>
  </si>
  <si>
    <t>異年齢交流に配慮している</t>
  </si>
  <si>
    <t>Ｑ45</t>
  </si>
  <si>
    <t>クラブだより・連絡帳</t>
  </si>
  <si>
    <t>クラブだよりは、月１回以上のペースで発行している</t>
  </si>
  <si>
    <t>連絡帳を活用している</t>
  </si>
  <si>
    <t>Ｑ46</t>
  </si>
  <si>
    <t>保護者の事業参画</t>
  </si>
  <si>
    <t>事業実施者は、保護者が事業運営に参画するよう努めている</t>
  </si>
  <si>
    <t>保護者は、保護者が集い意思を集める場として保護者会（父母会）が設置されている</t>
  </si>
  <si>
    <t>保育内容の充実のため、保護者の願いや意見を反映し、保護者会（父母会）との協力・連携に努めている</t>
  </si>
  <si>
    <t>６　障害児の入室に関するもの</t>
  </si>
  <si>
    <t>Ｑ47</t>
  </si>
  <si>
    <t>受け入れの対象となる障害児</t>
  </si>
  <si>
    <t>障害者手帳、療育手帳を所持している児童又は専門機関において障害と判定された児童</t>
  </si>
  <si>
    <t>他の児童と同様に放課後児童クラブの入所要件をみたしている児童</t>
  </si>
  <si>
    <t>事業主体（市町村、事業者）が入室を認めた児童</t>
  </si>
  <si>
    <t>Ｑ48</t>
  </si>
  <si>
    <t>入室の判定</t>
  </si>
  <si>
    <t>入所判定に当たっては、障害児及びその保護者の立場に立ち、入室判定を行っている</t>
  </si>
  <si>
    <t>児童の入室を判定するため、入室判定会議を開いている</t>
  </si>
  <si>
    <t>入室に対する判定結果は、保護者あてに通知している</t>
  </si>
  <si>
    <t>入室を承諾しない場合は、その理由を付して通知している。</t>
  </si>
  <si>
    <t>Ｑ49</t>
  </si>
  <si>
    <t>障害担当指導員の資格</t>
  </si>
  <si>
    <t>児童指導員、母子指導員</t>
  </si>
  <si>
    <t>その他障害児の指導に関する専門知識を有している者</t>
  </si>
  <si>
    <t>関係機関との連携</t>
  </si>
  <si>
    <t>保護者と連絡先等を協議し、必要がある場合には、関係機関に相談や助言を行っている</t>
  </si>
  <si>
    <t>７　緊急時の対応に関するもの</t>
  </si>
  <si>
    <t>Ｑ51</t>
  </si>
  <si>
    <t>事故・事件</t>
  </si>
  <si>
    <t>登室後において、クラブ周辺での事故や事件が発生した場合のマニュアルが整備されている。</t>
  </si>
  <si>
    <t>８　学校・地域との関わりに関するもの</t>
  </si>
  <si>
    <t>Ｑ52</t>
  </si>
  <si>
    <t>学校、地域等との連携</t>
  </si>
  <si>
    <t>学校との連携に努めている</t>
  </si>
  <si>
    <t>地域との連携に努めている</t>
  </si>
  <si>
    <t>関係機関との連携に努めている</t>
  </si>
  <si>
    <t>Ｑ53</t>
  </si>
  <si>
    <t>地域住民への施設開放</t>
  </si>
  <si>
    <t>クラブ室を使用していない時間帯などを、施設、場所、時間帯等についてクラブと協議の上、地域住民等の活動の場所として提供している</t>
  </si>
  <si>
    <t>９　苦情処理に関するもの</t>
  </si>
  <si>
    <t>Ｑ54</t>
  </si>
  <si>
    <t>苦情処理</t>
  </si>
  <si>
    <t>苦情受付担当者が決められている</t>
  </si>
  <si>
    <t>第三者委員が選任されている</t>
  </si>
  <si>
    <t>苦情解決の仕組みが入室案内などで保護者に周知されている</t>
  </si>
  <si>
    <t>１０　指導員の研修に関するもの</t>
  </si>
  <si>
    <t>Ｑ55</t>
  </si>
  <si>
    <t>研修の周知等</t>
  </si>
  <si>
    <t>市町村、県、県連協が行う研修について、指導員に周知している</t>
  </si>
  <si>
    <t>研修受講者は、受講報告を行い、すべての指導員に周知している</t>
  </si>
  <si>
    <t>Ｑ56</t>
  </si>
  <si>
    <t>研修の出席状況</t>
  </si>
  <si>
    <t>県主催（県連協との共催を含む）研修の参加者数</t>
  </si>
  <si>
    <t>市町村主催研修の参加者数</t>
  </si>
  <si>
    <t>県連協主催研修の参加者数</t>
  </si>
  <si>
    <t>１１　自己点検に関するもの</t>
  </si>
  <si>
    <t>Ｑ57</t>
  </si>
  <si>
    <t>自己点検</t>
  </si>
  <si>
    <t>日常点検表等により、毎日の点検を行っている</t>
  </si>
  <si>
    <t>施設・設備点検表等により、毎月の点検を行っている</t>
  </si>
  <si>
    <t>放課後児童クラブ調査点検表等により、毎年の点検を行っている</t>
  </si>
  <si>
    <t>Ｑ１　</t>
  </si>
  <si>
    <t>ホームページ</t>
  </si>
  <si>
    <t>ラジカセ</t>
  </si>
  <si>
    <t>Ｑ33</t>
  </si>
  <si>
    <t>Ｑ34</t>
  </si>
  <si>
    <t>Ｑ50</t>
  </si>
  <si>
    <t>１　総則に関するもの</t>
  </si>
  <si>
    <t>対象児童について</t>
  </si>
  <si>
    <t>小１～３</t>
  </si>
  <si>
    <t>小４～６</t>
  </si>
  <si>
    <t>公立小学校以外の児童</t>
  </si>
  <si>
    <t>他市町村から通学している児童</t>
  </si>
  <si>
    <t>保護者の疾病等</t>
  </si>
  <si>
    <t>保護者以外の同居人が在宅</t>
  </si>
  <si>
    <t>生活環境や発達状況等から必要</t>
  </si>
  <si>
    <t>Ｑ２</t>
  </si>
  <si>
    <t>必要面積</t>
  </si>
  <si>
    <t>児童が生活するスペースの広さ（㎡）</t>
  </si>
  <si>
    <t>児童数</t>
  </si>
  <si>
    <t>１人当たり面積（(1)／(2)）</t>
  </si>
  <si>
    <t>Ｑ３</t>
  </si>
  <si>
    <t>職員配置</t>
  </si>
  <si>
    <t>常時指導員数</t>
  </si>
  <si>
    <t>児童数に伴う指導員の増員</t>
  </si>
  <si>
    <t>Ｑ４</t>
  </si>
  <si>
    <t>定員</t>
  </si>
  <si>
    <t>定員の有無</t>
  </si>
  <si>
    <t>定員数（①で有と回答した場合のみ回答）</t>
  </si>
  <si>
    <t>定員の弾力化の有無（①で有と回答した場合のみ回答）</t>
  </si>
  <si>
    <t>Ｑ５</t>
  </si>
  <si>
    <t>適正規模</t>
  </si>
  <si>
    <t>グループ活動を行う場合の適正規模についての定めの有無</t>
  </si>
  <si>
    <t>グループ活動を行う場合の適正規模の人数（①で有と回答した場合のみ回答）</t>
  </si>
  <si>
    <t>Ｑ６　</t>
  </si>
  <si>
    <t>開設日</t>
  </si>
  <si>
    <t>平日</t>
  </si>
  <si>
    <t>土曜</t>
  </si>
  <si>
    <t>夏休／冬休／春休</t>
  </si>
  <si>
    <t>学校休業日</t>
  </si>
  <si>
    <t>Ｑ７　</t>
  </si>
  <si>
    <t>開設時間</t>
  </si>
  <si>
    <t>平日の開所時間</t>
  </si>
  <si>
    <t>平日の終了時間</t>
  </si>
  <si>
    <t>土曜の開所時間</t>
  </si>
  <si>
    <t>土曜の終了時間</t>
  </si>
  <si>
    <t>夏休／冬休／春休の開所時間</t>
  </si>
  <si>
    <t>夏休／冬休／春休の閉所時間</t>
  </si>
  <si>
    <t>Ｑ８</t>
  </si>
  <si>
    <t>保育料</t>
  </si>
  <si>
    <t>最高額</t>
  </si>
  <si>
    <t>最低額</t>
  </si>
  <si>
    <t>減免の有無</t>
  </si>
  <si>
    <t>Ｑ９</t>
  </si>
  <si>
    <t>設置形態</t>
  </si>
  <si>
    <t>公設公営</t>
  </si>
  <si>
    <t>公設民営</t>
  </si>
  <si>
    <t>民設民営</t>
  </si>
  <si>
    <t>Ｑ10</t>
  </si>
  <si>
    <t>運営主体</t>
  </si>
  <si>
    <t>公立</t>
  </si>
  <si>
    <t>社会福祉協議会</t>
  </si>
  <si>
    <t>社会福祉事業団</t>
  </si>
  <si>
    <t>福祉公社</t>
  </si>
  <si>
    <t>保護者会・父母会</t>
  </si>
  <si>
    <t>ＮＰＯ法人</t>
  </si>
  <si>
    <t>運営委員会</t>
  </si>
  <si>
    <t>社会福祉法人</t>
  </si>
  <si>
    <t>学校法人</t>
  </si>
  <si>
    <t>その他</t>
  </si>
  <si>
    <t>２　入室に関するもの</t>
  </si>
  <si>
    <t>Ｑ11</t>
  </si>
  <si>
    <t>募集案内</t>
  </si>
  <si>
    <t>広報紙</t>
  </si>
  <si>
    <t>就学説明会</t>
  </si>
  <si>
    <t>Ｑ12</t>
  </si>
  <si>
    <t>入室の手続き</t>
  </si>
  <si>
    <t>入室案内説明書を作成し、申し込みに必要な書式とともに配布している</t>
  </si>
  <si>
    <t>公営・民営の児童クラブ分を市町村窓口及び児童クラブで配布できるようにしている</t>
  </si>
  <si>
    <t>申し込みの受付は、担当窓口又は児童クラブを行っている。</t>
  </si>
  <si>
    <t>Ｑ13</t>
  </si>
  <si>
    <t>入室要件</t>
  </si>
  <si>
    <t>保護者が就労している（就労予定を含む）</t>
  </si>
  <si>
    <t>療養中又は産前産後期間である</t>
  </si>
  <si>
    <t>就労の準備のため学校に通っている</t>
  </si>
  <si>
    <t>介護を要する家族がいる</t>
  </si>
  <si>
    <t>その他保護者に係る事情により、子どもの保育ができない場合に入室が認められる場合</t>
  </si>
  <si>
    <t>祖父母等の同居を理由に非該当としていない</t>
  </si>
  <si>
    <t>Ｑ14</t>
  </si>
  <si>
    <t>就労の条件</t>
  </si>
  <si>
    <t>放課後から午後５時までの間に就労している</t>
  </si>
  <si>
    <t>夜間勤務等により、放課後から午後６時までの間に子どもの保育をしている場合も含めている</t>
  </si>
  <si>
    <t>Q15</t>
  </si>
  <si>
    <t>入室の決定</t>
  </si>
  <si>
    <t>入室基準調査票を作成し、入室条件の確認を行っている</t>
  </si>
  <si>
    <t>審査会等を開催し、複数人で確認を行っている</t>
  </si>
  <si>
    <t>審査会等の記録は、公表の対象としている</t>
  </si>
  <si>
    <t>入室可否の結果は、余裕をもって通知している</t>
  </si>
  <si>
    <t>入室期間は、１年間としている</t>
  </si>
  <si>
    <t>随時途中入所ができるようにしている</t>
  </si>
  <si>
    <t>Ｑ16</t>
  </si>
  <si>
    <t>入室説明会</t>
  </si>
  <si>
    <t>児童登室日前に保護者説明会を行っている</t>
  </si>
  <si>
    <t>説明にあたり、重要事項等を記載した説明書（入室のしおりなど）を配布している</t>
  </si>
  <si>
    <t>児童表の記入を保護者に依頼している</t>
  </si>
  <si>
    <t>３　施設に関するもの</t>
  </si>
  <si>
    <t>Ｑ17</t>
  </si>
  <si>
    <t>玄関</t>
  </si>
  <si>
    <t>雨天時等の出入りに支障のないようにひさしが設置され、必要に応じて泥よけマットなどが備えられている</t>
  </si>
  <si>
    <t>玄関灯が設置されている</t>
  </si>
  <si>
    <t>適正な高さで段差をなくし、低学年児や障害児に配慮したつくりとなっている</t>
  </si>
  <si>
    <t>出入り口は、引き違い戸とする等、安全に配慮されている</t>
  </si>
  <si>
    <t>児童数に必要な傘立てや下駄箱が設置されている</t>
  </si>
  <si>
    <t>玄関付近に連絡箱やお知らせを掲示する場所が設けれらている</t>
  </si>
  <si>
    <t>Ｑ18</t>
  </si>
  <si>
    <t>クラブ室</t>
  </si>
  <si>
    <t>児童の生活（休息、遊び、学習等）ができるよう、児童１人あたり、設備部分を除いて１．６５㎡以上の広さが確保されている</t>
  </si>
  <si>
    <t>指導員が児童の様子を見渡せる設計となっている</t>
  </si>
  <si>
    <t>ロッカーは、カバンや着替えなどを収納するのに十分な大きさのもので、児童数分が確保されている</t>
  </si>
  <si>
    <t>ロッカーや本棚は、低年齢児にも使いやすい高さとし、倒れることのないように固定されている</t>
  </si>
  <si>
    <t>日没後や雨天時などでも支障のない明るさを保つ照明器具を設置している</t>
  </si>
  <si>
    <t>照明器具は、安全カバーを取り付ける等落下防止に配慮されている</t>
  </si>
  <si>
    <t>部屋の面積に対応したエアコンが設置されている</t>
  </si>
  <si>
    <t>換気などのために窓を設け、２階以上については、落下防止柵が設置されている</t>
  </si>
  <si>
    <t>床は、フローリング又は畳敷きとなっている</t>
  </si>
  <si>
    <t>十分な採光、日照、通風が得られるようになっている</t>
  </si>
  <si>
    <t>Ｑ19</t>
  </si>
  <si>
    <t>休養室</t>
  </si>
  <si>
    <t>休養室は、児童が具合の悪いときに休めるスペースが確保されている</t>
  </si>
  <si>
    <t>Ｑ20</t>
  </si>
  <si>
    <t>台所</t>
  </si>
  <si>
    <t>厨房には、ガスレンジ、流し台、湯沸かし器等が設置され、必要な換気設備が設けられている</t>
  </si>
  <si>
    <t>Ｑ21</t>
  </si>
  <si>
    <t>洗面所</t>
  </si>
  <si>
    <t>水飲み及び手洗い場は、低学年にも使いやすい高さで室内に設けられている</t>
  </si>
  <si>
    <t>洗面所には、衛生上必要な石けんやタオル掛けが取り付けられている</t>
  </si>
  <si>
    <t>Ｑ22</t>
  </si>
  <si>
    <t>トイレ</t>
  </si>
  <si>
    <t>児童が利用しやすい位置に設けられ、男女別になっている</t>
  </si>
  <si>
    <t>換気のための窓や設備が設置されている</t>
  </si>
  <si>
    <t>Ｑ23</t>
  </si>
  <si>
    <t>事務室</t>
  </si>
  <si>
    <t>職員が事務を行うためのスペースや休養のためのスペースが設けられている</t>
  </si>
  <si>
    <t>Ｑ24</t>
  </si>
  <si>
    <t>屋外の遊び場</t>
  </si>
  <si>
    <t>屋外の遊び場がある（専用が望ましいが学校の校庭などで代替えも可）</t>
  </si>
  <si>
    <t>Ｑ25</t>
  </si>
  <si>
    <t>その他の施設</t>
  </si>
  <si>
    <t>窓には、網戸、カーテン、ブラインドなどが取り付けられている</t>
  </si>
  <si>
    <t>非常時に備えて、玄関以外に出入り口が設けられている</t>
  </si>
  <si>
    <t>障害児の入室を考慮し、施設全体がバリアフリー構造となっている</t>
  </si>
  <si>
    <t>温水シャワーの設備が設けられている</t>
  </si>
  <si>
    <t>消火器は、緊急時に速やかに使えるよう設置されている</t>
  </si>
  <si>
    <t>防犯ブザー、笛等の防犯用具が設置されている</t>
  </si>
  <si>
    <t>Ｑ26</t>
  </si>
  <si>
    <t>必要性や使用目的に応じた設備の有無</t>
  </si>
  <si>
    <t>座卓</t>
  </si>
  <si>
    <t>事務机及びいす</t>
  </si>
  <si>
    <t>指導員用ロッカー</t>
  </si>
  <si>
    <t>冷蔵庫</t>
  </si>
  <si>
    <t>食器戸棚</t>
  </si>
  <si>
    <t>洗濯機</t>
  </si>
  <si>
    <t>物干し竿</t>
  </si>
  <si>
    <t>掃除機</t>
  </si>
  <si>
    <t>本棚</t>
  </si>
  <si>
    <t>電話・ＦＡＸ</t>
  </si>
  <si>
    <t>コピー機・印刷機</t>
  </si>
  <si>
    <t>消火器</t>
  </si>
  <si>
    <t>電子レンジ</t>
  </si>
  <si>
    <t>布団</t>
  </si>
  <si>
    <t>湯沸器</t>
  </si>
  <si>
    <t>倉庫・物置</t>
  </si>
  <si>
    <t>テレビ・ラジオ</t>
  </si>
  <si>
    <t>下駄箱</t>
  </si>
  <si>
    <t>児童用ロッカー</t>
  </si>
  <si>
    <t>傘立て</t>
  </si>
  <si>
    <t>ハンドマイク</t>
  </si>
  <si>
    <t>救急箱</t>
  </si>
  <si>
    <t>壁掛け時計</t>
  </si>
  <si>
    <t>キャビネット</t>
  </si>
  <si>
    <t>郵便ポスト</t>
  </si>
  <si>
    <t>設備の転倒防止策</t>
  </si>
  <si>
    <t>カーテン、建具などの防災処理</t>
  </si>
  <si>
    <t>Ｑ27</t>
  </si>
  <si>
    <t>消防</t>
  </si>
  <si>
    <t>消防計画を策定し、避難訓練を実施している</t>
  </si>
  <si>
    <t>必要に応じて、防火管理者研修を受講している</t>
  </si>
  <si>
    <t>消火器等の消防設備は、いつでも使える状態になっている</t>
  </si>
  <si>
    <t>防災のための管理日誌を設けている</t>
  </si>
  <si>
    <t>Ｑ28</t>
  </si>
  <si>
    <t>防犯</t>
  </si>
  <si>
    <t>防犯ベルの設置など防犯対策が講じられている</t>
  </si>
  <si>
    <t>地域の警察のと連携を密にしている</t>
  </si>
  <si>
    <t>防犯のための管理日誌を設けている</t>
  </si>
  <si>
    <t>Ｑ29</t>
  </si>
  <si>
    <t>火災保険等</t>
  </si>
  <si>
    <t>火災保険に加入している</t>
  </si>
  <si>
    <t>４　放課後児童指導員に関するもの</t>
  </si>
  <si>
    <t>Ｑ30</t>
  </si>
  <si>
    <t>指導員の職務</t>
  </si>
  <si>
    <t>子どもたちの保育（外遊び、室内遊び、製作など）</t>
  </si>
  <si>
    <t>職員会議</t>
  </si>
  <si>
    <t>出欠席簿、保育日誌の作成</t>
  </si>
  <si>
    <t>月１回以上のおたよりの発行、連絡帳等の記載</t>
  </si>
  <si>
    <t>年間計画、月間計画、勤務予定表の作成</t>
  </si>
  <si>
    <t>計画に基づく保育結果のとりまとめ</t>
  </si>
  <si>
    <t>おやつの準備（手づくりおやつなど）</t>
  </si>
  <si>
    <t>諸経費（消耗品、給食材料費、備品等の買い出しを含む）の管理</t>
  </si>
  <si>
    <t>保護者会での保育報告や相談</t>
  </si>
  <si>
    <t>学校や家庭への必要に応じた連絡</t>
  </si>
  <si>
    <t>施設、設備、備品の管理と環境整備</t>
  </si>
  <si>
    <t>子どもの生活を豊かにするための遊びや活動の研究</t>
  </si>
  <si>
    <t>学習会、研修会への参加</t>
  </si>
  <si>
    <t>地域への対応、行政との連絡調整</t>
  </si>
  <si>
    <t>Ｑ31</t>
  </si>
  <si>
    <t>指導員の体制</t>
  </si>
  <si>
    <t>指導員勤務規程を策定している</t>
  </si>
  <si>
    <t>指導員の役割と仕事内容から、運営形態に関わらず、常勤指導員を複数配置している</t>
  </si>
  <si>
    <t>複数配置している場合は、常勤職員の人数</t>
  </si>
  <si>
    <t>常勤指導員を補助する立場から、それ以外の雇用形態の指導員を配置している</t>
  </si>
  <si>
    <t>複数配置している場合は、補助的職員の人数</t>
  </si>
  <si>
    <t>Ｑ32</t>
  </si>
  <si>
    <t>保育士</t>
  </si>
  <si>
    <t>小学校教諭・中学校教諭・高校教諭・幼稚園教諭</t>
  </si>
  <si>
    <t>児童指導員</t>
  </si>
  <si>
    <t>母子指導員</t>
  </si>
  <si>
    <t>非常勤指導員の資格</t>
  </si>
  <si>
    <t>子育て経験者</t>
  </si>
  <si>
    <t>学生（保育士、小学校・幼稚園教諭取得予定者など）</t>
  </si>
  <si>
    <t>その他子どもの保育指導を希望し、外遊びが可能な者</t>
  </si>
  <si>
    <t>健康診断</t>
  </si>
  <si>
    <t>指導員は、年１回健康診断を受けている</t>
  </si>
  <si>
    <t>手づくりおやつなどの調理を行う指導員は、月１回程度の検便（細菌検査）を行っている</t>
  </si>
  <si>
    <t>５　事業の管理・運営に関するもの</t>
  </si>
  <si>
    <t>Ｑ35</t>
  </si>
  <si>
    <t>登室時の対応</t>
  </si>
  <si>
    <t>なるべく小学校からクラブまではグループで登室するよう指導している</t>
  </si>
  <si>
    <t>１年生の児童については、１学期当初は指導員が学校まで迎えに行っている</t>
  </si>
  <si>
    <t>Ｑ36</t>
  </si>
  <si>
    <t>降室時の対応</t>
  </si>
  <si>
    <t>保護者が迎えに来ることを原則としている</t>
  </si>
  <si>
    <t>指導員と保護者のコミュニケーションに配慮している</t>
  </si>
  <si>
    <t>児童だけで自宅に帰す場合は、事前に保護者の同意を得ている</t>
  </si>
  <si>
    <t>Ｑ37</t>
  </si>
  <si>
    <t>出欠の対応</t>
  </si>
  <si>
    <t>出席簿を使用している</t>
  </si>
  <si>
    <t>欠席する場合は、保護者等から連絡をもらっている</t>
  </si>
  <si>
    <t>いつも帰ってくる時間にクラブに来なかったときは、保護者と連絡をとっている</t>
  </si>
  <si>
    <t>Ｑ38</t>
  </si>
  <si>
    <t>児童の健康管理</t>
  </si>
  <si>
    <t>子どもたちを毎日観察し、健康管理に努めている</t>
  </si>
  <si>
    <t>必要最低限の医薬品や医療器が備えられている（体温計、水まくら、消毒液、絆創膏等）</t>
  </si>
  <si>
    <t>Ｑ39</t>
  </si>
  <si>
    <t>おやつ・昼食の対応</t>
  </si>
  <si>
    <t>栄養面を考慮し、発育に合わせたものに配慮している</t>
  </si>
  <si>
    <t>昼食の対応につては、保護者と協議の上決めている</t>
  </si>
  <si>
    <t>季節の野菜や果物、行事に合わせたものを提供する配慮をしている</t>
  </si>
  <si>
    <t>アレルギー体質の児童に対しては、保護者と事前確認や協議を十分に行っている</t>
  </si>
  <si>
    <t>Ｑ40</t>
  </si>
  <si>
    <t>事故やけがへの対応</t>
  </si>
  <si>
    <t>応急処置などの対応を速やかに行っている</t>
  </si>
  <si>
    <t>保護者に連絡を取り、保護者の判断又は同意を得て対応している</t>
  </si>
  <si>
    <t>保護者との連絡が取れない場合、クラブでの対応を想定している</t>
  </si>
  <si>
    <t>市町村担当課は、事故報告を義務づけ、連携した対応を行っている</t>
  </si>
  <si>
    <t>Ｑ41</t>
  </si>
  <si>
    <t>障害保険</t>
  </si>
  <si>
    <t>児童の傷害保険等に加入している</t>
  </si>
  <si>
    <t>Ｑ42</t>
  </si>
  <si>
    <t>運営方針</t>
  </si>
  <si>
    <t>運営方針が定められている</t>
  </si>
  <si>
    <t>Ｑ43</t>
  </si>
  <si>
    <t>事業計画</t>
  </si>
  <si>
    <t>常勤・専任指導員の資格</t>
  </si>
  <si>
    <t>平成１８年度</t>
  </si>
  <si>
    <t>平日の終了時間が18:30以降のクラブ</t>
  </si>
  <si>
    <t>平成１９年度</t>
  </si>
  <si>
    <t>平成２０年度</t>
  </si>
  <si>
    <r>
      <t>1</t>
    </r>
    <r>
      <rPr>
        <sz val="11"/>
        <rFont val="ＭＳ Ｐゴシック"/>
        <family val="3"/>
      </rPr>
      <t>8</t>
    </r>
    <r>
      <rPr>
        <sz val="11"/>
        <rFont val="ＭＳ Ｐゴシック"/>
        <family val="3"/>
      </rPr>
      <t>→1</t>
    </r>
    <r>
      <rPr>
        <sz val="11"/>
        <rFont val="ＭＳ Ｐゴシック"/>
        <family val="3"/>
      </rPr>
      <t>9</t>
    </r>
  </si>
  <si>
    <r>
      <t>1</t>
    </r>
    <r>
      <rPr>
        <sz val="11"/>
        <rFont val="ＭＳ Ｐゴシック"/>
        <family val="3"/>
      </rPr>
      <t>9</t>
    </r>
    <r>
      <rPr>
        <sz val="11"/>
        <rFont val="ＭＳ Ｐゴシック"/>
        <family val="3"/>
      </rPr>
      <t>→</t>
    </r>
    <r>
      <rPr>
        <sz val="11"/>
        <rFont val="ＭＳ Ｐゴシック"/>
        <family val="3"/>
      </rPr>
      <t>20</t>
    </r>
  </si>
  <si>
    <t>放課後児童クラブ運営基準点検集計表（総集計比較）</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</si>
</sst>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
    <numFmt numFmtId="178" formatCode="0.000"/>
    <numFmt numFmtId="179" formatCode="0.000_);[Red]\(0.000\)"/>
    <numFmt numFmtId="180" formatCode="0.0000_);[Red]\(0.0000\)"/>
    <numFmt numFmtId="181" formatCode="0_ "/>
    <numFmt numFmtId="182" formatCode="0.0_ "/>
    <numFmt numFmtId="183" formatCode="0.00_ "/>
    <numFmt numFmtId="184" formatCode="0.00000E+00"/>
    <numFmt numFmtId="185" formatCode="0_ ;[Red]\-0\ "/>
    <numFmt numFmtId="186" formatCode="#.#&quot;㎡&quot;;;&quot;㎡&quot;"/>
    <numFmt numFmtId="187" formatCode="#.0&quot;㎡&quot;;;&quot;㎡&quot;"/>
    <numFmt numFmtId="188" formatCode="#.#&quot;人&quot;;;&quot;人&quot;"/>
    <numFmt numFmtId="189" formatCode="#.0&quot;㎡/人&quot;;;&quot;㎡/人&quot;"/>
    <numFmt numFmtId="190" formatCode="#&quot;人&quot;;;&quot;人&quot;"/>
    <numFmt numFmtId="191" formatCode="#.0&quot;㎡&quot;;;&quot;㎡&quot;;&quot;&quot;&quot;㎡&quot;"/>
    <numFmt numFmtId="192" formatCode="#&quot;ｸﾞﾙｰﾌﾟ&quot;;;&quot;ｸﾞﾙｰﾌﾟ&quot;"/>
    <numFmt numFmtId="193" formatCode="&quot;(&quot;#&quot;)&quot;"/>
    <numFmt numFmtId="194" formatCode="#,##0_ "/>
    <numFmt numFmtId="195" formatCode="#&quot;円&quot;;;&quot;円&quot;;&quot;&quot;&quot;円&quot;"/>
    <numFmt numFmtId="196" formatCode="0&quot;クラブ&quot;"/>
    <numFmt numFmtId="197" formatCode="0.00&quot;㎡&quot;"/>
    <numFmt numFmtId="198" formatCode="0.00&quot;人&quot;"/>
    <numFmt numFmtId="199" formatCode="#.##&quot;人&quot;"/>
    <numFmt numFmtId="200" formatCode="h:mm;@"/>
    <numFmt numFmtId="201" formatCode="#.#&quot;円&quot;"/>
    <numFmt numFmtId="202" formatCode="0&quot;人&quot;"/>
    <numFmt numFmtId="203" formatCode="#.0&quot;円&quot;"/>
    <numFmt numFmtId="204" formatCode="#.#&quot;円&quot;;;0&quot;円&quot;"/>
    <numFmt numFmtId="205" formatCode="0.00_);[Red]\(0.00\)"/>
    <numFmt numFmtId="206" formatCode="0.##&quot;人&quot;"/>
    <numFmt numFmtId="207" formatCode="#,##0_);\(#,##0\)"/>
    <numFmt numFmtId="208" formatCode="&quot;全 &quot;0&quot;クラブ&quot;"/>
    <numFmt numFmtId="209" formatCode="0.000&quot;㎡&quot;"/>
    <numFmt numFmtId="210" formatCode="0.0&quot;人&quot;"/>
    <numFmt numFmtId="211" formatCode="0&quot;円&quot;;;0&quot;円&quot;"/>
    <numFmt numFmtId="212" formatCode="0.0%"/>
    <numFmt numFmtId="213" formatCode="0&quot;円&quot;;;\-0&quot;円&quot;"/>
    <numFmt numFmtId="214" formatCode="0&quot;円&quot;;\-0&quot;円&quot;;0&quot;円&quot;"/>
  </numFmts>
  <fonts count="11">
    <font>
      <sz val="11"/>
      <name val="ＭＳ Ｐゴシック"/>
      <family val="3"/>
    </font>
    <font>
      <u val="single"/>
      <sz val="6.6"/>
      <color indexed="12"/>
      <name val="ＭＳ Ｐゴシック"/>
      <family val="3"/>
    </font>
    <font>
      <u val="single"/>
      <sz val="6.6"/>
      <color indexed="36"/>
      <name val="ＭＳ Ｐゴシック"/>
      <family val="3"/>
    </font>
    <font>
      <sz val="6"/>
      <name val="ＭＳ Ｐゴシック"/>
      <family val="3"/>
    </font>
    <font>
      <b/>
      <sz val="14"/>
      <name val="ＭＳ Ｐゴシック"/>
      <family val="3"/>
    </font>
    <font>
      <sz val="10"/>
      <name val="ＭＳ Ｐゴシック"/>
      <family val="3"/>
    </font>
    <font>
      <b/>
      <sz val="9"/>
      <name val="ＭＳ Ｐゴシック"/>
      <family val="3"/>
    </font>
    <font>
      <sz val="9"/>
      <name val="ＭＳ Ｐゴシック"/>
      <family val="3"/>
    </font>
    <font>
      <b/>
      <sz val="11"/>
      <name val="ＭＳ Ｐゴシック"/>
      <family val="3"/>
    </font>
    <font>
      <b/>
      <i/>
      <sz val="11"/>
      <name val="ＭＳ Ｐゴシック"/>
      <family val="3"/>
    </font>
    <font>
      <sz val="14"/>
      <name val="ＭＳ Ｐゴシック"/>
      <family val="3"/>
    </font>
  </fonts>
  <fills count="3">
    <fill>
      <patternFill/>
    </fill>
    <fill>
      <patternFill patternType="gray125"/>
    </fill>
    <fill>
      <patternFill patternType="solid">
        <fgColor indexed="15"/>
        <bgColor indexed="64"/>
      </patternFill>
    </fill>
  </fills>
  <borders count="49">
    <border>
      <left/>
      <right/>
      <top/>
      <bottom/>
      <diagonal/>
    </border>
    <border>
      <left style="medium"/>
      <right style="thin"/>
      <top>
        <color indexed="63"/>
      </top>
      <bottom>
        <color indexed="63"/>
      </bottom>
    </border>
    <border diagonalUp="1">
      <left style="thin"/>
      <right style="thin"/>
      <top style="medium"/>
      <bottom style="thin"/>
      <diagonal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diagonalUp="1">
      <left style="thin"/>
      <right style="medium"/>
      <top style="medium"/>
      <bottom style="thin"/>
      <diagonal style="thin"/>
    </border>
    <border>
      <left style="thin"/>
      <right style="medium"/>
      <top style="thin"/>
      <bottom style="thin"/>
    </border>
    <border>
      <left style="thin"/>
      <right style="medium"/>
      <top style="thin"/>
      <bottom style="medium"/>
    </border>
    <border>
      <left>
        <color indexed="63"/>
      </left>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diagonalUp="1">
      <left style="medium"/>
      <right style="thin"/>
      <top style="medium"/>
      <bottom style="thin"/>
      <diagonal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medium"/>
      <top>
        <color indexed="63"/>
      </top>
      <bottom style="medium"/>
    </border>
    <border>
      <left>
        <color indexed="63"/>
      </left>
      <right>
        <color indexed="63"/>
      </right>
      <top style="medium"/>
      <bottom style="thin"/>
    </border>
    <border diagonalUp="1">
      <left style="medium"/>
      <right style="thin"/>
      <top>
        <color indexed="63"/>
      </top>
      <bottom style="thin"/>
      <diagonal style="thin"/>
    </border>
    <border diagonalUp="1">
      <left style="thin"/>
      <right style="medium"/>
      <top>
        <color indexed="63"/>
      </top>
      <bottom style="thin"/>
      <diagonal style="thin"/>
    </border>
    <border>
      <left style="medium"/>
      <right style="thin"/>
      <top>
        <color indexed="63"/>
      </top>
      <bottom style="thin"/>
    </border>
    <border>
      <left style="thin"/>
      <right>
        <color indexed="63"/>
      </right>
      <top style="thin"/>
      <bottom style="medium"/>
    </border>
    <border diagonalUp="1">
      <left style="medium"/>
      <right style="thin"/>
      <top style="thin"/>
      <bottom style="thin"/>
      <diagonal style="thin"/>
    </border>
    <border diagonalUp="1">
      <left style="thin"/>
      <right style="medium"/>
      <top style="thin"/>
      <bottom style="thin"/>
      <diagonal style="thin"/>
    </border>
    <border>
      <left style="thin"/>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style="thin"/>
      <right>
        <color indexed="63"/>
      </right>
      <top>
        <color indexed="63"/>
      </top>
      <bottom style="thin"/>
    </border>
    <border>
      <left style="dashed"/>
      <right>
        <color indexed="63"/>
      </right>
      <top style="dashed"/>
      <bottom style="thin"/>
    </border>
    <border>
      <left style="thin"/>
      <right style="dashed"/>
      <top>
        <color indexed="63"/>
      </top>
      <bottom style="medium"/>
    </border>
    <border>
      <left style="dashed"/>
      <right>
        <color indexed="63"/>
      </right>
      <top style="dashed"/>
      <bottom style="medium"/>
    </border>
    <border>
      <left style="thin"/>
      <right style="thin"/>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cellStyleXfs>
  <cellXfs count="143">
    <xf numFmtId="0" fontId="0" fillId="0" borderId="0" xfId="0" applyAlignment="1">
      <alignment vertical="center"/>
    </xf>
    <xf numFmtId="0" fontId="5" fillId="0" borderId="0" xfId="22" applyFont="1" applyFill="1" applyBorder="1" applyAlignment="1">
      <alignment vertical="center" wrapText="1"/>
      <protection/>
    </xf>
    <xf numFmtId="0" fontId="0" fillId="0" borderId="1" xfId="22" applyFill="1" applyBorder="1" applyAlignment="1">
      <alignment vertical="center"/>
      <protection/>
    </xf>
    <xf numFmtId="0" fontId="0" fillId="0" borderId="0" xfId="22" applyBorder="1" applyAlignment="1">
      <alignment vertical="center"/>
      <protection/>
    </xf>
    <xf numFmtId="0" fontId="0" fillId="0" borderId="0" xfId="22" applyFill="1" applyAlignment="1">
      <alignment vertical="center"/>
      <protection/>
    </xf>
    <xf numFmtId="0" fontId="0" fillId="0" borderId="2" xfId="22" applyFill="1" applyBorder="1" applyAlignment="1">
      <alignment horizontal="center" vertical="center"/>
      <protection/>
    </xf>
    <xf numFmtId="196" fontId="0" fillId="0" borderId="3" xfId="22" applyNumberFormat="1" applyFill="1" applyBorder="1" applyAlignment="1">
      <alignment horizontal="right" vertical="center"/>
      <protection/>
    </xf>
    <xf numFmtId="197" fontId="0" fillId="0" borderId="3" xfId="22" applyNumberFormat="1" applyFill="1" applyBorder="1" applyAlignment="1">
      <alignment horizontal="right" vertical="center"/>
      <protection/>
    </xf>
    <xf numFmtId="198" fontId="0" fillId="0" borderId="3" xfId="22" applyNumberFormat="1" applyFill="1" applyBorder="1" applyAlignment="1">
      <alignment horizontal="right" vertical="center"/>
      <protection/>
    </xf>
    <xf numFmtId="199" fontId="0" fillId="0" borderId="3" xfId="22" applyNumberFormat="1" applyFill="1" applyBorder="1" applyAlignment="1">
      <alignment horizontal="right" vertical="center"/>
      <protection/>
    </xf>
    <xf numFmtId="200" fontId="0" fillId="0" borderId="3" xfId="22" applyNumberFormat="1" applyFill="1" applyBorder="1" applyAlignment="1">
      <alignment horizontal="right" vertical="center"/>
      <protection/>
    </xf>
    <xf numFmtId="196" fontId="0" fillId="0" borderId="4" xfId="22" applyNumberFormat="1" applyFill="1" applyBorder="1" applyAlignment="1">
      <alignment horizontal="right" vertical="center"/>
      <protection/>
    </xf>
    <xf numFmtId="196" fontId="0" fillId="0" borderId="2" xfId="22" applyNumberFormat="1" applyFill="1" applyBorder="1" applyAlignment="1">
      <alignment horizontal="right" vertical="center"/>
      <protection/>
    </xf>
    <xf numFmtId="196" fontId="0" fillId="0" borderId="5" xfId="22" applyNumberFormat="1" applyFill="1" applyBorder="1" applyAlignment="1">
      <alignment horizontal="right" vertical="center"/>
      <protection/>
    </xf>
    <xf numFmtId="202" fontId="0" fillId="0" borderId="3" xfId="22" applyNumberFormat="1" applyFill="1" applyBorder="1" applyAlignment="1">
      <alignment horizontal="right" vertical="center"/>
      <protection/>
    </xf>
    <xf numFmtId="196" fontId="0" fillId="0" borderId="0" xfId="22" applyNumberFormat="1" applyFill="1" applyAlignment="1">
      <alignment vertical="center"/>
      <protection/>
    </xf>
    <xf numFmtId="196" fontId="0" fillId="0" borderId="2" xfId="22" applyNumberFormat="1" applyFill="1" applyBorder="1" applyAlignment="1">
      <alignment horizontal="center" vertical="center"/>
      <protection/>
    </xf>
    <xf numFmtId="196" fontId="0" fillId="0" borderId="6" xfId="22" applyNumberFormat="1" applyFill="1" applyBorder="1" applyAlignment="1">
      <alignment horizontal="right" vertical="center"/>
      <protection/>
    </xf>
    <xf numFmtId="196" fontId="0" fillId="0" borderId="0" xfId="22" applyNumberFormat="1" applyFill="1" applyBorder="1" applyAlignment="1">
      <alignment horizontal="right" vertical="center"/>
      <protection/>
    </xf>
    <xf numFmtId="196" fontId="0" fillId="0" borderId="7" xfId="22" applyNumberFormat="1" applyFill="1" applyBorder="1" applyAlignment="1">
      <alignment horizontal="right" vertical="center"/>
      <protection/>
    </xf>
    <xf numFmtId="202" fontId="0" fillId="0" borderId="5" xfId="22" applyNumberFormat="1" applyFill="1" applyBorder="1" applyAlignment="1">
      <alignment horizontal="right" vertical="center"/>
      <protection/>
    </xf>
    <xf numFmtId="210" fontId="0" fillId="0" borderId="3" xfId="22" applyNumberFormat="1" applyFill="1" applyBorder="1" applyAlignment="1">
      <alignment horizontal="right" vertical="center"/>
      <protection/>
    </xf>
    <xf numFmtId="211" fontId="0" fillId="0" borderId="3" xfId="22" applyNumberFormat="1" applyFill="1" applyBorder="1" applyAlignment="1">
      <alignment horizontal="right" vertical="center"/>
      <protection/>
    </xf>
    <xf numFmtId="0" fontId="7" fillId="0" borderId="0" xfId="22" applyFont="1" applyBorder="1" applyAlignment="1">
      <alignment vertical="center"/>
      <protection/>
    </xf>
    <xf numFmtId="0" fontId="0" fillId="2" borderId="0" xfId="22" applyFill="1" applyBorder="1" applyAlignment="1">
      <alignment vertical="center"/>
      <protection/>
    </xf>
    <xf numFmtId="212" fontId="0" fillId="0" borderId="0" xfId="22" applyNumberFormat="1" applyFill="1" applyAlignment="1">
      <alignment vertical="center"/>
      <protection/>
    </xf>
    <xf numFmtId="212" fontId="0" fillId="0" borderId="2" xfId="22" applyNumberFormat="1" applyFill="1" applyBorder="1" applyAlignment="1">
      <alignment horizontal="center" vertical="center"/>
      <protection/>
    </xf>
    <xf numFmtId="212" fontId="0" fillId="0" borderId="3" xfId="22" applyNumberFormat="1" applyFill="1" applyBorder="1" applyAlignment="1">
      <alignment horizontal="right" vertical="center"/>
      <protection/>
    </xf>
    <xf numFmtId="212" fontId="0" fillId="0" borderId="4" xfId="22" applyNumberFormat="1" applyFill="1" applyBorder="1" applyAlignment="1">
      <alignment horizontal="right" vertical="center"/>
      <protection/>
    </xf>
    <xf numFmtId="212" fontId="0" fillId="0" borderId="2" xfId="22" applyNumberFormat="1" applyFill="1" applyBorder="1" applyAlignment="1">
      <alignment horizontal="right" vertical="center"/>
      <protection/>
    </xf>
    <xf numFmtId="212" fontId="0" fillId="0" borderId="5" xfId="22" applyNumberFormat="1" applyFill="1" applyBorder="1" applyAlignment="1">
      <alignment horizontal="right" vertical="center"/>
      <protection/>
    </xf>
    <xf numFmtId="212" fontId="0" fillId="0" borderId="0" xfId="22" applyNumberFormat="1" applyFill="1" applyBorder="1" applyAlignment="1">
      <alignment horizontal="right" vertical="center"/>
      <protection/>
    </xf>
    <xf numFmtId="212" fontId="0" fillId="0" borderId="6" xfId="22" applyNumberFormat="1" applyFill="1" applyBorder="1" applyAlignment="1">
      <alignment horizontal="right" vertical="center"/>
      <protection/>
    </xf>
    <xf numFmtId="212" fontId="0" fillId="0" borderId="7" xfId="22" applyNumberFormat="1" applyFill="1" applyBorder="1" applyAlignment="1">
      <alignment horizontal="right" vertical="center"/>
      <protection/>
    </xf>
    <xf numFmtId="196" fontId="0" fillId="0" borderId="3" xfId="21" applyNumberFormat="1" applyFill="1" applyBorder="1" applyAlignment="1">
      <alignment horizontal="right" vertical="center"/>
      <protection/>
    </xf>
    <xf numFmtId="208" fontId="8" fillId="0" borderId="8" xfId="22" applyNumberFormat="1" applyFont="1" applyFill="1" applyBorder="1" applyAlignment="1" applyProtection="1">
      <alignment horizontal="center" vertical="center" wrapText="1"/>
      <protection/>
    </xf>
    <xf numFmtId="208" fontId="8" fillId="0" borderId="9" xfId="22" applyNumberFormat="1" applyFont="1" applyFill="1" applyBorder="1" applyAlignment="1" applyProtection="1">
      <alignment horizontal="center" vertical="center" wrapText="1"/>
      <protection/>
    </xf>
    <xf numFmtId="212" fontId="0" fillId="0" borderId="10" xfId="22" applyNumberFormat="1" applyFill="1" applyBorder="1" applyAlignment="1">
      <alignment horizontal="center" vertical="center"/>
      <protection/>
    </xf>
    <xf numFmtId="212" fontId="0" fillId="0" borderId="11" xfId="22" applyNumberFormat="1" applyFill="1" applyBorder="1" applyAlignment="1">
      <alignment horizontal="right" vertical="center"/>
      <protection/>
    </xf>
    <xf numFmtId="197" fontId="0" fillId="0" borderId="11" xfId="22" applyNumberFormat="1" applyFill="1" applyBorder="1" applyAlignment="1">
      <alignment horizontal="right" vertical="center"/>
      <protection/>
    </xf>
    <xf numFmtId="212" fontId="0" fillId="0" borderId="10" xfId="22" applyNumberFormat="1" applyFill="1" applyBorder="1" applyAlignment="1">
      <alignment horizontal="right" vertical="center"/>
      <protection/>
    </xf>
    <xf numFmtId="196" fontId="0" fillId="0" borderId="0" xfId="22" applyNumberFormat="1" applyFill="1" applyBorder="1" applyAlignment="1">
      <alignment vertical="center"/>
      <protection/>
    </xf>
    <xf numFmtId="212" fontId="0" fillId="0" borderId="0" xfId="22" applyNumberFormat="1" applyFill="1" applyBorder="1" applyAlignment="1">
      <alignment vertical="center"/>
      <protection/>
    </xf>
    <xf numFmtId="212" fontId="0" fillId="0" borderId="12" xfId="22" applyNumberFormat="1" applyFill="1" applyBorder="1" applyAlignment="1">
      <alignment horizontal="right" vertical="center"/>
      <protection/>
    </xf>
    <xf numFmtId="0" fontId="0" fillId="0" borderId="0" xfId="22" applyFill="1" applyBorder="1" applyAlignment="1">
      <alignment vertical="center"/>
      <protection/>
    </xf>
    <xf numFmtId="0" fontId="0" fillId="0" borderId="0" xfId="22" applyNumberFormat="1" applyFill="1" applyAlignment="1">
      <alignment vertical="center"/>
      <protection/>
    </xf>
    <xf numFmtId="0" fontId="0" fillId="0" borderId="0" xfId="22" applyNumberFormat="1" applyBorder="1" applyAlignment="1">
      <alignment vertical="center"/>
      <protection/>
    </xf>
    <xf numFmtId="181" fontId="0" fillId="0" borderId="0" xfId="22" applyNumberFormat="1" applyFill="1" applyAlignment="1">
      <alignment vertical="center"/>
      <protection/>
    </xf>
    <xf numFmtId="181" fontId="0" fillId="0" borderId="0" xfId="22" applyNumberFormat="1" applyBorder="1" applyAlignment="1">
      <alignment vertical="center"/>
      <protection/>
    </xf>
    <xf numFmtId="0" fontId="0" fillId="0" borderId="13" xfId="22" applyFont="1" applyFill="1" applyBorder="1" applyAlignment="1">
      <alignment vertical="center" wrapText="1"/>
      <protection/>
    </xf>
    <xf numFmtId="3" fontId="8" fillId="0" borderId="14" xfId="22" applyNumberFormat="1" applyFont="1" applyFill="1" applyBorder="1" applyAlignment="1" applyProtection="1">
      <alignment horizontal="center" vertical="center"/>
      <protection/>
    </xf>
    <xf numFmtId="3" fontId="8" fillId="0" borderId="15" xfId="22" applyNumberFormat="1" applyFont="1" applyFill="1" applyBorder="1" applyAlignment="1" applyProtection="1">
      <alignment horizontal="center" vertical="center"/>
      <protection/>
    </xf>
    <xf numFmtId="3" fontId="8" fillId="0" borderId="16" xfId="22" applyNumberFormat="1" applyFont="1" applyFill="1" applyBorder="1" applyAlignment="1" applyProtection="1">
      <alignment horizontal="center" vertical="center"/>
      <protection/>
    </xf>
    <xf numFmtId="3" fontId="8" fillId="0" borderId="17" xfId="22" applyNumberFormat="1" applyFont="1" applyFill="1" applyBorder="1" applyAlignment="1" applyProtection="1">
      <alignment horizontal="center" vertical="center"/>
      <protection/>
    </xf>
    <xf numFmtId="208" fontId="8" fillId="0" borderId="18" xfId="22" applyNumberFormat="1" applyFont="1" applyFill="1" applyBorder="1" applyAlignment="1" applyProtection="1">
      <alignment horizontal="center" vertical="center" wrapText="1"/>
      <protection/>
    </xf>
    <xf numFmtId="208" fontId="8" fillId="0" borderId="19" xfId="22" applyNumberFormat="1" applyFont="1" applyFill="1" applyBorder="1" applyAlignment="1" applyProtection="1">
      <alignment horizontal="center" vertical="center" wrapText="1"/>
      <protection/>
    </xf>
    <xf numFmtId="0" fontId="0" fillId="0" borderId="20" xfId="22" applyFill="1" applyBorder="1" applyAlignment="1">
      <alignment horizontal="center" vertical="center"/>
      <protection/>
    </xf>
    <xf numFmtId="196" fontId="0" fillId="0" borderId="21" xfId="22" applyNumberFormat="1" applyFill="1" applyBorder="1" applyAlignment="1">
      <alignment horizontal="right" vertical="center"/>
      <protection/>
    </xf>
    <xf numFmtId="197" fontId="0" fillId="0" borderId="21" xfId="22" applyNumberFormat="1" applyFill="1" applyBorder="1" applyAlignment="1">
      <alignment horizontal="right" vertical="center"/>
      <protection/>
    </xf>
    <xf numFmtId="198" fontId="0" fillId="0" borderId="21" xfId="22" applyNumberFormat="1" applyFill="1" applyBorder="1" applyAlignment="1">
      <alignment horizontal="right" vertical="center"/>
      <protection/>
    </xf>
    <xf numFmtId="210" fontId="0" fillId="0" borderId="21" xfId="22" applyNumberFormat="1" applyFill="1" applyBorder="1" applyAlignment="1">
      <alignment horizontal="right" vertical="center"/>
      <protection/>
    </xf>
    <xf numFmtId="200" fontId="0" fillId="0" borderId="21" xfId="22" applyNumberFormat="1" applyFill="1" applyBorder="1" applyAlignment="1">
      <alignment horizontal="right" vertical="center"/>
      <protection/>
    </xf>
    <xf numFmtId="196" fontId="0" fillId="0" borderId="21" xfId="21" applyNumberFormat="1" applyFill="1" applyBorder="1" applyAlignment="1">
      <alignment horizontal="right" vertical="center"/>
      <protection/>
    </xf>
    <xf numFmtId="211" fontId="0" fillId="0" borderId="21" xfId="22" applyNumberFormat="1" applyFill="1" applyBorder="1" applyAlignment="1">
      <alignment horizontal="right" vertical="center"/>
      <protection/>
    </xf>
    <xf numFmtId="196" fontId="0" fillId="0" borderId="22" xfId="22" applyNumberFormat="1" applyFill="1" applyBorder="1" applyAlignment="1">
      <alignment horizontal="right" vertical="center"/>
      <protection/>
    </xf>
    <xf numFmtId="196" fontId="0" fillId="0" borderId="20" xfId="22" applyNumberFormat="1" applyFill="1" applyBorder="1" applyAlignment="1">
      <alignment horizontal="right" vertical="center"/>
      <protection/>
    </xf>
    <xf numFmtId="196" fontId="0" fillId="0" borderId="23" xfId="22" applyNumberFormat="1" applyFill="1" applyBorder="1" applyAlignment="1">
      <alignment horizontal="right" vertical="center"/>
      <protection/>
    </xf>
    <xf numFmtId="210" fontId="0" fillId="0" borderId="11" xfId="22" applyNumberFormat="1" applyFill="1" applyBorder="1" applyAlignment="1">
      <alignment horizontal="right" vertical="center"/>
      <protection/>
    </xf>
    <xf numFmtId="197" fontId="0" fillId="0" borderId="23" xfId="22" applyNumberFormat="1" applyFill="1" applyBorder="1" applyAlignment="1">
      <alignment horizontal="right" vertical="center"/>
      <protection/>
    </xf>
    <xf numFmtId="197" fontId="0" fillId="0" borderId="12" xfId="22" applyNumberFormat="1" applyFill="1" applyBorder="1" applyAlignment="1">
      <alignment horizontal="right" vertical="center"/>
      <protection/>
    </xf>
    <xf numFmtId="210" fontId="0" fillId="0" borderId="23" xfId="22" applyNumberFormat="1" applyFill="1" applyBorder="1" applyAlignment="1">
      <alignment horizontal="right" vertical="center"/>
      <protection/>
    </xf>
    <xf numFmtId="210" fontId="0" fillId="0" borderId="12" xfId="22" applyNumberFormat="1" applyFill="1" applyBorder="1" applyAlignment="1">
      <alignment horizontal="right" vertical="center"/>
      <protection/>
    </xf>
    <xf numFmtId="196" fontId="0" fillId="0" borderId="20" xfId="22" applyNumberFormat="1" applyFill="1" applyBorder="1" applyAlignment="1">
      <alignment horizontal="center" vertical="center"/>
      <protection/>
    </xf>
    <xf numFmtId="202" fontId="0" fillId="0" borderId="21" xfId="22" applyNumberFormat="1" applyFill="1" applyBorder="1" applyAlignment="1">
      <alignment horizontal="right" vertical="center"/>
      <protection/>
    </xf>
    <xf numFmtId="202" fontId="0" fillId="0" borderId="23" xfId="22" applyNumberFormat="1" applyFill="1" applyBorder="1" applyAlignment="1">
      <alignment horizontal="right" vertical="center"/>
      <protection/>
    </xf>
    <xf numFmtId="199" fontId="0" fillId="0" borderId="21" xfId="22" applyNumberFormat="1" applyFill="1" applyBorder="1" applyAlignment="1">
      <alignment horizontal="right" vertical="center"/>
      <protection/>
    </xf>
    <xf numFmtId="193" fontId="0" fillId="0" borderId="24" xfId="22" applyNumberFormat="1" applyFill="1" applyBorder="1" applyAlignment="1">
      <alignment horizontal="center" vertical="center"/>
      <protection/>
    </xf>
    <xf numFmtId="0" fontId="0" fillId="0" borderId="25" xfId="22" applyFill="1" applyBorder="1" applyAlignment="1">
      <alignment vertical="center" wrapText="1"/>
      <protection/>
    </xf>
    <xf numFmtId="0" fontId="0" fillId="0" borderId="13" xfId="22" applyFill="1" applyBorder="1" applyAlignment="1">
      <alignment vertical="center" wrapText="1"/>
      <protection/>
    </xf>
    <xf numFmtId="0" fontId="4" fillId="0" borderId="0" xfId="22" applyFont="1" applyFill="1" applyAlignment="1">
      <alignment vertical="center"/>
      <protection/>
    </xf>
    <xf numFmtId="193" fontId="0" fillId="0" borderId="0" xfId="22" applyNumberFormat="1" applyFill="1" applyBorder="1" applyAlignment="1">
      <alignment horizontal="center" vertical="center"/>
      <protection/>
    </xf>
    <xf numFmtId="0" fontId="0" fillId="0" borderId="0" xfId="22" applyFill="1" applyAlignment="1">
      <alignment vertical="center" wrapText="1"/>
      <protection/>
    </xf>
    <xf numFmtId="0" fontId="6" fillId="0" borderId="0" xfId="22" applyFont="1" applyFill="1" applyAlignment="1">
      <alignment vertical="center"/>
      <protection/>
    </xf>
    <xf numFmtId="193" fontId="7" fillId="0" borderId="0" xfId="22" applyNumberFormat="1" applyFont="1" applyFill="1" applyBorder="1" applyAlignment="1">
      <alignment horizontal="center" vertical="center"/>
      <protection/>
    </xf>
    <xf numFmtId="0" fontId="7" fillId="0" borderId="0" xfId="22" applyFont="1" applyFill="1" applyAlignment="1">
      <alignment vertical="center"/>
      <protection/>
    </xf>
    <xf numFmtId="0" fontId="7" fillId="0" borderId="0" xfId="22" applyFont="1" applyFill="1" applyAlignment="1">
      <alignment vertical="center" wrapText="1"/>
      <protection/>
    </xf>
    <xf numFmtId="0" fontId="0" fillId="0" borderId="26" xfId="22" applyFont="1" applyFill="1" applyBorder="1" applyAlignment="1">
      <alignment horizontal="center" vertical="center"/>
      <protection/>
    </xf>
    <xf numFmtId="0" fontId="0" fillId="0" borderId="27" xfId="22" applyFont="1" applyFill="1" applyBorder="1" applyAlignment="1">
      <alignment horizontal="center" vertical="center"/>
      <protection/>
    </xf>
    <xf numFmtId="193" fontId="4" fillId="0" borderId="0" xfId="22" applyNumberFormat="1" applyFont="1" applyFill="1" applyBorder="1" applyAlignment="1">
      <alignment horizontal="center" vertical="center"/>
      <protection/>
    </xf>
    <xf numFmtId="0" fontId="0" fillId="0" borderId="28" xfId="22" applyFill="1" applyBorder="1" applyAlignment="1">
      <alignment vertical="center"/>
      <protection/>
    </xf>
    <xf numFmtId="0" fontId="0" fillId="0" borderId="29" xfId="22" applyFill="1" applyBorder="1" applyAlignment="1">
      <alignment vertical="center"/>
      <protection/>
    </xf>
    <xf numFmtId="0" fontId="8" fillId="0" borderId="14" xfId="22" applyFont="1" applyFill="1" applyBorder="1" applyAlignment="1">
      <alignment vertical="center"/>
      <protection/>
    </xf>
    <xf numFmtId="193" fontId="9" fillId="0" borderId="30" xfId="22" applyNumberFormat="1" applyFont="1" applyFill="1" applyBorder="1" applyAlignment="1">
      <alignment vertical="center"/>
      <protection/>
    </xf>
    <xf numFmtId="0" fontId="9" fillId="0" borderId="30" xfId="22" applyFont="1" applyFill="1" applyBorder="1" applyAlignment="1">
      <alignment vertical="center" wrapText="1"/>
      <protection/>
    </xf>
    <xf numFmtId="212" fontId="0" fillId="0" borderId="31" xfId="0" applyNumberFormat="1" applyFill="1" applyBorder="1" applyAlignment="1">
      <alignment vertical="center" wrapText="1"/>
    </xf>
    <xf numFmtId="212" fontId="0" fillId="0" borderId="32" xfId="0" applyNumberFormat="1" applyFill="1" applyBorder="1" applyAlignment="1">
      <alignment vertical="center" wrapText="1"/>
    </xf>
    <xf numFmtId="212" fontId="0" fillId="0" borderId="21" xfId="0" applyNumberFormat="1" applyFill="1" applyBorder="1" applyAlignment="1">
      <alignment vertical="center" wrapText="1"/>
    </xf>
    <xf numFmtId="212" fontId="0" fillId="0" borderId="11" xfId="0" applyNumberFormat="1" applyFill="1" applyBorder="1" applyAlignment="1">
      <alignment vertical="center" wrapText="1"/>
    </xf>
    <xf numFmtId="212" fontId="0" fillId="0" borderId="23" xfId="0" applyNumberFormat="1" applyFill="1" applyBorder="1" applyAlignment="1">
      <alignment vertical="center" wrapText="1"/>
    </xf>
    <xf numFmtId="212" fontId="0" fillId="0" borderId="12" xfId="0" applyNumberFormat="1" applyFill="1" applyBorder="1" applyAlignment="1">
      <alignment vertical="center" wrapText="1"/>
    </xf>
    <xf numFmtId="193" fontId="0" fillId="0" borderId="7" xfId="22" applyNumberFormat="1" applyFill="1" applyBorder="1" applyAlignment="1">
      <alignment horizontal="center" vertical="center"/>
      <protection/>
    </xf>
    <xf numFmtId="0" fontId="0" fillId="0" borderId="33" xfId="22" applyFill="1" applyBorder="1" applyAlignment="1">
      <alignment vertical="center"/>
      <protection/>
    </xf>
    <xf numFmtId="193" fontId="0" fillId="0" borderId="34" xfId="22" applyNumberFormat="1" applyFill="1" applyBorder="1" applyAlignment="1">
      <alignment horizontal="center" vertical="center"/>
      <protection/>
    </xf>
    <xf numFmtId="212" fontId="0" fillId="0" borderId="20" xfId="0" applyNumberFormat="1" applyFill="1" applyBorder="1" applyAlignment="1">
      <alignment vertical="center" wrapText="1"/>
    </xf>
    <xf numFmtId="212" fontId="0" fillId="0" borderId="10" xfId="0" applyNumberFormat="1" applyFill="1" applyBorder="1" applyAlignment="1">
      <alignment vertical="center" wrapText="1"/>
    </xf>
    <xf numFmtId="212" fontId="0" fillId="0" borderId="35" xfId="0" applyNumberFormat="1" applyFill="1" applyBorder="1" applyAlignment="1">
      <alignment vertical="center" wrapText="1"/>
    </xf>
    <xf numFmtId="212" fontId="0" fillId="0" borderId="36" xfId="0" applyNumberFormat="1" applyFill="1" applyBorder="1" applyAlignment="1">
      <alignment vertical="center" wrapText="1"/>
    </xf>
    <xf numFmtId="193" fontId="0" fillId="0" borderId="37" xfId="22" applyNumberFormat="1" applyFill="1" applyBorder="1" applyAlignment="1">
      <alignment horizontal="center" vertical="center"/>
      <protection/>
    </xf>
    <xf numFmtId="0" fontId="0" fillId="0" borderId="38" xfId="22" applyFill="1" applyBorder="1" applyAlignment="1">
      <alignment vertical="center" wrapText="1"/>
      <protection/>
    </xf>
    <xf numFmtId="0" fontId="0" fillId="0" borderId="0" xfId="22" applyFill="1" applyBorder="1" applyAlignment="1">
      <alignment vertical="center" wrapText="1"/>
      <protection/>
    </xf>
    <xf numFmtId="212" fontId="0" fillId="0" borderId="0" xfId="0" applyNumberFormat="1" applyFill="1" applyBorder="1" applyAlignment="1">
      <alignment vertical="center" wrapText="1"/>
    </xf>
    <xf numFmtId="0" fontId="4" fillId="0" borderId="6" xfId="22" applyFont="1" applyFill="1" applyBorder="1" applyAlignment="1">
      <alignment vertical="center"/>
      <protection/>
    </xf>
    <xf numFmtId="193" fontId="0" fillId="0" borderId="6" xfId="22" applyNumberFormat="1" applyFill="1" applyBorder="1" applyAlignment="1">
      <alignment horizontal="center" vertical="center"/>
      <protection/>
    </xf>
    <xf numFmtId="0" fontId="0" fillId="0" borderId="6" xfId="22" applyFill="1" applyBorder="1" applyAlignment="1">
      <alignment vertical="center" wrapText="1"/>
      <protection/>
    </xf>
    <xf numFmtId="0" fontId="0" fillId="0" borderId="18" xfId="22" applyFill="1" applyBorder="1" applyAlignment="1">
      <alignment vertical="center"/>
      <protection/>
    </xf>
    <xf numFmtId="0" fontId="0" fillId="0" borderId="7" xfId="22" applyFill="1" applyBorder="1" applyAlignment="1">
      <alignment vertical="center"/>
      <protection/>
    </xf>
    <xf numFmtId="0" fontId="0" fillId="0" borderId="7" xfId="22" applyFill="1" applyBorder="1" applyAlignment="1">
      <alignment vertical="center" wrapText="1"/>
      <protection/>
    </xf>
    <xf numFmtId="0" fontId="9" fillId="0" borderId="30" xfId="22" applyFont="1" applyFill="1" applyBorder="1" applyAlignment="1">
      <alignment vertical="center"/>
      <protection/>
    </xf>
    <xf numFmtId="0" fontId="8" fillId="0" borderId="18" xfId="22" applyFont="1" applyFill="1" applyBorder="1" applyAlignment="1">
      <alignment vertical="center"/>
      <protection/>
    </xf>
    <xf numFmtId="0" fontId="0" fillId="0" borderId="39" xfId="22" applyFont="1" applyFill="1" applyBorder="1" applyAlignment="1">
      <alignment vertical="center" wrapText="1"/>
      <protection/>
    </xf>
    <xf numFmtId="193" fontId="0" fillId="0" borderId="40" xfId="22" applyNumberFormat="1" applyFill="1" applyBorder="1" applyAlignment="1">
      <alignment horizontal="center" vertical="center"/>
      <protection/>
    </xf>
    <xf numFmtId="0" fontId="0" fillId="0" borderId="41" xfId="22" applyFill="1" applyBorder="1" applyAlignment="1">
      <alignment vertical="center" wrapText="1"/>
      <protection/>
    </xf>
    <xf numFmtId="193" fontId="0" fillId="0" borderId="42" xfId="22" applyNumberFormat="1" applyFill="1" applyBorder="1" applyAlignment="1">
      <alignment horizontal="center" vertical="center"/>
      <protection/>
    </xf>
    <xf numFmtId="0" fontId="0" fillId="0" borderId="43" xfId="22" applyFill="1" applyBorder="1" applyAlignment="1">
      <alignment vertical="center" wrapText="1"/>
      <protection/>
    </xf>
    <xf numFmtId="212" fontId="0" fillId="0" borderId="44" xfId="0" applyNumberFormat="1" applyFill="1" applyBorder="1" applyAlignment="1">
      <alignment vertical="center" wrapText="1"/>
    </xf>
    <xf numFmtId="212" fontId="0" fillId="0" borderId="4" xfId="0" applyNumberFormat="1" applyFill="1" applyBorder="1" applyAlignment="1">
      <alignment vertical="center" wrapText="1"/>
    </xf>
    <xf numFmtId="0" fontId="9" fillId="0" borderId="7" xfId="22" applyFont="1" applyFill="1" applyBorder="1" applyAlignment="1">
      <alignment vertical="center" wrapText="1"/>
      <protection/>
    </xf>
    <xf numFmtId="0" fontId="0" fillId="0" borderId="30" xfId="22" applyFill="1" applyBorder="1" applyAlignment="1">
      <alignment vertical="center" wrapText="1"/>
      <protection/>
    </xf>
    <xf numFmtId="0" fontId="0" fillId="0" borderId="0" xfId="22" applyFont="1" applyFill="1" applyAlignment="1">
      <alignment vertical="center" wrapText="1"/>
      <protection/>
    </xf>
    <xf numFmtId="0" fontId="0" fillId="0" borderId="0" xfId="22" applyNumberFormat="1" applyFill="1" applyBorder="1" applyAlignment="1">
      <alignment vertical="center"/>
      <protection/>
    </xf>
    <xf numFmtId="181" fontId="0" fillId="0" borderId="0" xfId="22" applyNumberFormat="1" applyFill="1" applyBorder="1" applyAlignment="1">
      <alignment horizontal="center" vertical="center"/>
      <protection/>
    </xf>
    <xf numFmtId="181" fontId="0" fillId="0" borderId="0" xfId="22" applyNumberFormat="1" applyFill="1" applyAlignment="1">
      <alignment vertical="center" wrapText="1"/>
      <protection/>
    </xf>
    <xf numFmtId="181" fontId="0" fillId="0" borderId="0" xfId="22" applyNumberFormat="1" applyFill="1" applyBorder="1" applyAlignment="1">
      <alignment vertical="center"/>
      <protection/>
    </xf>
    <xf numFmtId="0" fontId="0" fillId="0" borderId="0" xfId="22" applyNumberFormat="1" applyFill="1" applyBorder="1" applyAlignment="1">
      <alignment horizontal="center" vertical="center"/>
      <protection/>
    </xf>
    <xf numFmtId="0" fontId="0" fillId="0" borderId="0" xfId="22" applyNumberFormat="1" applyFill="1" applyAlignment="1">
      <alignment vertical="center" wrapText="1"/>
      <protection/>
    </xf>
    <xf numFmtId="202" fontId="0" fillId="0" borderId="0" xfId="22" applyNumberFormat="1" applyFill="1" applyBorder="1" applyAlignment="1">
      <alignment horizontal="right" vertical="center"/>
      <protection/>
    </xf>
    <xf numFmtId="0" fontId="0" fillId="0" borderId="45" xfId="22" applyFill="1" applyBorder="1" applyAlignment="1">
      <alignment vertical="center"/>
      <protection/>
    </xf>
    <xf numFmtId="200" fontId="0" fillId="0" borderId="23" xfId="22" applyNumberFormat="1" applyFill="1" applyBorder="1" applyAlignment="1">
      <alignment horizontal="right" vertical="center"/>
      <protection/>
    </xf>
    <xf numFmtId="200" fontId="0" fillId="0" borderId="5" xfId="22" applyNumberFormat="1" applyFill="1" applyBorder="1" applyAlignment="1">
      <alignment horizontal="right" vertical="center"/>
      <protection/>
    </xf>
    <xf numFmtId="0" fontId="0" fillId="0" borderId="46" xfId="22" applyFill="1" applyBorder="1" applyAlignment="1">
      <alignment vertical="center"/>
      <protection/>
    </xf>
    <xf numFmtId="0" fontId="0" fillId="0" borderId="47" xfId="22" applyFill="1" applyBorder="1" applyAlignment="1">
      <alignment vertical="center"/>
      <protection/>
    </xf>
    <xf numFmtId="0" fontId="0" fillId="0" borderId="45" xfId="22" applyFill="1" applyBorder="1" applyAlignment="1">
      <alignment vertical="center"/>
      <protection/>
    </xf>
    <xf numFmtId="0" fontId="0" fillId="0" borderId="48" xfId="22" applyFill="1" applyBorder="1" applyAlignment="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18市" xfId="21"/>
    <cellStyle name="標準_点検市"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66675</xdr:rowOff>
    </xdr:from>
    <xdr:to>
      <xdr:col>3</xdr:col>
      <xdr:colOff>0</xdr:colOff>
      <xdr:row>11</xdr:row>
      <xdr:rowOff>219075</xdr:rowOff>
    </xdr:to>
    <xdr:sp>
      <xdr:nvSpPr>
        <xdr:cNvPr id="1" name="TextBox 1"/>
        <xdr:cNvSpPr txBox="1">
          <a:spLocks noChangeArrowheads="1"/>
        </xdr:cNvSpPr>
      </xdr:nvSpPr>
      <xdr:spPr>
        <a:xfrm>
          <a:off x="4105275" y="1828800"/>
          <a:ext cx="0" cy="203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集計について
　計欄において、単位が「クラブ」となっている項目については、その項目に該当すると回答したクラブ総数。
　単位がその他のもの（㎡、人、円、　：　（時間）　は、その項目に該当するクラブの回答内容の平均値。（ただし、Q49,Q56は除く。Q49,Q56は総人数）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3"/>
  <sheetViews>
    <sheetView tabSelected="1" view="pageBreakPreview" zoomScale="75" zoomScaleSheetLayoutView="75" workbookViewId="0" topLeftCell="A1">
      <selection activeCell="A2" sqref="A2"/>
    </sheetView>
  </sheetViews>
  <sheetFormatPr defaultColWidth="9.00390625" defaultRowHeight="24.75" customHeight="1"/>
  <cols>
    <col min="1" max="1" width="5.75390625" style="4" customWidth="1"/>
    <col min="2" max="2" width="7.50390625" style="80" customWidth="1"/>
    <col min="3" max="3" width="40.625" style="81" customWidth="1"/>
    <col min="4" max="4" width="15.125" style="4" bestFit="1" customWidth="1"/>
    <col min="5" max="5" width="9.50390625" style="25" bestFit="1" customWidth="1"/>
    <col min="6" max="6" width="15.125" style="4" bestFit="1" customWidth="1"/>
    <col min="7" max="7" width="9.50390625" style="25" bestFit="1" customWidth="1"/>
    <col min="8" max="8" width="15.125" style="25" bestFit="1" customWidth="1"/>
    <col min="9" max="9" width="9.50390625" style="44" bestFit="1" customWidth="1"/>
    <col min="10" max="11" width="8.875" style="44" bestFit="1" customWidth="1"/>
    <col min="12" max="16384" width="9.00390625" style="3" customWidth="1"/>
  </cols>
  <sheetData>
    <row r="1" ht="24.75" customHeight="1">
      <c r="A1" s="79" t="s">
        <v>350</v>
      </c>
    </row>
    <row r="2" spans="1:3" ht="27.75" customHeight="1" thickBot="1">
      <c r="A2" s="79"/>
      <c r="C2" s="1"/>
    </row>
    <row r="3" spans="1:11" s="23" customFormat="1" ht="29.25" customHeight="1" thickBot="1">
      <c r="A3" s="82"/>
      <c r="B3" s="83"/>
      <c r="C3" s="1"/>
      <c r="D3" s="50" t="s">
        <v>344</v>
      </c>
      <c r="E3" s="51"/>
      <c r="F3" s="52" t="s">
        <v>346</v>
      </c>
      <c r="G3" s="51"/>
      <c r="H3" s="52" t="s">
        <v>347</v>
      </c>
      <c r="I3" s="53"/>
      <c r="J3" s="44"/>
      <c r="K3" s="44"/>
    </row>
    <row r="4" spans="1:11" s="23" customFormat="1" ht="32.25" customHeight="1">
      <c r="A4" s="84"/>
      <c r="B4" s="83"/>
      <c r="C4" s="85"/>
      <c r="D4" s="54">
        <v>662</v>
      </c>
      <c r="E4" s="36"/>
      <c r="F4" s="35">
        <v>670</v>
      </c>
      <c r="G4" s="36"/>
      <c r="H4" s="35">
        <v>695</v>
      </c>
      <c r="I4" s="55"/>
      <c r="J4" s="86" t="s">
        <v>348</v>
      </c>
      <c r="K4" s="87" t="s">
        <v>349</v>
      </c>
    </row>
    <row r="5" spans="1:11" ht="24.75" customHeight="1" thickBot="1">
      <c r="A5" s="79" t="s">
        <v>78</v>
      </c>
      <c r="B5" s="88"/>
      <c r="D5" s="141"/>
      <c r="E5" s="142"/>
      <c r="F5" s="139"/>
      <c r="G5" s="142"/>
      <c r="H5" s="139"/>
      <c r="I5" s="140"/>
      <c r="J5" s="89"/>
      <c r="K5" s="90"/>
    </row>
    <row r="6" spans="1:11" ht="24.75" customHeight="1">
      <c r="A6" s="91" t="s">
        <v>72</v>
      </c>
      <c r="B6" s="92" t="s">
        <v>79</v>
      </c>
      <c r="C6" s="93"/>
      <c r="D6" s="56"/>
      <c r="E6" s="26"/>
      <c r="F6" s="5"/>
      <c r="G6" s="26"/>
      <c r="H6" s="5"/>
      <c r="I6" s="37"/>
      <c r="J6" s="103"/>
      <c r="K6" s="104"/>
    </row>
    <row r="7" spans="1:11" ht="24.75" customHeight="1">
      <c r="A7" s="2"/>
      <c r="B7" s="80">
        <v>1</v>
      </c>
      <c r="C7" s="78" t="s">
        <v>80</v>
      </c>
      <c r="D7" s="57">
        <v>662</v>
      </c>
      <c r="E7" s="27">
        <f aca="true" t="shared" si="0" ref="E7:E13">D7/$D$4</f>
        <v>1</v>
      </c>
      <c r="F7" s="6">
        <v>670</v>
      </c>
      <c r="G7" s="27">
        <f aca="true" t="shared" si="1" ref="G7:G13">F7/$F$4</f>
        <v>1</v>
      </c>
      <c r="H7" s="6">
        <v>694</v>
      </c>
      <c r="I7" s="38">
        <f>H7/$H$4</f>
        <v>0.9985611510791367</v>
      </c>
      <c r="J7" s="96">
        <f aca="true" t="shared" si="2" ref="J7:J13">G7-E7</f>
        <v>0</v>
      </c>
      <c r="K7" s="97">
        <f aca="true" t="shared" si="3" ref="K7:K13">I7-G7</f>
        <v>-0.0014388489208633226</v>
      </c>
    </row>
    <row r="8" spans="1:11" ht="24.75" customHeight="1">
      <c r="A8" s="2"/>
      <c r="B8" s="76">
        <v>2</v>
      </c>
      <c r="C8" s="78" t="s">
        <v>81</v>
      </c>
      <c r="D8" s="57">
        <v>443</v>
      </c>
      <c r="E8" s="27">
        <f t="shared" si="0"/>
        <v>0.6691842900302115</v>
      </c>
      <c r="F8" s="6">
        <v>442</v>
      </c>
      <c r="G8" s="27">
        <f t="shared" si="1"/>
        <v>0.6597014925373135</v>
      </c>
      <c r="H8" s="6">
        <v>467</v>
      </c>
      <c r="I8" s="38">
        <f aca="true" t="shared" si="4" ref="I8:I13">H8/$H$4</f>
        <v>0.6719424460431654</v>
      </c>
      <c r="J8" s="96">
        <f t="shared" si="2"/>
        <v>-0.009482797492898043</v>
      </c>
      <c r="K8" s="97">
        <f t="shared" si="3"/>
        <v>0.01224095350585197</v>
      </c>
    </row>
    <row r="9" spans="1:11" ht="24.75" customHeight="1">
      <c r="A9" s="2"/>
      <c r="B9" s="80">
        <v>3</v>
      </c>
      <c r="C9" s="78" t="s">
        <v>82</v>
      </c>
      <c r="D9" s="57">
        <v>130</v>
      </c>
      <c r="E9" s="27">
        <f t="shared" si="0"/>
        <v>0.19637462235649547</v>
      </c>
      <c r="F9" s="6">
        <v>151</v>
      </c>
      <c r="G9" s="27">
        <f t="shared" si="1"/>
        <v>0.2253731343283582</v>
      </c>
      <c r="H9" s="6">
        <v>173</v>
      </c>
      <c r="I9" s="38">
        <f t="shared" si="4"/>
        <v>0.2489208633093525</v>
      </c>
      <c r="J9" s="96">
        <f t="shared" si="2"/>
        <v>0.028998511971862734</v>
      </c>
      <c r="K9" s="97">
        <f t="shared" si="3"/>
        <v>0.023547728980994304</v>
      </c>
    </row>
    <row r="10" spans="1:11" ht="24.75" customHeight="1">
      <c r="A10" s="2"/>
      <c r="B10" s="76">
        <v>4</v>
      </c>
      <c r="C10" s="78" t="s">
        <v>83</v>
      </c>
      <c r="D10" s="57">
        <v>71</v>
      </c>
      <c r="E10" s="27">
        <f t="shared" si="0"/>
        <v>0.10725075528700906</v>
      </c>
      <c r="F10" s="6">
        <v>72</v>
      </c>
      <c r="G10" s="27">
        <f t="shared" si="1"/>
        <v>0.10746268656716418</v>
      </c>
      <c r="H10" s="6">
        <v>72</v>
      </c>
      <c r="I10" s="38">
        <f t="shared" si="4"/>
        <v>0.10359712230215827</v>
      </c>
      <c r="J10" s="96">
        <f t="shared" si="2"/>
        <v>0.00021193128015511986</v>
      </c>
      <c r="K10" s="97">
        <f t="shared" si="3"/>
        <v>-0.003865564265005908</v>
      </c>
    </row>
    <row r="11" spans="1:11" ht="24.75" customHeight="1">
      <c r="A11" s="2"/>
      <c r="B11" s="80">
        <v>5</v>
      </c>
      <c r="C11" s="78" t="s">
        <v>84</v>
      </c>
      <c r="D11" s="57">
        <v>562</v>
      </c>
      <c r="E11" s="27">
        <f t="shared" si="0"/>
        <v>0.8489425981873112</v>
      </c>
      <c r="F11" s="6">
        <v>582</v>
      </c>
      <c r="G11" s="27">
        <f t="shared" si="1"/>
        <v>0.8686567164179104</v>
      </c>
      <c r="H11" s="6">
        <v>597</v>
      </c>
      <c r="I11" s="38">
        <f t="shared" si="4"/>
        <v>0.8589928057553957</v>
      </c>
      <c r="J11" s="96">
        <f t="shared" si="2"/>
        <v>0.01971411823059921</v>
      </c>
      <c r="K11" s="97">
        <f t="shared" si="3"/>
        <v>-0.009663910662514708</v>
      </c>
    </row>
    <row r="12" spans="1:11" ht="24.75" customHeight="1">
      <c r="A12" s="2"/>
      <c r="B12" s="76">
        <v>6</v>
      </c>
      <c r="C12" s="78" t="s">
        <v>85</v>
      </c>
      <c r="D12" s="57">
        <v>528</v>
      </c>
      <c r="E12" s="27">
        <f t="shared" si="0"/>
        <v>0.797583081570997</v>
      </c>
      <c r="F12" s="6">
        <v>523</v>
      </c>
      <c r="G12" s="27">
        <f t="shared" si="1"/>
        <v>0.7805970149253731</v>
      </c>
      <c r="H12" s="6">
        <v>543</v>
      </c>
      <c r="I12" s="38">
        <f t="shared" si="4"/>
        <v>0.781294964028777</v>
      </c>
      <c r="J12" s="96">
        <f t="shared" si="2"/>
        <v>-0.016986066645623854</v>
      </c>
      <c r="K12" s="97">
        <f t="shared" si="3"/>
        <v>0.0006979491034038166</v>
      </c>
    </row>
    <row r="13" spans="1:11" ht="24.75" customHeight="1" thickBot="1">
      <c r="A13" s="2"/>
      <c r="B13" s="80">
        <v>7</v>
      </c>
      <c r="C13" s="77" t="s">
        <v>86</v>
      </c>
      <c r="D13" s="57">
        <v>462</v>
      </c>
      <c r="E13" s="27">
        <f t="shared" si="0"/>
        <v>0.6978851963746223</v>
      </c>
      <c r="F13" s="6">
        <v>485</v>
      </c>
      <c r="G13" s="27">
        <f t="shared" si="1"/>
        <v>0.7238805970149254</v>
      </c>
      <c r="H13" s="6">
        <v>508</v>
      </c>
      <c r="I13" s="38">
        <f t="shared" si="4"/>
        <v>0.7309352517985611</v>
      </c>
      <c r="J13" s="98">
        <f t="shared" si="2"/>
        <v>0.025995400640303035</v>
      </c>
      <c r="K13" s="99">
        <f t="shared" si="3"/>
        <v>0.007054654783635761</v>
      </c>
    </row>
    <row r="14" spans="1:11" ht="24.75" customHeight="1">
      <c r="A14" s="91" t="s">
        <v>87</v>
      </c>
      <c r="B14" s="100"/>
      <c r="C14" s="93" t="s">
        <v>88</v>
      </c>
      <c r="D14" s="56"/>
      <c r="E14" s="26"/>
      <c r="F14" s="5"/>
      <c r="G14" s="26"/>
      <c r="H14" s="5"/>
      <c r="I14" s="37"/>
      <c r="J14" s="94"/>
      <c r="K14" s="95"/>
    </row>
    <row r="15" spans="1:11" ht="24.75" customHeight="1">
      <c r="A15" s="2"/>
      <c r="B15" s="76">
        <v>1</v>
      </c>
      <c r="C15" s="78" t="s">
        <v>89</v>
      </c>
      <c r="D15" s="58">
        <v>108.4748365067648</v>
      </c>
      <c r="E15" s="27"/>
      <c r="F15" s="7">
        <v>110.72407226948732</v>
      </c>
      <c r="G15" s="27"/>
      <c r="H15" s="7">
        <v>109.1558484477093</v>
      </c>
      <c r="I15" s="38"/>
      <c r="J15" s="58">
        <f>F15-D15</f>
        <v>2.2492357627225203</v>
      </c>
      <c r="K15" s="39">
        <f>H15-F15</f>
        <v>-1.5682238217780196</v>
      </c>
    </row>
    <row r="16" spans="1:11" ht="24.75" customHeight="1">
      <c r="A16" s="2"/>
      <c r="B16" s="76">
        <v>2</v>
      </c>
      <c r="C16" s="78" t="s">
        <v>90</v>
      </c>
      <c r="D16" s="59">
        <v>48.28136607458512</v>
      </c>
      <c r="E16" s="27"/>
      <c r="F16" s="8">
        <v>47.79449327919228</v>
      </c>
      <c r="G16" s="27"/>
      <c r="H16" s="8">
        <v>48.79073082573465</v>
      </c>
      <c r="I16" s="38"/>
      <c r="J16" s="58">
        <f>F16-D16</f>
        <v>-0.48687279539284134</v>
      </c>
      <c r="K16" s="39">
        <f>H16-F16</f>
        <v>0.9962375465423676</v>
      </c>
    </row>
    <row r="17" spans="1:11" s="24" customFormat="1" ht="24.75" customHeight="1" thickBot="1">
      <c r="A17" s="2"/>
      <c r="B17" s="76">
        <v>3</v>
      </c>
      <c r="C17" s="77" t="s">
        <v>91</v>
      </c>
      <c r="D17" s="58">
        <v>2.559696107913088</v>
      </c>
      <c r="E17" s="27"/>
      <c r="F17" s="7">
        <v>2.585984368104527</v>
      </c>
      <c r="G17" s="27"/>
      <c r="H17" s="7">
        <v>2.48176590400133</v>
      </c>
      <c r="I17" s="38"/>
      <c r="J17" s="68">
        <f>F17-D17</f>
        <v>0.02628826019143915</v>
      </c>
      <c r="K17" s="69">
        <f>H17-F17</f>
        <v>-0.10421846410319713</v>
      </c>
    </row>
    <row r="18" spans="1:11" ht="24.75" customHeight="1">
      <c r="A18" s="91" t="s">
        <v>92</v>
      </c>
      <c r="B18" s="100"/>
      <c r="C18" s="93" t="s">
        <v>93</v>
      </c>
      <c r="D18" s="56"/>
      <c r="E18" s="26"/>
      <c r="F18" s="5"/>
      <c r="G18" s="26"/>
      <c r="H18" s="5"/>
      <c r="I18" s="37"/>
      <c r="J18" s="94"/>
      <c r="K18" s="95"/>
    </row>
    <row r="19" spans="1:11" ht="24.75" customHeight="1">
      <c r="A19" s="2"/>
      <c r="B19" s="76">
        <v>1</v>
      </c>
      <c r="C19" s="78" t="s">
        <v>94</v>
      </c>
      <c r="D19" s="60">
        <v>3.6426987677353946</v>
      </c>
      <c r="E19" s="27"/>
      <c r="F19" s="21">
        <v>3.9</v>
      </c>
      <c r="G19" s="27"/>
      <c r="H19" s="21">
        <v>3.9</v>
      </c>
      <c r="I19" s="38"/>
      <c r="J19" s="60">
        <f>F19-D19</f>
        <v>0.25730123226460533</v>
      </c>
      <c r="K19" s="67">
        <f>H19-F19</f>
        <v>0</v>
      </c>
    </row>
    <row r="20" spans="1:11" ht="35.25" customHeight="1" thickBot="1">
      <c r="A20" s="101"/>
      <c r="B20" s="76">
        <v>2</v>
      </c>
      <c r="C20" s="78" t="s">
        <v>95</v>
      </c>
      <c r="D20" s="57">
        <v>532</v>
      </c>
      <c r="E20" s="27">
        <f>D20/$D$4</f>
        <v>0.8036253776435045</v>
      </c>
      <c r="F20" s="6">
        <v>545</v>
      </c>
      <c r="G20" s="27">
        <f>F20/$F$4</f>
        <v>0.8134328358208955</v>
      </c>
      <c r="H20" s="6">
        <v>530</v>
      </c>
      <c r="I20" s="38">
        <f>H20/$H$4</f>
        <v>0.762589928057554</v>
      </c>
      <c r="J20" s="98">
        <f>G20-E20</f>
        <v>0.009807458177391037</v>
      </c>
      <c r="K20" s="99">
        <f>I20-G20</f>
        <v>-0.05084290776334155</v>
      </c>
    </row>
    <row r="21" spans="1:11" ht="24.75" customHeight="1">
      <c r="A21" s="91" t="s">
        <v>96</v>
      </c>
      <c r="B21" s="100"/>
      <c r="C21" s="93" t="s">
        <v>97</v>
      </c>
      <c r="D21" s="56"/>
      <c r="E21" s="26"/>
      <c r="F21" s="5"/>
      <c r="G21" s="26"/>
      <c r="H21" s="5"/>
      <c r="I21" s="37"/>
      <c r="J21" s="94"/>
      <c r="K21" s="95"/>
    </row>
    <row r="22" spans="1:11" ht="24.75" customHeight="1">
      <c r="A22" s="2"/>
      <c r="B22" s="76">
        <v>1</v>
      </c>
      <c r="C22" s="78" t="s">
        <v>98</v>
      </c>
      <c r="D22" s="57">
        <v>526</v>
      </c>
      <c r="E22" s="27">
        <f>D22/$D$4</f>
        <v>0.7945619335347432</v>
      </c>
      <c r="F22" s="6">
        <v>570</v>
      </c>
      <c r="G22" s="27">
        <f>F22/$F$4</f>
        <v>0.8507462686567164</v>
      </c>
      <c r="H22" s="6">
        <v>590</v>
      </c>
      <c r="I22" s="38">
        <f>H22/$H$4</f>
        <v>0.8489208633093526</v>
      </c>
      <c r="J22" s="96">
        <f>G22-E22</f>
        <v>0.05618433512197318</v>
      </c>
      <c r="K22" s="97">
        <f>I22-G22</f>
        <v>-0.001825405347363862</v>
      </c>
    </row>
    <row r="23" spans="1:11" ht="30.75" customHeight="1">
      <c r="A23" s="2"/>
      <c r="B23" s="76">
        <v>2</v>
      </c>
      <c r="C23" s="78" t="s">
        <v>99</v>
      </c>
      <c r="D23" s="60">
        <v>48.54105174906525</v>
      </c>
      <c r="E23" s="27"/>
      <c r="F23" s="21">
        <v>48.04920700859948</v>
      </c>
      <c r="G23" s="27"/>
      <c r="H23" s="21">
        <v>53.09681595499438</v>
      </c>
      <c r="I23" s="38"/>
      <c r="J23" s="60">
        <f>F23-D23</f>
        <v>-0.49184474046576554</v>
      </c>
      <c r="K23" s="67">
        <f>H23-F23</f>
        <v>5.047608946394902</v>
      </c>
    </row>
    <row r="24" spans="1:11" ht="34.5" customHeight="1" thickBot="1">
      <c r="A24" s="101"/>
      <c r="B24" s="102">
        <v>3</v>
      </c>
      <c r="C24" s="78" t="s">
        <v>100</v>
      </c>
      <c r="D24" s="57">
        <v>361</v>
      </c>
      <c r="E24" s="27">
        <f>D24/$D$4</f>
        <v>0.5453172205438066</v>
      </c>
      <c r="F24" s="6">
        <v>366</v>
      </c>
      <c r="G24" s="27">
        <f>F24/$F$4</f>
        <v>0.5462686567164179</v>
      </c>
      <c r="H24" s="6">
        <v>363</v>
      </c>
      <c r="I24" s="38">
        <f>H24/$H$4</f>
        <v>0.5223021582733813</v>
      </c>
      <c r="J24" s="98">
        <f>G24-E24</f>
        <v>0.0009514361726112863</v>
      </c>
      <c r="K24" s="99">
        <f>I24-G24</f>
        <v>-0.023966498443036555</v>
      </c>
    </row>
    <row r="25" spans="1:11" ht="24.75" customHeight="1">
      <c r="A25" s="91" t="s">
        <v>101</v>
      </c>
      <c r="B25" s="100"/>
      <c r="C25" s="93" t="s">
        <v>102</v>
      </c>
      <c r="D25" s="56"/>
      <c r="E25" s="26"/>
      <c r="F25" s="5"/>
      <c r="G25" s="26"/>
      <c r="H25" s="5"/>
      <c r="I25" s="37"/>
      <c r="J25" s="94"/>
      <c r="K25" s="95"/>
    </row>
    <row r="26" spans="1:11" ht="29.25" customHeight="1">
      <c r="A26" s="2"/>
      <c r="B26" s="76">
        <v>1</v>
      </c>
      <c r="C26" s="78" t="s">
        <v>103</v>
      </c>
      <c r="D26" s="57">
        <v>13</v>
      </c>
      <c r="E26" s="27">
        <f>D26/$D$4</f>
        <v>0.019637462235649546</v>
      </c>
      <c r="F26" s="6">
        <v>38</v>
      </c>
      <c r="G26" s="27">
        <f>F26/$F$4</f>
        <v>0.056716417910447764</v>
      </c>
      <c r="H26" s="6">
        <v>40</v>
      </c>
      <c r="I26" s="38">
        <f>H26/$H$4</f>
        <v>0.05755395683453238</v>
      </c>
      <c r="J26" s="96">
        <f>G26-E26</f>
        <v>0.037078955674798214</v>
      </c>
      <c r="K26" s="97">
        <f>I26-G26</f>
        <v>0.0008375389240846132</v>
      </c>
    </row>
    <row r="27" spans="1:11" ht="28.5" customHeight="1" thickBot="1">
      <c r="A27" s="2"/>
      <c r="B27" s="76">
        <v>2</v>
      </c>
      <c r="C27" s="78" t="s">
        <v>104</v>
      </c>
      <c r="D27" s="60">
        <v>13.727272727272727</v>
      </c>
      <c r="E27" s="27"/>
      <c r="F27" s="21">
        <v>12.666666666666664</v>
      </c>
      <c r="G27" s="27"/>
      <c r="H27" s="21">
        <v>15.074074074074074</v>
      </c>
      <c r="I27" s="38"/>
      <c r="J27" s="70">
        <f>F27-D27</f>
        <v>-1.0606060606060623</v>
      </c>
      <c r="K27" s="71">
        <f>H27-F27</f>
        <v>2.40740740740741</v>
      </c>
    </row>
    <row r="28" spans="1:11" ht="24.75" customHeight="1">
      <c r="A28" s="91" t="s">
        <v>105</v>
      </c>
      <c r="B28" s="100"/>
      <c r="C28" s="93" t="s">
        <v>106</v>
      </c>
      <c r="D28" s="56"/>
      <c r="E28" s="26"/>
      <c r="F28" s="5"/>
      <c r="G28" s="26"/>
      <c r="H28" s="5"/>
      <c r="I28" s="37"/>
      <c r="J28" s="103"/>
      <c r="K28" s="104"/>
    </row>
    <row r="29" spans="1:11" ht="24.75" customHeight="1">
      <c r="A29" s="2"/>
      <c r="B29" s="76">
        <v>1</v>
      </c>
      <c r="C29" s="78" t="s">
        <v>107</v>
      </c>
      <c r="D29" s="57">
        <v>662</v>
      </c>
      <c r="E29" s="27">
        <f>D29/$D$4</f>
        <v>1</v>
      </c>
      <c r="F29" s="6">
        <v>670</v>
      </c>
      <c r="G29" s="27">
        <f>F29/$F$4</f>
        <v>1</v>
      </c>
      <c r="H29" s="6">
        <v>688</v>
      </c>
      <c r="I29" s="38">
        <f>H29/$H$4</f>
        <v>0.9899280575539569</v>
      </c>
      <c r="J29" s="96">
        <f>G29-E29</f>
        <v>0</v>
      </c>
      <c r="K29" s="97">
        <f>I29-G29</f>
        <v>-0.010071942446043147</v>
      </c>
    </row>
    <row r="30" spans="1:11" ht="24.75" customHeight="1">
      <c r="A30" s="2"/>
      <c r="B30" s="76">
        <v>2</v>
      </c>
      <c r="C30" s="78" t="s">
        <v>108</v>
      </c>
      <c r="D30" s="57">
        <v>562</v>
      </c>
      <c r="E30" s="27">
        <f>D30/$D$4</f>
        <v>0.8489425981873112</v>
      </c>
      <c r="F30" s="6">
        <v>592</v>
      </c>
      <c r="G30" s="27">
        <f>F30/$F$4</f>
        <v>0.8835820895522388</v>
      </c>
      <c r="H30" s="6">
        <v>612</v>
      </c>
      <c r="I30" s="38">
        <f>H30/$H$4</f>
        <v>0.8805755395683453</v>
      </c>
      <c r="J30" s="96">
        <f>G30-E30</f>
        <v>0.03463949136492761</v>
      </c>
      <c r="K30" s="97">
        <f>I30-G30</f>
        <v>-0.0030065499838934917</v>
      </c>
    </row>
    <row r="31" spans="1:11" ht="24.75" customHeight="1">
      <c r="A31" s="2"/>
      <c r="B31" s="76">
        <v>3</v>
      </c>
      <c r="C31" s="78" t="s">
        <v>109</v>
      </c>
      <c r="D31" s="57">
        <v>662</v>
      </c>
      <c r="E31" s="27">
        <f>D31/$D$4</f>
        <v>1</v>
      </c>
      <c r="F31" s="6">
        <v>670</v>
      </c>
      <c r="G31" s="27">
        <f>F31/$F$4</f>
        <v>1</v>
      </c>
      <c r="H31" s="6">
        <v>688</v>
      </c>
      <c r="I31" s="38">
        <f>H31/$H$4</f>
        <v>0.9899280575539569</v>
      </c>
      <c r="J31" s="96">
        <f>G31-E31</f>
        <v>0</v>
      </c>
      <c r="K31" s="97">
        <f>I31-G31</f>
        <v>-0.010071942446043147</v>
      </c>
    </row>
    <row r="32" spans="1:11" ht="24.75" customHeight="1" thickBot="1">
      <c r="A32" s="101"/>
      <c r="B32" s="76">
        <v>4</v>
      </c>
      <c r="C32" s="78" t="s">
        <v>110</v>
      </c>
      <c r="D32" s="57">
        <v>661</v>
      </c>
      <c r="E32" s="27">
        <f>D32/$D$4</f>
        <v>0.9984894259818731</v>
      </c>
      <c r="F32" s="6">
        <v>670</v>
      </c>
      <c r="G32" s="27">
        <f>F32/$F$4</f>
        <v>1</v>
      </c>
      <c r="H32" s="6">
        <v>640</v>
      </c>
      <c r="I32" s="38">
        <f>H32/$H$4</f>
        <v>0.920863309352518</v>
      </c>
      <c r="J32" s="96">
        <f>G32-E32</f>
        <v>0.0015105740181269312</v>
      </c>
      <c r="K32" s="97">
        <f>I32-G32</f>
        <v>-0.07913669064748197</v>
      </c>
    </row>
    <row r="33" spans="1:11" ht="24.75" customHeight="1">
      <c r="A33" s="91" t="s">
        <v>111</v>
      </c>
      <c r="B33" s="100"/>
      <c r="C33" s="93" t="s">
        <v>112</v>
      </c>
      <c r="D33" s="56"/>
      <c r="E33" s="26"/>
      <c r="F33" s="5"/>
      <c r="G33" s="26"/>
      <c r="H33" s="5"/>
      <c r="I33" s="37"/>
      <c r="J33" s="105"/>
      <c r="K33" s="106"/>
    </row>
    <row r="34" spans="1:11" ht="24.75" customHeight="1">
      <c r="A34" s="2"/>
      <c r="B34" s="76">
        <v>1</v>
      </c>
      <c r="C34" s="78" t="s">
        <v>113</v>
      </c>
      <c r="D34" s="61">
        <v>0.4899758603485885</v>
      </c>
      <c r="E34" s="27"/>
      <c r="F34" s="10">
        <v>0.4904306422682233</v>
      </c>
      <c r="G34" s="27"/>
      <c r="H34" s="10">
        <v>0.4895208753775133</v>
      </c>
      <c r="I34" s="38"/>
      <c r="J34" s="96"/>
      <c r="K34" s="97"/>
    </row>
    <row r="35" spans="1:11" ht="24.75" customHeight="1">
      <c r="A35" s="2"/>
      <c r="B35" s="76">
        <v>2</v>
      </c>
      <c r="C35" s="78" t="s">
        <v>114</v>
      </c>
      <c r="D35" s="61">
        <v>0.7729927887755234</v>
      </c>
      <c r="E35" s="27"/>
      <c r="F35" s="10">
        <v>0.7731569554436732</v>
      </c>
      <c r="G35" s="27"/>
      <c r="H35" s="10">
        <v>0.7747900602296285</v>
      </c>
      <c r="I35" s="38"/>
      <c r="J35" s="96"/>
      <c r="K35" s="97"/>
    </row>
    <row r="36" spans="1:11" ht="24.75" customHeight="1">
      <c r="A36" s="2"/>
      <c r="B36" s="76"/>
      <c r="C36" s="49" t="s">
        <v>345</v>
      </c>
      <c r="D36" s="62">
        <v>514</v>
      </c>
      <c r="E36" s="27">
        <f>D36/$D$4</f>
        <v>0.7764350453172205</v>
      </c>
      <c r="F36" s="34">
        <v>496.77083333333337</v>
      </c>
      <c r="G36" s="27">
        <f>F36/$F$4</f>
        <v>0.7414490049751244</v>
      </c>
      <c r="H36" s="34">
        <v>546</v>
      </c>
      <c r="I36" s="38">
        <f>H36/$H$4</f>
        <v>0.7856115107913669</v>
      </c>
      <c r="J36" s="96"/>
      <c r="K36" s="97"/>
    </row>
    <row r="37" spans="1:11" ht="24.75" customHeight="1">
      <c r="A37" s="2"/>
      <c r="B37" s="76">
        <v>3</v>
      </c>
      <c r="C37" s="78" t="s">
        <v>115</v>
      </c>
      <c r="D37" s="61">
        <v>0.3370028684925189</v>
      </c>
      <c r="E37" s="27"/>
      <c r="F37" s="10">
        <v>0.3354329129977287</v>
      </c>
      <c r="G37" s="27"/>
      <c r="H37" s="10">
        <v>0.3348144513402931</v>
      </c>
      <c r="I37" s="38"/>
      <c r="J37" s="96"/>
      <c r="K37" s="97"/>
    </row>
    <row r="38" spans="1:11" ht="24.75" customHeight="1">
      <c r="A38" s="2"/>
      <c r="B38" s="76">
        <v>4</v>
      </c>
      <c r="C38" s="78" t="s">
        <v>116</v>
      </c>
      <c r="D38" s="61">
        <v>0.7223048920937162</v>
      </c>
      <c r="E38" s="27"/>
      <c r="F38" s="10">
        <v>0.7261950769447088</v>
      </c>
      <c r="G38" s="27"/>
      <c r="H38" s="10">
        <v>0.7262488113043665</v>
      </c>
      <c r="I38" s="38"/>
      <c r="J38" s="96"/>
      <c r="K38" s="97"/>
    </row>
    <row r="39" spans="1:11" ht="24.75" customHeight="1">
      <c r="A39" s="2"/>
      <c r="B39" s="76">
        <v>5</v>
      </c>
      <c r="C39" s="78" t="s">
        <v>117</v>
      </c>
      <c r="D39" s="61">
        <v>0.3339602033986281</v>
      </c>
      <c r="E39" s="27"/>
      <c r="F39" s="10">
        <v>0.33321603926388593</v>
      </c>
      <c r="G39" s="27"/>
      <c r="H39" s="10">
        <v>0.3320129122113287</v>
      </c>
      <c r="I39" s="38"/>
      <c r="J39" s="96"/>
      <c r="K39" s="97"/>
    </row>
    <row r="40" spans="1:11" ht="24.75" customHeight="1" thickBot="1">
      <c r="A40" s="89"/>
      <c r="B40" s="102">
        <v>6</v>
      </c>
      <c r="C40" s="108" t="s">
        <v>118</v>
      </c>
      <c r="D40" s="137">
        <v>0.7719388458772937</v>
      </c>
      <c r="E40" s="30"/>
      <c r="F40" s="138">
        <v>0.7730834570821314</v>
      </c>
      <c r="G40" s="30"/>
      <c r="H40" s="138">
        <v>0.7756162359118897</v>
      </c>
      <c r="I40" s="43"/>
      <c r="J40" s="98"/>
      <c r="K40" s="99"/>
    </row>
    <row r="41" spans="1:11" ht="24.75" customHeight="1">
      <c r="A41" s="91" t="s">
        <v>119</v>
      </c>
      <c r="B41" s="100"/>
      <c r="C41" s="93" t="s">
        <v>120</v>
      </c>
      <c r="D41" s="56"/>
      <c r="E41" s="26"/>
      <c r="F41" s="5"/>
      <c r="G41" s="26"/>
      <c r="H41" s="5"/>
      <c r="I41" s="37"/>
      <c r="J41" s="103"/>
      <c r="K41" s="104"/>
    </row>
    <row r="42" spans="1:11" ht="24.75" customHeight="1">
      <c r="A42" s="2"/>
      <c r="B42" s="76">
        <v>1</v>
      </c>
      <c r="C42" s="78" t="s">
        <v>121</v>
      </c>
      <c r="D42" s="63">
        <v>9057.892615369688</v>
      </c>
      <c r="E42" s="27"/>
      <c r="F42" s="22">
        <v>9278.780870313669</v>
      </c>
      <c r="G42" s="27"/>
      <c r="H42" s="22">
        <v>9290.014915841868</v>
      </c>
      <c r="I42" s="38"/>
      <c r="J42" s="96"/>
      <c r="K42" s="97"/>
    </row>
    <row r="43" spans="1:11" ht="24.75" customHeight="1">
      <c r="A43" s="2"/>
      <c r="B43" s="76">
        <v>2</v>
      </c>
      <c r="C43" s="78" t="s">
        <v>122</v>
      </c>
      <c r="D43" s="63">
        <v>4867.835960022191</v>
      </c>
      <c r="E43" s="27"/>
      <c r="F43" s="22">
        <v>5618.039931037583</v>
      </c>
      <c r="G43" s="27"/>
      <c r="H43" s="22">
        <v>5321.195276958781</v>
      </c>
      <c r="I43" s="38"/>
      <c r="J43" s="96"/>
      <c r="K43" s="97"/>
    </row>
    <row r="44" spans="1:11" ht="24.75" customHeight="1" thickBot="1">
      <c r="A44" s="2"/>
      <c r="B44" s="76">
        <v>3</v>
      </c>
      <c r="C44" s="78" t="s">
        <v>123</v>
      </c>
      <c r="D44" s="57">
        <v>558</v>
      </c>
      <c r="E44" s="27">
        <f>D44/$D$4</f>
        <v>0.8429003021148036</v>
      </c>
      <c r="F44" s="6">
        <v>588</v>
      </c>
      <c r="G44" s="27">
        <f>F44/$F$4</f>
        <v>0.8776119402985074</v>
      </c>
      <c r="H44" s="6">
        <v>546</v>
      </c>
      <c r="I44" s="38">
        <f>H44/$H$4</f>
        <v>0.7856115107913669</v>
      </c>
      <c r="J44" s="98">
        <f>G44-E44</f>
        <v>0.03471163818370382</v>
      </c>
      <c r="K44" s="99">
        <f>I44-G44</f>
        <v>-0.09200042950714049</v>
      </c>
    </row>
    <row r="45" spans="1:11" ht="24.75" customHeight="1">
      <c r="A45" s="91" t="s">
        <v>124</v>
      </c>
      <c r="B45" s="100"/>
      <c r="C45" s="93" t="s">
        <v>125</v>
      </c>
      <c r="D45" s="56"/>
      <c r="E45" s="26"/>
      <c r="F45" s="5"/>
      <c r="G45" s="26"/>
      <c r="H45" s="5"/>
      <c r="I45" s="37"/>
      <c r="J45" s="94"/>
      <c r="K45" s="95"/>
    </row>
    <row r="46" spans="1:11" ht="24.75" customHeight="1">
      <c r="A46" s="2"/>
      <c r="B46" s="76">
        <v>1</v>
      </c>
      <c r="C46" s="78" t="s">
        <v>126</v>
      </c>
      <c r="D46" s="57">
        <v>357</v>
      </c>
      <c r="E46" s="27">
        <f>D46/$D$4</f>
        <v>0.5392749244712991</v>
      </c>
      <c r="F46" s="6">
        <v>359</v>
      </c>
      <c r="G46" s="27">
        <f>F46/$F$4</f>
        <v>0.5358208955223881</v>
      </c>
      <c r="H46" s="6">
        <v>325</v>
      </c>
      <c r="I46" s="38">
        <f>H46/$H$4</f>
        <v>0.4676258992805755</v>
      </c>
      <c r="J46" s="96">
        <f>G46-E46</f>
        <v>-0.003454028948911003</v>
      </c>
      <c r="K46" s="97">
        <f>I46-G46</f>
        <v>-0.06819499624181258</v>
      </c>
    </row>
    <row r="47" spans="1:11" ht="24.75" customHeight="1">
      <c r="A47" s="2"/>
      <c r="B47" s="76">
        <v>2</v>
      </c>
      <c r="C47" s="78" t="s">
        <v>127</v>
      </c>
      <c r="D47" s="57">
        <v>221</v>
      </c>
      <c r="E47" s="27">
        <f>D47/$D$4</f>
        <v>0.3338368580060423</v>
      </c>
      <c r="F47" s="6">
        <v>218</v>
      </c>
      <c r="G47" s="27">
        <f>F47/$F$4</f>
        <v>0.3253731343283582</v>
      </c>
      <c r="H47" s="6">
        <v>265</v>
      </c>
      <c r="I47" s="38">
        <f>H47/$H$4</f>
        <v>0.381294964028777</v>
      </c>
      <c r="J47" s="96">
        <f>G47-E47</f>
        <v>-0.00846372367768411</v>
      </c>
      <c r="K47" s="97">
        <f>I47-G47</f>
        <v>0.05592182970041881</v>
      </c>
    </row>
    <row r="48" spans="1:11" ht="24.75" customHeight="1" thickBot="1">
      <c r="A48" s="2"/>
      <c r="B48" s="107">
        <v>3</v>
      </c>
      <c r="C48" s="77" t="s">
        <v>128</v>
      </c>
      <c r="D48" s="64">
        <v>80</v>
      </c>
      <c r="E48" s="28">
        <f>D48/$D$4</f>
        <v>0.12084592145015106</v>
      </c>
      <c r="F48" s="11">
        <v>93</v>
      </c>
      <c r="G48" s="27">
        <f>F48/$F$4</f>
        <v>0.13880597014925372</v>
      </c>
      <c r="H48" s="11">
        <v>97</v>
      </c>
      <c r="I48" s="38">
        <f>H48/$H$4</f>
        <v>0.13956834532374102</v>
      </c>
      <c r="J48" s="98">
        <f>G48-E48</f>
        <v>0.017960048699102657</v>
      </c>
      <c r="K48" s="99">
        <f>I48-G48</f>
        <v>0.0007623751744872953</v>
      </c>
    </row>
    <row r="49" spans="1:11" ht="24.75" customHeight="1">
      <c r="A49" s="91" t="s">
        <v>129</v>
      </c>
      <c r="B49" s="100"/>
      <c r="C49" s="93" t="s">
        <v>130</v>
      </c>
      <c r="D49" s="65"/>
      <c r="E49" s="29"/>
      <c r="F49" s="12"/>
      <c r="G49" s="29"/>
      <c r="H49" s="12"/>
      <c r="I49" s="40"/>
      <c r="J49" s="94"/>
      <c r="K49" s="95"/>
    </row>
    <row r="50" spans="1:11" ht="24.75" customHeight="1">
      <c r="A50" s="2"/>
      <c r="B50" s="76">
        <v>1</v>
      </c>
      <c r="C50" s="78" t="s">
        <v>131</v>
      </c>
      <c r="D50" s="57">
        <v>311</v>
      </c>
      <c r="E50" s="27">
        <f aca="true" t="shared" si="5" ref="E50:E59">D50/$D$4</f>
        <v>0.4697885196374622</v>
      </c>
      <c r="F50" s="6">
        <v>303</v>
      </c>
      <c r="G50" s="27">
        <f aca="true" t="shared" si="6" ref="G50:G59">F50/$F$4</f>
        <v>0.45223880597014926</v>
      </c>
      <c r="H50" s="6">
        <v>304</v>
      </c>
      <c r="I50" s="38">
        <f aca="true" t="shared" si="7" ref="I50:I59">H50/$H$4</f>
        <v>0.437410071942446</v>
      </c>
      <c r="J50" s="96">
        <f aca="true" t="shared" si="8" ref="J50:J59">G50-E50</f>
        <v>-0.01754971366731295</v>
      </c>
      <c r="K50" s="97">
        <f aca="true" t="shared" si="9" ref="K50:K59">I50-G50</f>
        <v>-0.014828734027703239</v>
      </c>
    </row>
    <row r="51" spans="1:11" ht="24.75" customHeight="1">
      <c r="A51" s="2"/>
      <c r="B51" s="76">
        <v>2</v>
      </c>
      <c r="C51" s="78" t="s">
        <v>132</v>
      </c>
      <c r="D51" s="57">
        <v>88</v>
      </c>
      <c r="E51" s="27">
        <f t="shared" si="5"/>
        <v>0.13293051359516617</v>
      </c>
      <c r="F51" s="6">
        <v>93</v>
      </c>
      <c r="G51" s="27">
        <f t="shared" si="6"/>
        <v>0.13880597014925372</v>
      </c>
      <c r="H51" s="6">
        <v>87</v>
      </c>
      <c r="I51" s="38">
        <f t="shared" si="7"/>
        <v>0.1251798561151079</v>
      </c>
      <c r="J51" s="96">
        <f t="shared" si="8"/>
        <v>0.005875456554087555</v>
      </c>
      <c r="K51" s="97">
        <f t="shared" si="9"/>
        <v>-0.01362611403414582</v>
      </c>
    </row>
    <row r="52" spans="1:11" ht="24.75" customHeight="1">
      <c r="A52" s="2"/>
      <c r="B52" s="76">
        <v>3</v>
      </c>
      <c r="C52" s="78" t="s">
        <v>133</v>
      </c>
      <c r="D52" s="57">
        <v>10</v>
      </c>
      <c r="E52" s="27">
        <f t="shared" si="5"/>
        <v>0.015105740181268883</v>
      </c>
      <c r="F52" s="6">
        <v>11</v>
      </c>
      <c r="G52" s="27">
        <f t="shared" si="6"/>
        <v>0.016417910447761194</v>
      </c>
      <c r="H52" s="6">
        <v>11</v>
      </c>
      <c r="I52" s="38">
        <f t="shared" si="7"/>
        <v>0.015827338129496403</v>
      </c>
      <c r="J52" s="96">
        <f t="shared" si="8"/>
        <v>0.0013121702664923105</v>
      </c>
      <c r="K52" s="97">
        <f t="shared" si="9"/>
        <v>-0.0005905723182647905</v>
      </c>
    </row>
    <row r="53" spans="1:11" ht="24.75" customHeight="1">
      <c r="A53" s="2"/>
      <c r="B53" s="76">
        <v>4</v>
      </c>
      <c r="C53" s="78" t="s">
        <v>134</v>
      </c>
      <c r="D53" s="57">
        <v>18</v>
      </c>
      <c r="E53" s="27">
        <f t="shared" si="5"/>
        <v>0.027190332326283987</v>
      </c>
      <c r="F53" s="6">
        <v>18</v>
      </c>
      <c r="G53" s="27">
        <f t="shared" si="6"/>
        <v>0.026865671641791045</v>
      </c>
      <c r="H53" s="6">
        <v>22</v>
      </c>
      <c r="I53" s="38">
        <f t="shared" si="7"/>
        <v>0.031654676258992806</v>
      </c>
      <c r="J53" s="96">
        <f t="shared" si="8"/>
        <v>-0.0003246606844929424</v>
      </c>
      <c r="K53" s="97">
        <f t="shared" si="9"/>
        <v>0.004789004617201761</v>
      </c>
    </row>
    <row r="54" spans="1:11" ht="24.75" customHeight="1">
      <c r="A54" s="2"/>
      <c r="B54" s="76">
        <v>5</v>
      </c>
      <c r="C54" s="78" t="s">
        <v>135</v>
      </c>
      <c r="D54" s="57">
        <v>109</v>
      </c>
      <c r="E54" s="27">
        <f t="shared" si="5"/>
        <v>0.1646525679758308</v>
      </c>
      <c r="F54" s="6">
        <v>93</v>
      </c>
      <c r="G54" s="27">
        <f t="shared" si="6"/>
        <v>0.13880597014925372</v>
      </c>
      <c r="H54" s="6">
        <v>93</v>
      </c>
      <c r="I54" s="38">
        <f t="shared" si="7"/>
        <v>0.13381294964028778</v>
      </c>
      <c r="J54" s="96">
        <f t="shared" si="8"/>
        <v>-0.025846597826577083</v>
      </c>
      <c r="K54" s="97">
        <f t="shared" si="9"/>
        <v>-0.00499302050896594</v>
      </c>
    </row>
    <row r="55" spans="1:11" ht="24.75" customHeight="1">
      <c r="A55" s="2"/>
      <c r="B55" s="76">
        <v>6</v>
      </c>
      <c r="C55" s="78" t="s">
        <v>136</v>
      </c>
      <c r="D55" s="57">
        <v>69</v>
      </c>
      <c r="E55" s="27">
        <f t="shared" si="5"/>
        <v>0.1042296072507553</v>
      </c>
      <c r="F55" s="6">
        <v>96</v>
      </c>
      <c r="G55" s="27">
        <f t="shared" si="6"/>
        <v>0.14328358208955225</v>
      </c>
      <c r="H55" s="6">
        <v>112</v>
      </c>
      <c r="I55" s="38">
        <f t="shared" si="7"/>
        <v>0.16115107913669063</v>
      </c>
      <c r="J55" s="96">
        <f t="shared" si="8"/>
        <v>0.039053974838796954</v>
      </c>
      <c r="K55" s="97">
        <f t="shared" si="9"/>
        <v>0.017867497047138386</v>
      </c>
    </row>
    <row r="56" spans="1:11" ht="24.75" customHeight="1">
      <c r="A56" s="2"/>
      <c r="B56" s="76">
        <v>7</v>
      </c>
      <c r="C56" s="78" t="s">
        <v>137</v>
      </c>
      <c r="D56" s="57">
        <v>22</v>
      </c>
      <c r="E56" s="27">
        <f t="shared" si="5"/>
        <v>0.03323262839879154</v>
      </c>
      <c r="F56" s="6">
        <v>22</v>
      </c>
      <c r="G56" s="27">
        <f t="shared" si="6"/>
        <v>0.03283582089552239</v>
      </c>
      <c r="H56" s="6">
        <v>24</v>
      </c>
      <c r="I56" s="38">
        <f t="shared" si="7"/>
        <v>0.034532374100719423</v>
      </c>
      <c r="J56" s="96">
        <f t="shared" si="8"/>
        <v>-0.00039680750326915454</v>
      </c>
      <c r="K56" s="97">
        <f t="shared" si="9"/>
        <v>0.0016965532051970364</v>
      </c>
    </row>
    <row r="57" spans="1:11" ht="24.75" customHeight="1">
      <c r="A57" s="2"/>
      <c r="B57" s="76">
        <v>8</v>
      </c>
      <c r="C57" s="78" t="s">
        <v>138</v>
      </c>
      <c r="D57" s="57">
        <v>24</v>
      </c>
      <c r="E57" s="27">
        <f t="shared" si="5"/>
        <v>0.03625377643504532</v>
      </c>
      <c r="F57" s="6">
        <v>25</v>
      </c>
      <c r="G57" s="27">
        <f t="shared" si="6"/>
        <v>0.03731343283582089</v>
      </c>
      <c r="H57" s="6">
        <v>27</v>
      </c>
      <c r="I57" s="38">
        <f t="shared" si="7"/>
        <v>0.03884892086330935</v>
      </c>
      <c r="J57" s="96">
        <f t="shared" si="8"/>
        <v>0.0010596564007755715</v>
      </c>
      <c r="K57" s="97">
        <f t="shared" si="9"/>
        <v>0.0015354880274884575</v>
      </c>
    </row>
    <row r="58" spans="1:11" ht="24.75" customHeight="1">
      <c r="A58" s="2"/>
      <c r="B58" s="76">
        <v>9</v>
      </c>
      <c r="C58" s="78" t="s">
        <v>139</v>
      </c>
      <c r="D58" s="57">
        <v>3</v>
      </c>
      <c r="E58" s="27">
        <f t="shared" si="5"/>
        <v>0.004531722054380665</v>
      </c>
      <c r="F58" s="6">
        <v>3</v>
      </c>
      <c r="G58" s="27">
        <f t="shared" si="6"/>
        <v>0.004477611940298508</v>
      </c>
      <c r="H58" s="6">
        <v>2</v>
      </c>
      <c r="I58" s="38">
        <f t="shared" si="7"/>
        <v>0.0028776978417266188</v>
      </c>
      <c r="J58" s="96">
        <f t="shared" si="8"/>
        <v>-5.411011408215736E-05</v>
      </c>
      <c r="K58" s="97">
        <f t="shared" si="9"/>
        <v>-0.001599914098571889</v>
      </c>
    </row>
    <row r="59" spans="1:11" ht="24.75" customHeight="1" thickBot="1">
      <c r="A59" s="89"/>
      <c r="B59" s="102">
        <v>10</v>
      </c>
      <c r="C59" s="108" t="s">
        <v>140</v>
      </c>
      <c r="D59" s="66">
        <v>6</v>
      </c>
      <c r="E59" s="30">
        <f t="shared" si="5"/>
        <v>0.00906344410876133</v>
      </c>
      <c r="F59" s="13">
        <v>6</v>
      </c>
      <c r="G59" s="30">
        <f t="shared" si="6"/>
        <v>0.008955223880597015</v>
      </c>
      <c r="H59" s="13">
        <v>6</v>
      </c>
      <c r="I59" s="43">
        <f t="shared" si="7"/>
        <v>0.008633093525179856</v>
      </c>
      <c r="J59" s="98">
        <f t="shared" si="8"/>
        <v>-0.00010822022816431472</v>
      </c>
      <c r="K59" s="99">
        <f t="shared" si="9"/>
        <v>-0.0003221303554171596</v>
      </c>
    </row>
    <row r="60" spans="1:11" ht="24.75" customHeight="1">
      <c r="A60" s="44"/>
      <c r="C60" s="109"/>
      <c r="D60" s="18"/>
      <c r="E60" s="31"/>
      <c r="F60" s="18"/>
      <c r="G60" s="31"/>
      <c r="H60" s="18"/>
      <c r="I60" s="31"/>
      <c r="J60" s="110"/>
      <c r="K60" s="110"/>
    </row>
    <row r="61" spans="1:11" ht="24.75" customHeight="1" thickBot="1">
      <c r="A61" s="111" t="s">
        <v>141</v>
      </c>
      <c r="B61" s="112"/>
      <c r="C61" s="113"/>
      <c r="D61" s="17"/>
      <c r="E61" s="32"/>
      <c r="F61" s="17"/>
      <c r="G61" s="32"/>
      <c r="H61" s="17"/>
      <c r="I61" s="32"/>
      <c r="J61" s="110"/>
      <c r="K61" s="110"/>
    </row>
    <row r="62" spans="1:11" ht="24.75" customHeight="1">
      <c r="A62" s="91" t="s">
        <v>142</v>
      </c>
      <c r="B62" s="100"/>
      <c r="C62" s="93" t="s">
        <v>143</v>
      </c>
      <c r="D62" s="65"/>
      <c r="E62" s="29"/>
      <c r="F62" s="12"/>
      <c r="G62" s="29"/>
      <c r="H62" s="12"/>
      <c r="I62" s="40"/>
      <c r="J62" s="103"/>
      <c r="K62" s="104"/>
    </row>
    <row r="63" spans="1:11" ht="24.75" customHeight="1">
      <c r="A63" s="114"/>
      <c r="B63" s="76">
        <v>1</v>
      </c>
      <c r="C63" s="78" t="s">
        <v>144</v>
      </c>
      <c r="D63" s="57">
        <v>626</v>
      </c>
      <c r="E63" s="27">
        <f>D63/$D$4</f>
        <v>0.945619335347432</v>
      </c>
      <c r="F63" s="6">
        <v>626</v>
      </c>
      <c r="G63" s="27">
        <f>F63/$F$4</f>
        <v>0.9343283582089552</v>
      </c>
      <c r="H63" s="6">
        <v>639</v>
      </c>
      <c r="I63" s="38">
        <f>H63/$H$4</f>
        <v>0.9194244604316547</v>
      </c>
      <c r="J63" s="96">
        <f>G63-E63</f>
        <v>-0.011290977138476821</v>
      </c>
      <c r="K63" s="97">
        <f>I63-G63</f>
        <v>-0.014903897777300501</v>
      </c>
    </row>
    <row r="64" spans="1:11" ht="24.75" customHeight="1">
      <c r="A64" s="114"/>
      <c r="B64" s="76">
        <v>2</v>
      </c>
      <c r="C64" s="78" t="s">
        <v>73</v>
      </c>
      <c r="D64" s="57">
        <v>428</v>
      </c>
      <c r="E64" s="27">
        <f>D64/$D$4</f>
        <v>0.6465256797583081</v>
      </c>
      <c r="F64" s="6">
        <v>484</v>
      </c>
      <c r="G64" s="27">
        <f>F64/$F$4</f>
        <v>0.7223880597014926</v>
      </c>
      <c r="H64" s="6">
        <v>509</v>
      </c>
      <c r="I64" s="38">
        <f>H64/$H$4</f>
        <v>0.7323741007194244</v>
      </c>
      <c r="J64" s="96">
        <f>G64-E64</f>
        <v>0.07586237994318445</v>
      </c>
      <c r="K64" s="97">
        <f>I64-G64</f>
        <v>0.00998604101793188</v>
      </c>
    </row>
    <row r="65" spans="1:11" ht="24.75" customHeight="1" thickBot="1">
      <c r="A65" s="114"/>
      <c r="B65" s="107">
        <v>3</v>
      </c>
      <c r="C65" s="77" t="s">
        <v>145</v>
      </c>
      <c r="D65" s="64">
        <v>353</v>
      </c>
      <c r="E65" s="28">
        <f>D65/$D$4</f>
        <v>0.5332326283987915</v>
      </c>
      <c r="F65" s="11">
        <v>362</v>
      </c>
      <c r="G65" s="27">
        <f>F65/$F$4</f>
        <v>0.5402985074626866</v>
      </c>
      <c r="H65" s="11">
        <v>351</v>
      </c>
      <c r="I65" s="38">
        <f>H65/$H$4</f>
        <v>0.5050359712230216</v>
      </c>
      <c r="J65" s="98">
        <f>G65-E65</f>
        <v>0.0070658790638951086</v>
      </c>
      <c r="K65" s="99">
        <f>I65-G65</f>
        <v>-0.03526253623966502</v>
      </c>
    </row>
    <row r="66" spans="1:11" ht="39.75" customHeight="1">
      <c r="A66" s="91" t="s">
        <v>146</v>
      </c>
      <c r="B66" s="100"/>
      <c r="C66" s="93" t="s">
        <v>147</v>
      </c>
      <c r="D66" s="65"/>
      <c r="E66" s="29"/>
      <c r="F66" s="12"/>
      <c r="G66" s="29"/>
      <c r="H66" s="12"/>
      <c r="I66" s="40"/>
      <c r="J66" s="94"/>
      <c r="K66" s="95"/>
    </row>
    <row r="67" spans="1:11" ht="39.75" customHeight="1">
      <c r="A67" s="114"/>
      <c r="B67" s="76">
        <v>1</v>
      </c>
      <c r="C67" s="78" t="s">
        <v>148</v>
      </c>
      <c r="D67" s="57">
        <v>648</v>
      </c>
      <c r="E67" s="27">
        <f>D67/$D$4</f>
        <v>0.9788519637462235</v>
      </c>
      <c r="F67" s="6">
        <v>655</v>
      </c>
      <c r="G67" s="27">
        <f>F67/$F$4</f>
        <v>0.9776119402985075</v>
      </c>
      <c r="H67" s="6">
        <v>684</v>
      </c>
      <c r="I67" s="38">
        <f>H67/$H$4</f>
        <v>0.9841726618705036</v>
      </c>
      <c r="J67" s="96">
        <f>G67-E67</f>
        <v>-0.00124002344771601</v>
      </c>
      <c r="K67" s="97">
        <f>I67-G67</f>
        <v>0.006560721571996053</v>
      </c>
    </row>
    <row r="68" spans="1:11" ht="39.75" customHeight="1">
      <c r="A68" s="114"/>
      <c r="B68" s="76">
        <v>2</v>
      </c>
      <c r="C68" s="78" t="s">
        <v>149</v>
      </c>
      <c r="D68" s="57">
        <v>418</v>
      </c>
      <c r="E68" s="27">
        <f>D68/$D$4</f>
        <v>0.6314199395770392</v>
      </c>
      <c r="F68" s="6">
        <v>397</v>
      </c>
      <c r="G68" s="27">
        <f>F68/$F$4</f>
        <v>0.5925373134328358</v>
      </c>
      <c r="H68" s="6">
        <v>411</v>
      </c>
      <c r="I68" s="38">
        <f>H68/$H$4</f>
        <v>0.5913669064748202</v>
      </c>
      <c r="J68" s="96">
        <f>G68-E68</f>
        <v>-0.03888262614420346</v>
      </c>
      <c r="K68" s="97">
        <f>I68-G68</f>
        <v>-0.001170406958015624</v>
      </c>
    </row>
    <row r="69" spans="1:11" ht="24.75" customHeight="1" thickBot="1">
      <c r="A69" s="114"/>
      <c r="B69" s="107">
        <v>3</v>
      </c>
      <c r="C69" s="77" t="s">
        <v>150</v>
      </c>
      <c r="D69" s="64">
        <v>600</v>
      </c>
      <c r="E69" s="28">
        <f>D69/$D$4</f>
        <v>0.9063444108761329</v>
      </c>
      <c r="F69" s="11">
        <v>594</v>
      </c>
      <c r="G69" s="27">
        <f>F69/$F$4</f>
        <v>0.8865671641791045</v>
      </c>
      <c r="H69" s="11">
        <v>616</v>
      </c>
      <c r="I69" s="38">
        <f>H69/$H$4</f>
        <v>0.8863309352517985</v>
      </c>
      <c r="J69" s="98">
        <f>G69-E69</f>
        <v>-0.019777246697028406</v>
      </c>
      <c r="K69" s="99">
        <f>I69-G69</f>
        <v>-0.00023622892730601475</v>
      </c>
    </row>
    <row r="70" spans="1:11" ht="24.75" customHeight="1">
      <c r="A70" s="91" t="s">
        <v>151</v>
      </c>
      <c r="B70" s="100"/>
      <c r="C70" s="93" t="s">
        <v>152</v>
      </c>
      <c r="D70" s="65"/>
      <c r="E70" s="29"/>
      <c r="F70" s="12"/>
      <c r="G70" s="29"/>
      <c r="H70" s="12"/>
      <c r="I70" s="40"/>
      <c r="J70" s="94"/>
      <c r="K70" s="95"/>
    </row>
    <row r="71" spans="1:11" ht="24.75" customHeight="1">
      <c r="A71" s="114"/>
      <c r="B71" s="76">
        <v>1</v>
      </c>
      <c r="C71" s="78" t="s">
        <v>153</v>
      </c>
      <c r="D71" s="57">
        <v>654</v>
      </c>
      <c r="E71" s="27">
        <f aca="true" t="shared" si="10" ref="E71:E76">D71/$D$4</f>
        <v>0.9879154078549849</v>
      </c>
      <c r="F71" s="6">
        <v>670</v>
      </c>
      <c r="G71" s="27">
        <f aca="true" t="shared" si="11" ref="G71:G76">F71/$F$4</f>
        <v>1</v>
      </c>
      <c r="H71" s="6">
        <v>681</v>
      </c>
      <c r="I71" s="38">
        <f aca="true" t="shared" si="12" ref="I71:I76">H71/$H$4</f>
        <v>0.9798561151079137</v>
      </c>
      <c r="J71" s="96">
        <f aca="true" t="shared" si="13" ref="J71:J76">G71-E71</f>
        <v>0.012084592145015116</v>
      </c>
      <c r="K71" s="97">
        <f aca="true" t="shared" si="14" ref="K71:K76">I71-G71</f>
        <v>-0.020143884892086295</v>
      </c>
    </row>
    <row r="72" spans="1:11" ht="24.75" customHeight="1">
      <c r="A72" s="114"/>
      <c r="B72" s="76">
        <v>2</v>
      </c>
      <c r="C72" s="78" t="s">
        <v>154</v>
      </c>
      <c r="D72" s="57">
        <v>605</v>
      </c>
      <c r="E72" s="27">
        <f t="shared" si="10"/>
        <v>0.9138972809667674</v>
      </c>
      <c r="F72" s="6">
        <v>627</v>
      </c>
      <c r="G72" s="27">
        <f t="shared" si="11"/>
        <v>0.935820895522388</v>
      </c>
      <c r="H72" s="6">
        <v>650</v>
      </c>
      <c r="I72" s="38">
        <f t="shared" si="12"/>
        <v>0.935251798561151</v>
      </c>
      <c r="J72" s="96">
        <f t="shared" si="13"/>
        <v>0.02192361455562064</v>
      </c>
      <c r="K72" s="97">
        <f t="shared" si="14"/>
        <v>-0.0005690969612369701</v>
      </c>
    </row>
    <row r="73" spans="1:11" ht="24.75" customHeight="1">
      <c r="A73" s="114"/>
      <c r="B73" s="76">
        <v>3</v>
      </c>
      <c r="C73" s="78" t="s">
        <v>155</v>
      </c>
      <c r="D73" s="57">
        <v>598</v>
      </c>
      <c r="E73" s="27">
        <f t="shared" si="10"/>
        <v>0.9033232628398792</v>
      </c>
      <c r="F73" s="6">
        <v>622</v>
      </c>
      <c r="G73" s="27">
        <f t="shared" si="11"/>
        <v>0.9283582089552239</v>
      </c>
      <c r="H73" s="6">
        <v>644</v>
      </c>
      <c r="I73" s="38">
        <f t="shared" si="12"/>
        <v>0.9266187050359712</v>
      </c>
      <c r="J73" s="96">
        <f t="shared" si="13"/>
        <v>0.025034946115344736</v>
      </c>
      <c r="K73" s="97">
        <f t="shared" si="14"/>
        <v>-0.001739503919252705</v>
      </c>
    </row>
    <row r="74" spans="1:11" ht="42.75" customHeight="1">
      <c r="A74" s="114"/>
      <c r="B74" s="76">
        <v>4</v>
      </c>
      <c r="C74" s="78" t="s">
        <v>156</v>
      </c>
      <c r="D74" s="57">
        <v>610</v>
      </c>
      <c r="E74" s="27">
        <f t="shared" si="10"/>
        <v>0.9214501510574018</v>
      </c>
      <c r="F74" s="6">
        <v>587</v>
      </c>
      <c r="G74" s="27">
        <f t="shared" si="11"/>
        <v>0.8761194029850746</v>
      </c>
      <c r="H74" s="6">
        <v>650</v>
      </c>
      <c r="I74" s="38">
        <f t="shared" si="12"/>
        <v>0.935251798561151</v>
      </c>
      <c r="J74" s="96">
        <f t="shared" si="13"/>
        <v>-0.045330748072327176</v>
      </c>
      <c r="K74" s="97">
        <f t="shared" si="14"/>
        <v>0.05913239557607641</v>
      </c>
    </row>
    <row r="75" spans="1:11" ht="32.25" customHeight="1">
      <c r="A75" s="114"/>
      <c r="B75" s="76">
        <v>5</v>
      </c>
      <c r="C75" s="78" t="s">
        <v>157</v>
      </c>
      <c r="D75" s="57">
        <v>632</v>
      </c>
      <c r="E75" s="27">
        <f t="shared" si="10"/>
        <v>0.9546827794561934</v>
      </c>
      <c r="F75" s="6">
        <v>632</v>
      </c>
      <c r="G75" s="27">
        <f t="shared" si="11"/>
        <v>0.9432835820895522</v>
      </c>
      <c r="H75" s="6">
        <v>669</v>
      </c>
      <c r="I75" s="38">
        <f t="shared" si="12"/>
        <v>0.962589928057554</v>
      </c>
      <c r="J75" s="96">
        <f t="shared" si="13"/>
        <v>-0.01139919736664119</v>
      </c>
      <c r="K75" s="97">
        <f t="shared" si="14"/>
        <v>0.019306345968001737</v>
      </c>
    </row>
    <row r="76" spans="1:11" ht="24.75" customHeight="1" thickBot="1">
      <c r="A76" s="136"/>
      <c r="B76" s="102">
        <v>6</v>
      </c>
      <c r="C76" s="108" t="s">
        <v>158</v>
      </c>
      <c r="D76" s="66">
        <v>554</v>
      </c>
      <c r="E76" s="30">
        <f t="shared" si="10"/>
        <v>0.8368580060422961</v>
      </c>
      <c r="F76" s="13">
        <v>595</v>
      </c>
      <c r="G76" s="30">
        <f t="shared" si="11"/>
        <v>0.8880597014925373</v>
      </c>
      <c r="H76" s="13">
        <v>557</v>
      </c>
      <c r="I76" s="43">
        <f t="shared" si="12"/>
        <v>0.8014388489208633</v>
      </c>
      <c r="J76" s="98">
        <f t="shared" si="13"/>
        <v>0.051201695450241225</v>
      </c>
      <c r="K76" s="99">
        <f t="shared" si="14"/>
        <v>-0.08662085257167407</v>
      </c>
    </row>
    <row r="77" spans="1:11" ht="33" customHeight="1">
      <c r="A77" s="91" t="s">
        <v>159</v>
      </c>
      <c r="B77" s="100"/>
      <c r="C77" s="93" t="s">
        <v>160</v>
      </c>
      <c r="D77" s="65"/>
      <c r="E77" s="29"/>
      <c r="F77" s="12"/>
      <c r="G77" s="29"/>
      <c r="H77" s="12"/>
      <c r="I77" s="40"/>
      <c r="J77" s="94"/>
      <c r="K77" s="95"/>
    </row>
    <row r="78" spans="1:11" ht="45.75" customHeight="1">
      <c r="A78" s="114"/>
      <c r="B78" s="76">
        <v>1</v>
      </c>
      <c r="C78" s="78" t="s">
        <v>161</v>
      </c>
      <c r="D78" s="57">
        <v>466</v>
      </c>
      <c r="E78" s="27">
        <f>D78/$D$4</f>
        <v>0.7039274924471299</v>
      </c>
      <c r="F78" s="6">
        <v>485</v>
      </c>
      <c r="G78" s="27">
        <f>F78/$F$4</f>
        <v>0.7238805970149254</v>
      </c>
      <c r="H78" s="6">
        <v>498</v>
      </c>
      <c r="I78" s="38">
        <f>H78/$H$4</f>
        <v>0.7165467625899281</v>
      </c>
      <c r="J78" s="96">
        <f>G78-E78</f>
        <v>0.01995310456779542</v>
      </c>
      <c r="K78" s="97">
        <f>I78-G78</f>
        <v>-0.007333834424997243</v>
      </c>
    </row>
    <row r="79" spans="1:11" ht="24.75" customHeight="1" thickBot="1">
      <c r="A79" s="114"/>
      <c r="B79" s="107">
        <v>2</v>
      </c>
      <c r="C79" s="77" t="s">
        <v>162</v>
      </c>
      <c r="D79" s="64">
        <v>295</v>
      </c>
      <c r="E79" s="28">
        <f>D79/$D$4</f>
        <v>0.44561933534743203</v>
      </c>
      <c r="F79" s="11">
        <v>333</v>
      </c>
      <c r="G79" s="27">
        <f>F79/$F$4</f>
        <v>0.49701492537313435</v>
      </c>
      <c r="H79" s="11">
        <v>408</v>
      </c>
      <c r="I79" s="38">
        <f>H79/$H$4</f>
        <v>0.5870503597122302</v>
      </c>
      <c r="J79" s="98">
        <f>G79-E79</f>
        <v>0.05139559002570232</v>
      </c>
      <c r="K79" s="99">
        <f>I79-G79</f>
        <v>0.09003543433909583</v>
      </c>
    </row>
    <row r="80" spans="1:11" ht="33" customHeight="1">
      <c r="A80" s="91" t="s">
        <v>163</v>
      </c>
      <c r="B80" s="100"/>
      <c r="C80" s="93" t="s">
        <v>164</v>
      </c>
      <c r="D80" s="65"/>
      <c r="E80" s="29"/>
      <c r="F80" s="12"/>
      <c r="G80" s="29"/>
      <c r="H80" s="12"/>
      <c r="I80" s="40"/>
      <c r="J80" s="103"/>
      <c r="K80" s="104"/>
    </row>
    <row r="81" spans="1:11" ht="33" customHeight="1">
      <c r="A81" s="2"/>
      <c r="B81" s="76">
        <v>1</v>
      </c>
      <c r="C81" s="78" t="s">
        <v>165</v>
      </c>
      <c r="D81" s="57">
        <v>335</v>
      </c>
      <c r="E81" s="27">
        <f aca="true" t="shared" si="15" ref="E81:E86">D81/$D$4</f>
        <v>0.5060422960725075</v>
      </c>
      <c r="F81" s="6">
        <v>359</v>
      </c>
      <c r="G81" s="27">
        <f aca="true" t="shared" si="16" ref="G81:G86">F81/$F$4</f>
        <v>0.5358208955223881</v>
      </c>
      <c r="H81" s="6">
        <v>372</v>
      </c>
      <c r="I81" s="38">
        <f aca="true" t="shared" si="17" ref="I81:I86">H81/$H$4</f>
        <v>0.5352517985611511</v>
      </c>
      <c r="J81" s="96">
        <f aca="true" t="shared" si="18" ref="J81:J86">G81-E81</f>
        <v>0.029778599449880594</v>
      </c>
      <c r="K81" s="97">
        <f aca="true" t="shared" si="19" ref="K81:K86">I81-G81</f>
        <v>-0.0005690969612369701</v>
      </c>
    </row>
    <row r="82" spans="1:11" ht="33" customHeight="1">
      <c r="A82" s="2"/>
      <c r="B82" s="76">
        <v>2</v>
      </c>
      <c r="C82" s="78" t="s">
        <v>166</v>
      </c>
      <c r="D82" s="57">
        <v>233</v>
      </c>
      <c r="E82" s="27">
        <f t="shared" si="15"/>
        <v>0.35196374622356497</v>
      </c>
      <c r="F82" s="6">
        <v>289</v>
      </c>
      <c r="G82" s="27">
        <f t="shared" si="16"/>
        <v>0.43134328358208956</v>
      </c>
      <c r="H82" s="6">
        <v>301</v>
      </c>
      <c r="I82" s="38">
        <f t="shared" si="17"/>
        <v>0.4330935251798561</v>
      </c>
      <c r="J82" s="96">
        <f t="shared" si="18"/>
        <v>0.0793795373585246</v>
      </c>
      <c r="K82" s="97">
        <f t="shared" si="19"/>
        <v>0.0017502415977665442</v>
      </c>
    </row>
    <row r="83" spans="1:11" ht="33" customHeight="1">
      <c r="A83" s="2"/>
      <c r="B83" s="76">
        <v>3</v>
      </c>
      <c r="C83" s="78" t="s">
        <v>167</v>
      </c>
      <c r="D83" s="57">
        <v>106</v>
      </c>
      <c r="E83" s="27">
        <f t="shared" si="15"/>
        <v>0.16012084592145015</v>
      </c>
      <c r="F83" s="6">
        <v>124</v>
      </c>
      <c r="G83" s="27">
        <f t="shared" si="16"/>
        <v>0.18507462686567164</v>
      </c>
      <c r="H83" s="6">
        <v>97</v>
      </c>
      <c r="I83" s="38">
        <f t="shared" si="17"/>
        <v>0.13956834532374102</v>
      </c>
      <c r="J83" s="96">
        <f t="shared" si="18"/>
        <v>0.024953780944221488</v>
      </c>
      <c r="K83" s="97">
        <f t="shared" si="19"/>
        <v>-0.04550628154193062</v>
      </c>
    </row>
    <row r="84" spans="1:11" ht="24.75" customHeight="1">
      <c r="A84" s="2"/>
      <c r="B84" s="76">
        <v>4</v>
      </c>
      <c r="C84" s="78" t="s">
        <v>168</v>
      </c>
      <c r="D84" s="57">
        <v>501</v>
      </c>
      <c r="E84" s="27">
        <f t="shared" si="15"/>
        <v>0.756797583081571</v>
      </c>
      <c r="F84" s="6">
        <v>524</v>
      </c>
      <c r="G84" s="27">
        <f t="shared" si="16"/>
        <v>0.7820895522388059</v>
      </c>
      <c r="H84" s="6">
        <v>556</v>
      </c>
      <c r="I84" s="38">
        <f t="shared" si="17"/>
        <v>0.8</v>
      </c>
      <c r="J84" s="96">
        <f t="shared" si="18"/>
        <v>0.025291969157234973</v>
      </c>
      <c r="K84" s="97">
        <f t="shared" si="19"/>
        <v>0.017910447761194104</v>
      </c>
    </row>
    <row r="85" spans="1:11" ht="24.75" customHeight="1">
      <c r="A85" s="2"/>
      <c r="B85" s="76">
        <v>5</v>
      </c>
      <c r="C85" s="78" t="s">
        <v>169</v>
      </c>
      <c r="D85" s="57">
        <v>494</v>
      </c>
      <c r="E85" s="27">
        <f t="shared" si="15"/>
        <v>0.7462235649546828</v>
      </c>
      <c r="F85" s="6">
        <v>512</v>
      </c>
      <c r="G85" s="27">
        <f t="shared" si="16"/>
        <v>0.764179104477612</v>
      </c>
      <c r="H85" s="6">
        <v>536</v>
      </c>
      <c r="I85" s="38">
        <f t="shared" si="17"/>
        <v>0.7712230215827338</v>
      </c>
      <c r="J85" s="96">
        <f t="shared" si="18"/>
        <v>0.017955539522929165</v>
      </c>
      <c r="K85" s="97">
        <f t="shared" si="19"/>
        <v>0.007043917105121866</v>
      </c>
    </row>
    <row r="86" spans="1:11" ht="24.75" customHeight="1" thickBot="1">
      <c r="A86" s="2"/>
      <c r="B86" s="107">
        <v>6</v>
      </c>
      <c r="C86" s="77" t="s">
        <v>170</v>
      </c>
      <c r="D86" s="64">
        <v>649</v>
      </c>
      <c r="E86" s="28">
        <f t="shared" si="15"/>
        <v>0.9803625377643505</v>
      </c>
      <c r="F86" s="11">
        <v>656</v>
      </c>
      <c r="G86" s="27">
        <f t="shared" si="16"/>
        <v>0.9791044776119403</v>
      </c>
      <c r="H86" s="11">
        <v>660</v>
      </c>
      <c r="I86" s="38">
        <f t="shared" si="17"/>
        <v>0.9496402877697842</v>
      </c>
      <c r="J86" s="98">
        <f t="shared" si="18"/>
        <v>-0.0012580601524101453</v>
      </c>
      <c r="K86" s="99">
        <f t="shared" si="19"/>
        <v>-0.029464189842156152</v>
      </c>
    </row>
    <row r="87" spans="1:11" ht="30.75" customHeight="1">
      <c r="A87" s="91" t="s">
        <v>171</v>
      </c>
      <c r="B87" s="100"/>
      <c r="C87" s="93" t="s">
        <v>172</v>
      </c>
      <c r="D87" s="65"/>
      <c r="E87" s="29"/>
      <c r="F87" s="12"/>
      <c r="G87" s="29"/>
      <c r="H87" s="12"/>
      <c r="I87" s="40"/>
      <c r="J87" s="94"/>
      <c r="K87" s="95"/>
    </row>
    <row r="88" spans="1:11" ht="31.5" customHeight="1">
      <c r="A88" s="2"/>
      <c r="B88" s="76">
        <v>1</v>
      </c>
      <c r="C88" s="78" t="s">
        <v>173</v>
      </c>
      <c r="D88" s="57">
        <v>604</v>
      </c>
      <c r="E88" s="27">
        <f>D88/$D$4</f>
        <v>0.9123867069486404</v>
      </c>
      <c r="F88" s="6">
        <v>614</v>
      </c>
      <c r="G88" s="27">
        <f>F88/$F$4</f>
        <v>0.9164179104477612</v>
      </c>
      <c r="H88" s="6">
        <v>624</v>
      </c>
      <c r="I88" s="38">
        <f>H88/$H$4</f>
        <v>0.897841726618705</v>
      </c>
      <c r="J88" s="96">
        <f>G88-E88</f>
        <v>0.0040312034991207835</v>
      </c>
      <c r="K88" s="97">
        <f>I88-G88</f>
        <v>-0.018576183829056236</v>
      </c>
    </row>
    <row r="89" spans="1:11" ht="24.75" customHeight="1">
      <c r="A89" s="2"/>
      <c r="B89" s="76">
        <v>2</v>
      </c>
      <c r="C89" s="78" t="s">
        <v>174</v>
      </c>
      <c r="D89" s="57">
        <v>598</v>
      </c>
      <c r="E89" s="27">
        <f>D89/$D$4</f>
        <v>0.9033232628398792</v>
      </c>
      <c r="F89" s="6">
        <v>604</v>
      </c>
      <c r="G89" s="27">
        <f>F89/$F$4</f>
        <v>0.9014925373134328</v>
      </c>
      <c r="H89" s="6">
        <v>634</v>
      </c>
      <c r="I89" s="38">
        <f>H89/$H$4</f>
        <v>0.9122302158273381</v>
      </c>
      <c r="J89" s="96">
        <f>G89-E89</f>
        <v>-0.001830725526446364</v>
      </c>
      <c r="K89" s="97">
        <f>I89-G89</f>
        <v>0.01073767851390528</v>
      </c>
    </row>
    <row r="90" spans="1:11" ht="24.75" customHeight="1" thickBot="1">
      <c r="A90" s="2"/>
      <c r="B90" s="107">
        <v>3</v>
      </c>
      <c r="C90" s="77" t="s">
        <v>175</v>
      </c>
      <c r="D90" s="66">
        <v>611</v>
      </c>
      <c r="E90" s="30">
        <f>D90/$D$4</f>
        <v>0.9229607250755287</v>
      </c>
      <c r="F90" s="13">
        <v>609</v>
      </c>
      <c r="G90" s="30">
        <f>F90/$F$4</f>
        <v>0.908955223880597</v>
      </c>
      <c r="H90" s="13">
        <v>600</v>
      </c>
      <c r="I90" s="43">
        <f>H90/$H$4</f>
        <v>0.8633093525179856</v>
      </c>
      <c r="J90" s="98">
        <f>G90-E90</f>
        <v>-0.014005501194931713</v>
      </c>
      <c r="K90" s="99">
        <f>I90-G90</f>
        <v>-0.045645871362611445</v>
      </c>
    </row>
    <row r="91" spans="1:11" ht="24.75" customHeight="1">
      <c r="A91" s="115"/>
      <c r="B91" s="100"/>
      <c r="C91" s="116"/>
      <c r="D91" s="19"/>
      <c r="E91" s="33"/>
      <c r="F91" s="19"/>
      <c r="G91" s="33"/>
      <c r="H91" s="19"/>
      <c r="I91" s="33"/>
      <c r="J91" s="110"/>
      <c r="K91" s="110"/>
    </row>
    <row r="92" spans="1:11" ht="24.75" customHeight="1" thickBot="1">
      <c r="A92" s="111" t="s">
        <v>176</v>
      </c>
      <c r="B92" s="112"/>
      <c r="C92" s="113"/>
      <c r="D92" s="17"/>
      <c r="E92" s="32"/>
      <c r="F92" s="17"/>
      <c r="G92" s="32"/>
      <c r="H92" s="17"/>
      <c r="I92" s="32"/>
      <c r="J92" s="110"/>
      <c r="K92" s="110"/>
    </row>
    <row r="93" spans="1:11" ht="45.75" customHeight="1">
      <c r="A93" s="91" t="s">
        <v>177</v>
      </c>
      <c r="B93" s="100"/>
      <c r="C93" s="93" t="s">
        <v>178</v>
      </c>
      <c r="D93" s="65"/>
      <c r="E93" s="29"/>
      <c r="F93" s="12"/>
      <c r="G93" s="29"/>
      <c r="H93" s="12"/>
      <c r="I93" s="40"/>
      <c r="J93" s="103"/>
      <c r="K93" s="104"/>
    </row>
    <row r="94" spans="1:11" ht="49.5" customHeight="1">
      <c r="A94" s="2"/>
      <c r="B94" s="76">
        <v>1</v>
      </c>
      <c r="C94" s="78" t="s">
        <v>179</v>
      </c>
      <c r="D94" s="57">
        <v>581</v>
      </c>
      <c r="E94" s="27">
        <f aca="true" t="shared" si="20" ref="E94:E99">D94/$D$4</f>
        <v>0.877643504531722</v>
      </c>
      <c r="F94" s="6">
        <v>605</v>
      </c>
      <c r="G94" s="27">
        <f aca="true" t="shared" si="21" ref="G94:G99">F94/$F$4</f>
        <v>0.9029850746268657</v>
      </c>
      <c r="H94" s="6">
        <v>626</v>
      </c>
      <c r="I94" s="38">
        <f aca="true" t="shared" si="22" ref="I94:I99">H94/$H$4</f>
        <v>0.9007194244604316</v>
      </c>
      <c r="J94" s="96">
        <f aca="true" t="shared" si="23" ref="J94:J99">G94-E94</f>
        <v>0.025341570095143706</v>
      </c>
      <c r="K94" s="97">
        <f aca="true" t="shared" si="24" ref="K94:K99">I94-G94</f>
        <v>-0.0022656501664340967</v>
      </c>
    </row>
    <row r="95" spans="1:11" ht="30" customHeight="1">
      <c r="A95" s="2"/>
      <c r="B95" s="76">
        <v>2</v>
      </c>
      <c r="C95" s="78" t="s">
        <v>180</v>
      </c>
      <c r="D95" s="57">
        <v>618</v>
      </c>
      <c r="E95" s="27">
        <f t="shared" si="20"/>
        <v>0.9335347432024169</v>
      </c>
      <c r="F95" s="6">
        <v>609</v>
      </c>
      <c r="G95" s="27">
        <f t="shared" si="21"/>
        <v>0.908955223880597</v>
      </c>
      <c r="H95" s="6">
        <v>656</v>
      </c>
      <c r="I95" s="38">
        <f t="shared" si="22"/>
        <v>0.943884892086331</v>
      </c>
      <c r="J95" s="96">
        <f t="shared" si="23"/>
        <v>-0.024579519321819898</v>
      </c>
      <c r="K95" s="97">
        <f t="shared" si="24"/>
        <v>0.034929668205733955</v>
      </c>
    </row>
    <row r="96" spans="1:11" ht="30" customHeight="1">
      <c r="A96" s="2"/>
      <c r="B96" s="76">
        <v>3</v>
      </c>
      <c r="C96" s="78" t="s">
        <v>181</v>
      </c>
      <c r="D96" s="57">
        <v>318</v>
      </c>
      <c r="E96" s="27">
        <f t="shared" si="20"/>
        <v>0.48036253776435045</v>
      </c>
      <c r="F96" s="6">
        <v>386</v>
      </c>
      <c r="G96" s="27">
        <f t="shared" si="21"/>
        <v>0.5761194029850746</v>
      </c>
      <c r="H96" s="6">
        <v>414</v>
      </c>
      <c r="I96" s="38">
        <f t="shared" si="22"/>
        <v>0.5956834532374101</v>
      </c>
      <c r="J96" s="96">
        <f t="shared" si="23"/>
        <v>0.09575686522072413</v>
      </c>
      <c r="K96" s="97">
        <f t="shared" si="24"/>
        <v>0.01956405025233554</v>
      </c>
    </row>
    <row r="97" spans="1:11" ht="30" customHeight="1">
      <c r="A97" s="2"/>
      <c r="B97" s="76">
        <v>4</v>
      </c>
      <c r="C97" s="78" t="s">
        <v>182</v>
      </c>
      <c r="D97" s="57">
        <v>524</v>
      </c>
      <c r="E97" s="27">
        <f t="shared" si="20"/>
        <v>0.7915407854984894</v>
      </c>
      <c r="F97" s="6">
        <v>550</v>
      </c>
      <c r="G97" s="27">
        <f t="shared" si="21"/>
        <v>0.8208955223880597</v>
      </c>
      <c r="H97" s="6">
        <v>572</v>
      </c>
      <c r="I97" s="38">
        <f t="shared" si="22"/>
        <v>0.823021582733813</v>
      </c>
      <c r="J97" s="96">
        <f t="shared" si="23"/>
        <v>0.029354736889570354</v>
      </c>
      <c r="K97" s="97">
        <f t="shared" si="24"/>
        <v>0.0021260603457532445</v>
      </c>
    </row>
    <row r="98" spans="1:11" ht="30" customHeight="1">
      <c r="A98" s="2"/>
      <c r="B98" s="76">
        <v>5</v>
      </c>
      <c r="C98" s="78" t="s">
        <v>183</v>
      </c>
      <c r="D98" s="57">
        <v>596</v>
      </c>
      <c r="E98" s="27">
        <f t="shared" si="20"/>
        <v>0.9003021148036254</v>
      </c>
      <c r="F98" s="6">
        <v>617</v>
      </c>
      <c r="G98" s="27">
        <f t="shared" si="21"/>
        <v>0.9208955223880597</v>
      </c>
      <c r="H98" s="6">
        <v>672</v>
      </c>
      <c r="I98" s="38">
        <f t="shared" si="22"/>
        <v>0.9669064748201439</v>
      </c>
      <c r="J98" s="96">
        <f t="shared" si="23"/>
        <v>0.020593407584434287</v>
      </c>
      <c r="K98" s="97">
        <f t="shared" si="24"/>
        <v>0.046010952432084196</v>
      </c>
    </row>
    <row r="99" spans="1:11" ht="24.75" customHeight="1" thickBot="1">
      <c r="A99" s="89"/>
      <c r="B99" s="102">
        <v>6</v>
      </c>
      <c r="C99" s="108" t="s">
        <v>184</v>
      </c>
      <c r="D99" s="66">
        <v>475</v>
      </c>
      <c r="E99" s="30">
        <f t="shared" si="20"/>
        <v>0.7175226586102719</v>
      </c>
      <c r="F99" s="13">
        <v>524</v>
      </c>
      <c r="G99" s="30">
        <f t="shared" si="21"/>
        <v>0.7820895522388059</v>
      </c>
      <c r="H99" s="13">
        <v>546</v>
      </c>
      <c r="I99" s="43">
        <f t="shared" si="22"/>
        <v>0.7856115107913669</v>
      </c>
      <c r="J99" s="98">
        <f t="shared" si="23"/>
        <v>0.06456689362853407</v>
      </c>
      <c r="K99" s="99">
        <f t="shared" si="24"/>
        <v>0.0035219585525609887</v>
      </c>
    </row>
    <row r="100" spans="1:11" ht="45.75" customHeight="1">
      <c r="A100" s="91" t="s">
        <v>185</v>
      </c>
      <c r="B100" s="100"/>
      <c r="C100" s="93" t="s">
        <v>186</v>
      </c>
      <c r="D100" s="65"/>
      <c r="E100" s="29"/>
      <c r="F100" s="12"/>
      <c r="G100" s="29"/>
      <c r="H100" s="12"/>
      <c r="I100" s="40"/>
      <c r="J100" s="103"/>
      <c r="K100" s="104"/>
    </row>
    <row r="101" spans="1:11" ht="30" customHeight="1">
      <c r="A101" s="2"/>
      <c r="B101" s="76">
        <v>1</v>
      </c>
      <c r="C101" s="78" t="s">
        <v>187</v>
      </c>
      <c r="D101" s="57">
        <v>445</v>
      </c>
      <c r="E101" s="27">
        <f aca="true" t="shared" si="25" ref="E101:E110">D101/$D$4</f>
        <v>0.6722054380664653</v>
      </c>
      <c r="F101" s="6">
        <v>473</v>
      </c>
      <c r="G101" s="27">
        <f aca="true" t="shared" si="26" ref="G101:G110">F101/$F$4</f>
        <v>0.7059701492537314</v>
      </c>
      <c r="H101" s="6">
        <v>474</v>
      </c>
      <c r="I101" s="38">
        <f aca="true" t="shared" si="27" ref="I101:I110">H101/$H$4</f>
        <v>0.6820143884892086</v>
      </c>
      <c r="J101" s="96">
        <f aca="true" t="shared" si="28" ref="J101:J110">G101-E101</f>
        <v>0.033764711187266094</v>
      </c>
      <c r="K101" s="97">
        <f aca="true" t="shared" si="29" ref="K101:K110">I101-G101</f>
        <v>-0.02395576076452277</v>
      </c>
    </row>
    <row r="102" spans="1:11" ht="44.25" customHeight="1">
      <c r="A102" s="2"/>
      <c r="B102" s="76">
        <v>2</v>
      </c>
      <c r="C102" s="49" t="s">
        <v>188</v>
      </c>
      <c r="D102" s="57">
        <v>570</v>
      </c>
      <c r="E102" s="27">
        <f t="shared" si="25"/>
        <v>0.8610271903323263</v>
      </c>
      <c r="F102" s="6">
        <v>586</v>
      </c>
      <c r="G102" s="27">
        <f t="shared" si="26"/>
        <v>0.8746268656716418</v>
      </c>
      <c r="H102" s="6">
        <v>611</v>
      </c>
      <c r="I102" s="38">
        <f t="shared" si="27"/>
        <v>0.879136690647482</v>
      </c>
      <c r="J102" s="96">
        <f t="shared" si="28"/>
        <v>0.013599675339315498</v>
      </c>
      <c r="K102" s="97">
        <f t="shared" si="29"/>
        <v>0.004509824975840182</v>
      </c>
    </row>
    <row r="103" spans="1:11" ht="44.25" customHeight="1">
      <c r="A103" s="2"/>
      <c r="B103" s="76">
        <v>3</v>
      </c>
      <c r="C103" s="78" t="s">
        <v>189</v>
      </c>
      <c r="D103" s="57">
        <v>510</v>
      </c>
      <c r="E103" s="27">
        <f t="shared" si="25"/>
        <v>0.770392749244713</v>
      </c>
      <c r="F103" s="6">
        <v>558</v>
      </c>
      <c r="G103" s="27">
        <f t="shared" si="26"/>
        <v>0.8328358208955224</v>
      </c>
      <c r="H103" s="6">
        <v>601</v>
      </c>
      <c r="I103" s="38">
        <f t="shared" si="27"/>
        <v>0.8647482014388489</v>
      </c>
      <c r="J103" s="96">
        <f t="shared" si="28"/>
        <v>0.06244307165080942</v>
      </c>
      <c r="K103" s="97">
        <f t="shared" si="29"/>
        <v>0.03191238054332646</v>
      </c>
    </row>
    <row r="104" spans="1:11" ht="30" customHeight="1">
      <c r="A104" s="2"/>
      <c r="B104" s="76">
        <v>4</v>
      </c>
      <c r="C104" s="49" t="s">
        <v>190</v>
      </c>
      <c r="D104" s="57">
        <v>529</v>
      </c>
      <c r="E104" s="27">
        <f t="shared" si="25"/>
        <v>0.7990936555891238</v>
      </c>
      <c r="F104" s="6">
        <v>536</v>
      </c>
      <c r="G104" s="27">
        <f t="shared" si="26"/>
        <v>0.8</v>
      </c>
      <c r="H104" s="6">
        <v>540</v>
      </c>
      <c r="I104" s="38">
        <f t="shared" si="27"/>
        <v>0.7769784172661871</v>
      </c>
      <c r="J104" s="96">
        <f t="shared" si="28"/>
        <v>0.0009063444108762253</v>
      </c>
      <c r="K104" s="97">
        <f t="shared" si="29"/>
        <v>-0.02302158273381294</v>
      </c>
    </row>
    <row r="105" spans="1:11" ht="30" customHeight="1">
      <c r="A105" s="2"/>
      <c r="B105" s="76">
        <v>5</v>
      </c>
      <c r="C105" s="78" t="s">
        <v>191</v>
      </c>
      <c r="D105" s="57">
        <v>645</v>
      </c>
      <c r="E105" s="27">
        <f t="shared" si="25"/>
        <v>0.974320241691843</v>
      </c>
      <c r="F105" s="6">
        <v>658</v>
      </c>
      <c r="G105" s="27">
        <f t="shared" si="26"/>
        <v>0.982089552238806</v>
      </c>
      <c r="H105" s="6">
        <v>684</v>
      </c>
      <c r="I105" s="38">
        <f t="shared" si="27"/>
        <v>0.9841726618705036</v>
      </c>
      <c r="J105" s="96">
        <f t="shared" si="28"/>
        <v>0.00776931054696306</v>
      </c>
      <c r="K105" s="97">
        <f t="shared" si="29"/>
        <v>0.002083109631697555</v>
      </c>
    </row>
    <row r="106" spans="1:11" ht="30" customHeight="1">
      <c r="A106" s="2"/>
      <c r="B106" s="76">
        <v>6</v>
      </c>
      <c r="C106" s="78" t="s">
        <v>192</v>
      </c>
      <c r="D106" s="57">
        <v>327</v>
      </c>
      <c r="E106" s="27">
        <f t="shared" si="25"/>
        <v>0.49395770392749244</v>
      </c>
      <c r="F106" s="6">
        <v>378</v>
      </c>
      <c r="G106" s="27">
        <f t="shared" si="26"/>
        <v>0.564179104477612</v>
      </c>
      <c r="H106" s="6">
        <v>399</v>
      </c>
      <c r="I106" s="38">
        <f t="shared" si="27"/>
        <v>0.5741007194244604</v>
      </c>
      <c r="J106" s="96">
        <f t="shared" si="28"/>
        <v>0.07022140055011955</v>
      </c>
      <c r="K106" s="97">
        <f t="shared" si="29"/>
        <v>0.0099216149468484</v>
      </c>
    </row>
    <row r="107" spans="1:11" ht="30" customHeight="1">
      <c r="A107" s="2"/>
      <c r="B107" s="76">
        <v>7</v>
      </c>
      <c r="C107" s="49" t="s">
        <v>193</v>
      </c>
      <c r="D107" s="57">
        <v>560</v>
      </c>
      <c r="E107" s="27">
        <f t="shared" si="25"/>
        <v>0.8459214501510574</v>
      </c>
      <c r="F107" s="6">
        <v>590</v>
      </c>
      <c r="G107" s="27">
        <f t="shared" si="26"/>
        <v>0.8805970149253731</v>
      </c>
      <c r="H107" s="6">
        <v>622</v>
      </c>
      <c r="I107" s="38">
        <f t="shared" si="27"/>
        <v>0.8949640287769784</v>
      </c>
      <c r="J107" s="96">
        <f t="shared" si="28"/>
        <v>0.03467556477431577</v>
      </c>
      <c r="K107" s="97">
        <f t="shared" si="29"/>
        <v>0.014367013851605326</v>
      </c>
    </row>
    <row r="108" spans="1:11" ht="30" customHeight="1">
      <c r="A108" s="2"/>
      <c r="B108" s="76">
        <v>8</v>
      </c>
      <c r="C108" s="78" t="s">
        <v>194</v>
      </c>
      <c r="D108" s="57">
        <v>579</v>
      </c>
      <c r="E108" s="27">
        <f t="shared" si="25"/>
        <v>0.8746223564954683</v>
      </c>
      <c r="F108" s="6">
        <v>604</v>
      </c>
      <c r="G108" s="27">
        <f t="shared" si="26"/>
        <v>0.9014925373134328</v>
      </c>
      <c r="H108" s="6">
        <v>623</v>
      </c>
      <c r="I108" s="38">
        <f t="shared" si="27"/>
        <v>0.8964028776978418</v>
      </c>
      <c r="J108" s="96">
        <f t="shared" si="28"/>
        <v>0.02687018081796455</v>
      </c>
      <c r="K108" s="97">
        <f t="shared" si="29"/>
        <v>-0.005089659615591047</v>
      </c>
    </row>
    <row r="109" spans="1:11" ht="30" customHeight="1">
      <c r="A109" s="2"/>
      <c r="B109" s="76">
        <v>9</v>
      </c>
      <c r="C109" s="78" t="s">
        <v>195</v>
      </c>
      <c r="D109" s="57">
        <v>636</v>
      </c>
      <c r="E109" s="27">
        <f t="shared" si="25"/>
        <v>0.9607250755287009</v>
      </c>
      <c r="F109" s="6">
        <v>635</v>
      </c>
      <c r="G109" s="27">
        <f t="shared" si="26"/>
        <v>0.9477611940298507</v>
      </c>
      <c r="H109" s="6">
        <v>668</v>
      </c>
      <c r="I109" s="38">
        <f t="shared" si="27"/>
        <v>0.9611510791366906</v>
      </c>
      <c r="J109" s="96">
        <f t="shared" si="28"/>
        <v>-0.012963881498850194</v>
      </c>
      <c r="K109" s="97">
        <f t="shared" si="29"/>
        <v>0.013389885106839916</v>
      </c>
    </row>
    <row r="110" spans="1:11" ht="24.75" customHeight="1" thickBot="1">
      <c r="A110" s="89"/>
      <c r="B110" s="102">
        <v>10</v>
      </c>
      <c r="C110" s="108" t="s">
        <v>196</v>
      </c>
      <c r="D110" s="66">
        <v>630</v>
      </c>
      <c r="E110" s="30">
        <f t="shared" si="25"/>
        <v>0.9516616314199395</v>
      </c>
      <c r="F110" s="13">
        <v>639</v>
      </c>
      <c r="G110" s="30">
        <f t="shared" si="26"/>
        <v>0.9537313432835821</v>
      </c>
      <c r="H110" s="13">
        <v>651</v>
      </c>
      <c r="I110" s="43">
        <f t="shared" si="27"/>
        <v>0.9366906474820144</v>
      </c>
      <c r="J110" s="98">
        <f t="shared" si="28"/>
        <v>0.002069711863642576</v>
      </c>
      <c r="K110" s="99">
        <f t="shared" si="29"/>
        <v>-0.01704069580156775</v>
      </c>
    </row>
    <row r="111" spans="1:11" ht="35.25" customHeight="1">
      <c r="A111" s="91" t="s">
        <v>197</v>
      </c>
      <c r="B111" s="100"/>
      <c r="C111" s="93" t="s">
        <v>198</v>
      </c>
      <c r="D111" s="65"/>
      <c r="E111" s="29"/>
      <c r="F111" s="12"/>
      <c r="G111" s="29"/>
      <c r="H111" s="12"/>
      <c r="I111" s="40"/>
      <c r="J111" s="103"/>
      <c r="K111" s="104"/>
    </row>
    <row r="112" spans="1:11" ht="24.75" customHeight="1" thickBot="1">
      <c r="A112" s="2"/>
      <c r="B112" s="107"/>
      <c r="C112" s="77" t="s">
        <v>199</v>
      </c>
      <c r="D112" s="64">
        <v>294</v>
      </c>
      <c r="E112" s="28">
        <f>D112/$D$4</f>
        <v>0.44410876132930516</v>
      </c>
      <c r="F112" s="11">
        <v>309</v>
      </c>
      <c r="G112" s="27">
        <f>F112/$F$4</f>
        <v>0.46119402985074626</v>
      </c>
      <c r="H112" s="11">
        <v>342</v>
      </c>
      <c r="I112" s="38">
        <f>H112/$H$4</f>
        <v>0.4920863309352518</v>
      </c>
      <c r="J112" s="98">
        <f>G112-E112</f>
        <v>0.0170852685214411</v>
      </c>
      <c r="K112" s="99">
        <f>I112-G112</f>
        <v>0.030892301084505525</v>
      </c>
    </row>
    <row r="113" spans="1:11" ht="44.25" customHeight="1">
      <c r="A113" s="91" t="s">
        <v>200</v>
      </c>
      <c r="B113" s="100"/>
      <c r="C113" s="93" t="s">
        <v>201</v>
      </c>
      <c r="D113" s="65"/>
      <c r="E113" s="29"/>
      <c r="F113" s="12"/>
      <c r="G113" s="29"/>
      <c r="H113" s="12"/>
      <c r="I113" s="40"/>
      <c r="J113" s="94"/>
      <c r="K113" s="95"/>
    </row>
    <row r="114" spans="1:11" ht="24.75" customHeight="1" thickBot="1">
      <c r="A114" s="2"/>
      <c r="B114" s="107"/>
      <c r="C114" s="77" t="s">
        <v>202</v>
      </c>
      <c r="D114" s="64">
        <v>578</v>
      </c>
      <c r="E114" s="28">
        <f>D114/$D$4</f>
        <v>0.8731117824773413</v>
      </c>
      <c r="F114" s="11">
        <v>596</v>
      </c>
      <c r="G114" s="27">
        <f>F114/$F$4</f>
        <v>0.8895522388059701</v>
      </c>
      <c r="H114" s="11">
        <v>621</v>
      </c>
      <c r="I114" s="38">
        <f>H114/$H$4</f>
        <v>0.8935251798561151</v>
      </c>
      <c r="J114" s="98">
        <f>G114-E114</f>
        <v>0.016440456328628783</v>
      </c>
      <c r="K114" s="99">
        <f>I114-G114</f>
        <v>0.003972941050145007</v>
      </c>
    </row>
    <row r="115" spans="1:11" ht="32.25" customHeight="1">
      <c r="A115" s="91" t="s">
        <v>203</v>
      </c>
      <c r="B115" s="100"/>
      <c r="C115" s="93" t="s">
        <v>204</v>
      </c>
      <c r="D115" s="65"/>
      <c r="E115" s="29"/>
      <c r="F115" s="12"/>
      <c r="G115" s="29"/>
      <c r="H115" s="12"/>
      <c r="I115" s="40"/>
      <c r="J115" s="94"/>
      <c r="K115" s="95"/>
    </row>
    <row r="116" spans="1:11" ht="32.25" customHeight="1">
      <c r="A116" s="2"/>
      <c r="B116" s="76">
        <v>1</v>
      </c>
      <c r="C116" s="78" t="s">
        <v>205</v>
      </c>
      <c r="D116" s="57">
        <v>549</v>
      </c>
      <c r="E116" s="27">
        <f>D116/$D$4</f>
        <v>0.8293051359516617</v>
      </c>
      <c r="F116" s="6">
        <v>571</v>
      </c>
      <c r="G116" s="27">
        <f>F116/$F$4</f>
        <v>0.8522388059701492</v>
      </c>
      <c r="H116" s="6">
        <v>595</v>
      </c>
      <c r="I116" s="38">
        <f>H116/$H$4</f>
        <v>0.8561151079136691</v>
      </c>
      <c r="J116" s="96">
        <f>G116-E116</f>
        <v>0.022933670018487562</v>
      </c>
      <c r="K116" s="97">
        <f>I116-G116</f>
        <v>0.0038763019435198443</v>
      </c>
    </row>
    <row r="117" spans="1:11" ht="24.75" customHeight="1" thickBot="1">
      <c r="A117" s="2"/>
      <c r="B117" s="107">
        <v>2</v>
      </c>
      <c r="C117" s="77" t="s">
        <v>206</v>
      </c>
      <c r="D117" s="64">
        <v>593</v>
      </c>
      <c r="E117" s="28">
        <f>D117/$D$4</f>
        <v>0.8957703927492447</v>
      </c>
      <c r="F117" s="11">
        <v>623</v>
      </c>
      <c r="G117" s="27">
        <f>F117/$F$4</f>
        <v>0.9298507462686567</v>
      </c>
      <c r="H117" s="11">
        <v>641</v>
      </c>
      <c r="I117" s="38">
        <f>H117/$H$4</f>
        <v>0.9223021582733812</v>
      </c>
      <c r="J117" s="98">
        <f>G117-E117</f>
        <v>0.034080353519411966</v>
      </c>
      <c r="K117" s="99">
        <f>I117-G117</f>
        <v>-0.007548587995275469</v>
      </c>
    </row>
    <row r="118" spans="1:11" ht="34.5" customHeight="1">
      <c r="A118" s="91" t="s">
        <v>207</v>
      </c>
      <c r="B118" s="100"/>
      <c r="C118" s="93" t="s">
        <v>208</v>
      </c>
      <c r="D118" s="65"/>
      <c r="E118" s="29"/>
      <c r="F118" s="12"/>
      <c r="G118" s="29"/>
      <c r="H118" s="12"/>
      <c r="I118" s="40"/>
      <c r="J118" s="94"/>
      <c r="K118" s="95"/>
    </row>
    <row r="119" spans="1:11" ht="34.5" customHeight="1">
      <c r="A119" s="2"/>
      <c r="B119" s="76">
        <v>1</v>
      </c>
      <c r="C119" s="78" t="s">
        <v>209</v>
      </c>
      <c r="D119" s="57">
        <v>491</v>
      </c>
      <c r="E119" s="27">
        <f>D119/$D$4</f>
        <v>0.7416918429003021</v>
      </c>
      <c r="F119" s="6">
        <v>499</v>
      </c>
      <c r="G119" s="27">
        <f>F119/$F$4</f>
        <v>0.744776119402985</v>
      </c>
      <c r="H119" s="6">
        <v>522</v>
      </c>
      <c r="I119" s="38">
        <f>H119/$H$4</f>
        <v>0.7510791366906475</v>
      </c>
      <c r="J119" s="96">
        <f>G119-E119</f>
        <v>0.0030842765026829477</v>
      </c>
      <c r="K119" s="97">
        <f>I119-G119</f>
        <v>0.006303017287662471</v>
      </c>
    </row>
    <row r="120" spans="1:11" ht="24.75" customHeight="1" thickBot="1">
      <c r="A120" s="2"/>
      <c r="B120" s="107">
        <v>2</v>
      </c>
      <c r="C120" s="77" t="s">
        <v>210</v>
      </c>
      <c r="D120" s="64">
        <v>657</v>
      </c>
      <c r="E120" s="28">
        <f>D120/$D$4</f>
        <v>0.9924471299093656</v>
      </c>
      <c r="F120" s="11">
        <v>629</v>
      </c>
      <c r="G120" s="27">
        <f>F120/$F$4</f>
        <v>0.9388059701492537</v>
      </c>
      <c r="H120" s="11">
        <v>677</v>
      </c>
      <c r="I120" s="38">
        <f>H120/$H$4</f>
        <v>0.9741007194244604</v>
      </c>
      <c r="J120" s="98">
        <f>G120-E120</f>
        <v>-0.053641159760111856</v>
      </c>
      <c r="K120" s="99">
        <f>I120-G120</f>
        <v>0.035294749275206705</v>
      </c>
    </row>
    <row r="121" spans="1:11" ht="33.75" customHeight="1">
      <c r="A121" s="91" t="s">
        <v>211</v>
      </c>
      <c r="B121" s="100"/>
      <c r="C121" s="93" t="s">
        <v>212</v>
      </c>
      <c r="D121" s="65"/>
      <c r="E121" s="29"/>
      <c r="F121" s="12"/>
      <c r="G121" s="29"/>
      <c r="H121" s="12"/>
      <c r="I121" s="40"/>
      <c r="J121" s="103"/>
      <c r="K121" s="104"/>
    </row>
    <row r="122" spans="1:11" ht="24.75" customHeight="1" thickBot="1">
      <c r="A122" s="2"/>
      <c r="B122" s="107"/>
      <c r="C122" s="77" t="s">
        <v>213</v>
      </c>
      <c r="D122" s="64">
        <v>290</v>
      </c>
      <c r="E122" s="28">
        <f>D122/$D$4</f>
        <v>0.4380664652567976</v>
      </c>
      <c r="F122" s="11">
        <v>303</v>
      </c>
      <c r="G122" s="27">
        <f>F122/$F$4</f>
        <v>0.45223880597014926</v>
      </c>
      <c r="H122" s="11">
        <v>326</v>
      </c>
      <c r="I122" s="38">
        <f>H122/$H$4</f>
        <v>0.46906474820143884</v>
      </c>
      <c r="J122" s="98">
        <f>G122-E122</f>
        <v>0.014172340713351661</v>
      </c>
      <c r="K122" s="99">
        <f>I122-G122</f>
        <v>0.01682594223128958</v>
      </c>
    </row>
    <row r="123" spans="1:11" ht="33.75" customHeight="1">
      <c r="A123" s="91" t="s">
        <v>214</v>
      </c>
      <c r="B123" s="100"/>
      <c r="C123" s="93" t="s">
        <v>215</v>
      </c>
      <c r="D123" s="65"/>
      <c r="E123" s="29"/>
      <c r="F123" s="12"/>
      <c r="G123" s="29"/>
      <c r="H123" s="12"/>
      <c r="I123" s="40"/>
      <c r="J123" s="94"/>
      <c r="K123" s="95"/>
    </row>
    <row r="124" spans="1:11" ht="24.75" customHeight="1" thickBot="1">
      <c r="A124" s="2"/>
      <c r="B124" s="107"/>
      <c r="C124" s="77" t="s">
        <v>216</v>
      </c>
      <c r="D124" s="64">
        <v>647</v>
      </c>
      <c r="E124" s="28">
        <f>D124/$D$4</f>
        <v>0.9773413897280967</v>
      </c>
      <c r="F124" s="11">
        <v>655</v>
      </c>
      <c r="G124" s="27">
        <f>F124/$F$4</f>
        <v>0.9776119402985075</v>
      </c>
      <c r="H124" s="11">
        <v>684</v>
      </c>
      <c r="I124" s="38">
        <f>H124/$H$4</f>
        <v>0.9841726618705036</v>
      </c>
      <c r="J124" s="98">
        <f>G124-E124</f>
        <v>0.0002705505704108102</v>
      </c>
      <c r="K124" s="99">
        <f>I124-G124</f>
        <v>0.006560721571996053</v>
      </c>
    </row>
    <row r="125" spans="1:11" ht="30.75" customHeight="1">
      <c r="A125" s="91" t="s">
        <v>217</v>
      </c>
      <c r="B125" s="100"/>
      <c r="C125" s="93" t="s">
        <v>218</v>
      </c>
      <c r="D125" s="65"/>
      <c r="E125" s="29"/>
      <c r="F125" s="12"/>
      <c r="G125" s="29"/>
      <c r="H125" s="12"/>
      <c r="I125" s="40"/>
      <c r="J125" s="103"/>
      <c r="K125" s="104"/>
    </row>
    <row r="126" spans="1:11" ht="30.75" customHeight="1">
      <c r="A126" s="2"/>
      <c r="B126" s="76">
        <v>1</v>
      </c>
      <c r="C126" s="78" t="s">
        <v>219</v>
      </c>
      <c r="D126" s="57">
        <v>541</v>
      </c>
      <c r="E126" s="27">
        <f aca="true" t="shared" si="30" ref="E126:E131">D126/$D$4</f>
        <v>0.8172205438066465</v>
      </c>
      <c r="F126" s="6">
        <v>582</v>
      </c>
      <c r="G126" s="27">
        <f aca="true" t="shared" si="31" ref="G126:G131">F126/$F$4</f>
        <v>0.8686567164179104</v>
      </c>
      <c r="H126" s="6">
        <v>608</v>
      </c>
      <c r="I126" s="38">
        <f aca="true" t="shared" si="32" ref="I126:I131">H126/$H$4</f>
        <v>0.874820143884892</v>
      </c>
      <c r="J126" s="96">
        <f aca="true" t="shared" si="33" ref="J126:J131">G126-E126</f>
        <v>0.051436172611263875</v>
      </c>
      <c r="K126" s="97">
        <f aca="true" t="shared" si="34" ref="K126:K131">I126-G126</f>
        <v>0.006163427466981619</v>
      </c>
    </row>
    <row r="127" spans="1:11" ht="30.75" customHeight="1">
      <c r="A127" s="2"/>
      <c r="B127" s="76">
        <v>2</v>
      </c>
      <c r="C127" s="78" t="s">
        <v>220</v>
      </c>
      <c r="D127" s="57">
        <v>575</v>
      </c>
      <c r="E127" s="27">
        <f t="shared" si="30"/>
        <v>0.8685800604229608</v>
      </c>
      <c r="F127" s="6">
        <v>585</v>
      </c>
      <c r="G127" s="27">
        <f t="shared" si="31"/>
        <v>0.8731343283582089</v>
      </c>
      <c r="H127" s="6">
        <v>628</v>
      </c>
      <c r="I127" s="38">
        <f t="shared" si="32"/>
        <v>0.9035971223021583</v>
      </c>
      <c r="J127" s="96">
        <f t="shared" si="33"/>
        <v>0.004554267935248157</v>
      </c>
      <c r="K127" s="97">
        <f t="shared" si="34"/>
        <v>0.03046279394394935</v>
      </c>
    </row>
    <row r="128" spans="1:11" ht="26.25" customHeight="1">
      <c r="A128" s="2"/>
      <c r="B128" s="76">
        <v>3</v>
      </c>
      <c r="C128" s="78" t="s">
        <v>221</v>
      </c>
      <c r="D128" s="57">
        <v>222</v>
      </c>
      <c r="E128" s="27">
        <f t="shared" si="30"/>
        <v>0.33534743202416917</v>
      </c>
      <c r="F128" s="6">
        <v>277</v>
      </c>
      <c r="G128" s="27">
        <f t="shared" si="31"/>
        <v>0.4134328358208955</v>
      </c>
      <c r="H128" s="6">
        <v>281</v>
      </c>
      <c r="I128" s="38">
        <f t="shared" si="32"/>
        <v>0.40431654676258993</v>
      </c>
      <c r="J128" s="96">
        <f t="shared" si="33"/>
        <v>0.07808540379672635</v>
      </c>
      <c r="K128" s="97">
        <f t="shared" si="34"/>
        <v>-0.009116289058305582</v>
      </c>
    </row>
    <row r="129" spans="1:11" ht="30.75" customHeight="1">
      <c r="A129" s="2"/>
      <c r="B129" s="76">
        <v>4</v>
      </c>
      <c r="C129" s="78" t="s">
        <v>222</v>
      </c>
      <c r="D129" s="57">
        <v>108</v>
      </c>
      <c r="E129" s="27">
        <f t="shared" si="30"/>
        <v>0.16314199395770393</v>
      </c>
      <c r="F129" s="6">
        <v>115</v>
      </c>
      <c r="G129" s="27">
        <f t="shared" si="31"/>
        <v>0.17164179104477612</v>
      </c>
      <c r="H129" s="6">
        <v>120</v>
      </c>
      <c r="I129" s="38">
        <f t="shared" si="32"/>
        <v>0.17266187050359713</v>
      </c>
      <c r="J129" s="96">
        <f t="shared" si="33"/>
        <v>0.008499797087072186</v>
      </c>
      <c r="K129" s="97">
        <f t="shared" si="34"/>
        <v>0.001020079458821016</v>
      </c>
    </row>
    <row r="130" spans="1:11" ht="30.75" customHeight="1">
      <c r="A130" s="2"/>
      <c r="B130" s="76">
        <v>5</v>
      </c>
      <c r="C130" s="78" t="s">
        <v>223</v>
      </c>
      <c r="D130" s="57">
        <v>634</v>
      </c>
      <c r="E130" s="27">
        <f t="shared" si="30"/>
        <v>0.9577039274924471</v>
      </c>
      <c r="F130" s="6">
        <v>637</v>
      </c>
      <c r="G130" s="27">
        <f t="shared" si="31"/>
        <v>0.9507462686567164</v>
      </c>
      <c r="H130" s="6">
        <v>662</v>
      </c>
      <c r="I130" s="38">
        <f t="shared" si="32"/>
        <v>0.9525179856115108</v>
      </c>
      <c r="J130" s="96">
        <f t="shared" si="33"/>
        <v>-0.00695765883573074</v>
      </c>
      <c r="K130" s="97">
        <f t="shared" si="34"/>
        <v>0.001771716954794389</v>
      </c>
    </row>
    <row r="131" spans="1:11" ht="24.75" customHeight="1" thickBot="1">
      <c r="A131" s="89"/>
      <c r="B131" s="102">
        <v>6</v>
      </c>
      <c r="C131" s="108" t="s">
        <v>224</v>
      </c>
      <c r="D131" s="66">
        <v>551</v>
      </c>
      <c r="E131" s="30">
        <f t="shared" si="30"/>
        <v>0.8323262839879154</v>
      </c>
      <c r="F131" s="13">
        <v>585</v>
      </c>
      <c r="G131" s="30">
        <f t="shared" si="31"/>
        <v>0.8731343283582089</v>
      </c>
      <c r="H131" s="13">
        <v>578</v>
      </c>
      <c r="I131" s="43">
        <f t="shared" si="32"/>
        <v>0.8316546762589928</v>
      </c>
      <c r="J131" s="98">
        <f t="shared" si="33"/>
        <v>0.040808044370293506</v>
      </c>
      <c r="K131" s="99">
        <f t="shared" si="34"/>
        <v>-0.04147965209921611</v>
      </c>
    </row>
    <row r="132" spans="1:11" ht="24.75" customHeight="1">
      <c r="A132" s="91" t="s">
        <v>225</v>
      </c>
      <c r="B132" s="100"/>
      <c r="C132" s="117" t="s">
        <v>226</v>
      </c>
      <c r="D132" s="65"/>
      <c r="E132" s="29"/>
      <c r="F132" s="12"/>
      <c r="G132" s="29"/>
      <c r="H132" s="12"/>
      <c r="I132" s="40"/>
      <c r="J132" s="103"/>
      <c r="K132" s="104"/>
    </row>
    <row r="133" spans="1:11" ht="24.75" customHeight="1">
      <c r="A133" s="2"/>
      <c r="B133" s="76">
        <v>1</v>
      </c>
      <c r="C133" s="78" t="s">
        <v>227</v>
      </c>
      <c r="D133" s="57">
        <v>559</v>
      </c>
      <c r="E133" s="27">
        <f aca="true" t="shared" si="35" ref="E133:E160">D133/$D$4</f>
        <v>0.8444108761329305</v>
      </c>
      <c r="F133" s="6">
        <v>610</v>
      </c>
      <c r="G133" s="27">
        <f aca="true" t="shared" si="36" ref="G133:G160">F133/$F$4</f>
        <v>0.9104477611940298</v>
      </c>
      <c r="H133" s="6">
        <v>629</v>
      </c>
      <c r="I133" s="38">
        <f aca="true" t="shared" si="37" ref="I133:I160">H133/$H$4</f>
        <v>0.9050359712230216</v>
      </c>
      <c r="J133" s="96">
        <f aca="true" t="shared" si="38" ref="J133:J160">G133-E133</f>
        <v>0.06603688506109928</v>
      </c>
      <c r="K133" s="97">
        <f aca="true" t="shared" si="39" ref="K133:K160">I133-G133</f>
        <v>-0.0054117899710082185</v>
      </c>
    </row>
    <row r="134" spans="1:11" ht="24.75" customHeight="1">
      <c r="A134" s="2"/>
      <c r="B134" s="76">
        <v>2</v>
      </c>
      <c r="C134" s="78" t="s">
        <v>228</v>
      </c>
      <c r="D134" s="57">
        <v>604</v>
      </c>
      <c r="E134" s="27">
        <f t="shared" si="35"/>
        <v>0.9123867069486404</v>
      </c>
      <c r="F134" s="6">
        <v>615</v>
      </c>
      <c r="G134" s="27">
        <f t="shared" si="36"/>
        <v>0.917910447761194</v>
      </c>
      <c r="H134" s="6">
        <v>626</v>
      </c>
      <c r="I134" s="38">
        <f t="shared" si="37"/>
        <v>0.9007194244604316</v>
      </c>
      <c r="J134" s="96">
        <f t="shared" si="38"/>
        <v>0.005523740812553579</v>
      </c>
      <c r="K134" s="97">
        <f t="shared" si="39"/>
        <v>-0.017191023300762387</v>
      </c>
    </row>
    <row r="135" spans="1:11" ht="24.75" customHeight="1">
      <c r="A135" s="2"/>
      <c r="B135" s="76">
        <v>3</v>
      </c>
      <c r="C135" s="78" t="s">
        <v>229</v>
      </c>
      <c r="D135" s="57">
        <v>573</v>
      </c>
      <c r="E135" s="27">
        <f t="shared" si="35"/>
        <v>0.8655589123867069</v>
      </c>
      <c r="F135" s="6">
        <v>588</v>
      </c>
      <c r="G135" s="27">
        <f t="shared" si="36"/>
        <v>0.8776119402985074</v>
      </c>
      <c r="H135" s="6">
        <v>592</v>
      </c>
      <c r="I135" s="38">
        <f t="shared" si="37"/>
        <v>0.8517985611510791</v>
      </c>
      <c r="J135" s="96">
        <f t="shared" si="38"/>
        <v>0.012053027911800518</v>
      </c>
      <c r="K135" s="97">
        <f t="shared" si="39"/>
        <v>-0.025813379147428317</v>
      </c>
    </row>
    <row r="136" spans="1:11" ht="24.75" customHeight="1">
      <c r="A136" s="2"/>
      <c r="B136" s="76">
        <v>4</v>
      </c>
      <c r="C136" s="78" t="s">
        <v>230</v>
      </c>
      <c r="D136" s="57">
        <v>658</v>
      </c>
      <c r="E136" s="27">
        <f t="shared" si="35"/>
        <v>0.9939577039274925</v>
      </c>
      <c r="F136" s="6">
        <v>666</v>
      </c>
      <c r="G136" s="27">
        <f t="shared" si="36"/>
        <v>0.9940298507462687</v>
      </c>
      <c r="H136" s="6">
        <v>683</v>
      </c>
      <c r="I136" s="38">
        <f t="shared" si="37"/>
        <v>0.9827338129496402</v>
      </c>
      <c r="J136" s="96">
        <f t="shared" si="38"/>
        <v>7.214681877620865E-05</v>
      </c>
      <c r="K136" s="97">
        <f t="shared" si="39"/>
        <v>-0.011296037796628466</v>
      </c>
    </row>
    <row r="137" spans="1:11" ht="24.75" customHeight="1">
      <c r="A137" s="2"/>
      <c r="B137" s="76">
        <v>5</v>
      </c>
      <c r="C137" s="78" t="s">
        <v>231</v>
      </c>
      <c r="D137" s="57">
        <v>621</v>
      </c>
      <c r="E137" s="27">
        <f t="shared" si="35"/>
        <v>0.9380664652567976</v>
      </c>
      <c r="F137" s="6">
        <v>637</v>
      </c>
      <c r="G137" s="27">
        <f t="shared" si="36"/>
        <v>0.9507462686567164</v>
      </c>
      <c r="H137" s="6">
        <v>649</v>
      </c>
      <c r="I137" s="38">
        <f t="shared" si="37"/>
        <v>0.9338129496402877</v>
      </c>
      <c r="J137" s="96">
        <f t="shared" si="38"/>
        <v>0.01267980339991881</v>
      </c>
      <c r="K137" s="97">
        <f t="shared" si="39"/>
        <v>-0.016933319016428694</v>
      </c>
    </row>
    <row r="138" spans="1:11" ht="24.75" customHeight="1">
      <c r="A138" s="2"/>
      <c r="B138" s="76">
        <v>6</v>
      </c>
      <c r="C138" s="78" t="s">
        <v>232</v>
      </c>
      <c r="D138" s="57">
        <v>370</v>
      </c>
      <c r="E138" s="27">
        <f t="shared" si="35"/>
        <v>0.5589123867069486</v>
      </c>
      <c r="F138" s="6">
        <v>389</v>
      </c>
      <c r="G138" s="27">
        <f t="shared" si="36"/>
        <v>0.5805970149253732</v>
      </c>
      <c r="H138" s="6">
        <v>395</v>
      </c>
      <c r="I138" s="38">
        <f t="shared" si="37"/>
        <v>0.5683453237410072</v>
      </c>
      <c r="J138" s="96">
        <f t="shared" si="38"/>
        <v>0.02168462821842454</v>
      </c>
      <c r="K138" s="97">
        <f t="shared" si="39"/>
        <v>-0.012251691184365976</v>
      </c>
    </row>
    <row r="139" spans="1:11" ht="24.75" customHeight="1">
      <c r="A139" s="2"/>
      <c r="B139" s="76">
        <v>7</v>
      </c>
      <c r="C139" s="78" t="s">
        <v>233</v>
      </c>
      <c r="D139" s="57">
        <v>212</v>
      </c>
      <c r="E139" s="27">
        <f t="shared" si="35"/>
        <v>0.3202416918429003</v>
      </c>
      <c r="F139" s="6">
        <v>223</v>
      </c>
      <c r="G139" s="27">
        <f t="shared" si="36"/>
        <v>0.3328358208955224</v>
      </c>
      <c r="H139" s="6">
        <v>239</v>
      </c>
      <c r="I139" s="38">
        <f t="shared" si="37"/>
        <v>0.34388489208633094</v>
      </c>
      <c r="J139" s="96">
        <f t="shared" si="38"/>
        <v>0.012594129052622083</v>
      </c>
      <c r="K139" s="97">
        <f t="shared" si="39"/>
        <v>0.011049071190808557</v>
      </c>
    </row>
    <row r="140" spans="1:11" ht="24.75" customHeight="1">
      <c r="A140" s="2"/>
      <c r="B140" s="76">
        <v>8</v>
      </c>
      <c r="C140" s="78" t="s">
        <v>234</v>
      </c>
      <c r="D140" s="57">
        <v>640</v>
      </c>
      <c r="E140" s="27">
        <f t="shared" si="35"/>
        <v>0.9667673716012085</v>
      </c>
      <c r="F140" s="6">
        <v>653</v>
      </c>
      <c r="G140" s="27">
        <f t="shared" si="36"/>
        <v>0.9746268656716418</v>
      </c>
      <c r="H140" s="6">
        <v>670</v>
      </c>
      <c r="I140" s="38">
        <f t="shared" si="37"/>
        <v>0.9640287769784173</v>
      </c>
      <c r="J140" s="96">
        <f t="shared" si="38"/>
        <v>0.007859494070433293</v>
      </c>
      <c r="K140" s="97">
        <f t="shared" si="39"/>
        <v>-0.010598088693224539</v>
      </c>
    </row>
    <row r="141" spans="1:11" ht="24.75" customHeight="1">
      <c r="A141" s="2"/>
      <c r="B141" s="76">
        <v>9</v>
      </c>
      <c r="C141" s="78" t="s">
        <v>235</v>
      </c>
      <c r="D141" s="57">
        <v>638</v>
      </c>
      <c r="E141" s="27">
        <f t="shared" si="35"/>
        <v>0.9637462235649547</v>
      </c>
      <c r="F141" s="6">
        <v>641</v>
      </c>
      <c r="G141" s="27">
        <f t="shared" si="36"/>
        <v>0.9567164179104478</v>
      </c>
      <c r="H141" s="6">
        <v>672</v>
      </c>
      <c r="I141" s="38">
        <f t="shared" si="37"/>
        <v>0.9669064748201439</v>
      </c>
      <c r="J141" s="96">
        <f t="shared" si="38"/>
        <v>-0.007029805654506838</v>
      </c>
      <c r="K141" s="97">
        <f t="shared" si="39"/>
        <v>0.010190056909696099</v>
      </c>
    </row>
    <row r="142" spans="1:11" ht="24.75" customHeight="1">
      <c r="A142" s="2"/>
      <c r="B142" s="76">
        <v>10</v>
      </c>
      <c r="C142" s="78" t="s">
        <v>236</v>
      </c>
      <c r="D142" s="57">
        <v>656</v>
      </c>
      <c r="E142" s="27">
        <f t="shared" si="35"/>
        <v>0.9909365558912386</v>
      </c>
      <c r="F142" s="6">
        <v>666</v>
      </c>
      <c r="G142" s="27">
        <f t="shared" si="36"/>
        <v>0.9940298507462687</v>
      </c>
      <c r="H142" s="6">
        <v>674</v>
      </c>
      <c r="I142" s="38">
        <f t="shared" si="37"/>
        <v>0.9697841726618706</v>
      </c>
      <c r="J142" s="96">
        <f t="shared" si="38"/>
        <v>0.003093294855030071</v>
      </c>
      <c r="K142" s="97">
        <f t="shared" si="39"/>
        <v>-0.024245678084398148</v>
      </c>
    </row>
    <row r="143" spans="1:11" ht="24.75" customHeight="1">
      <c r="A143" s="2"/>
      <c r="B143" s="76">
        <v>11</v>
      </c>
      <c r="C143" s="78" t="s">
        <v>237</v>
      </c>
      <c r="D143" s="57">
        <v>356</v>
      </c>
      <c r="E143" s="27">
        <f t="shared" si="35"/>
        <v>0.5377643504531722</v>
      </c>
      <c r="F143" s="6">
        <v>376</v>
      </c>
      <c r="G143" s="27">
        <f t="shared" si="36"/>
        <v>0.5611940298507463</v>
      </c>
      <c r="H143" s="6">
        <v>407</v>
      </c>
      <c r="I143" s="38">
        <f t="shared" si="37"/>
        <v>0.5856115107913669</v>
      </c>
      <c r="J143" s="96">
        <f t="shared" si="38"/>
        <v>0.02342967939757412</v>
      </c>
      <c r="K143" s="97">
        <f t="shared" si="39"/>
        <v>0.024417480940620573</v>
      </c>
    </row>
    <row r="144" spans="1:11" ht="24.75" customHeight="1">
      <c r="A144" s="2"/>
      <c r="B144" s="76">
        <v>12</v>
      </c>
      <c r="C144" s="78" t="s">
        <v>238</v>
      </c>
      <c r="D144" s="57">
        <v>639</v>
      </c>
      <c r="E144" s="27">
        <f t="shared" si="35"/>
        <v>0.9652567975830816</v>
      </c>
      <c r="F144" s="6">
        <v>639</v>
      </c>
      <c r="G144" s="27">
        <f t="shared" si="36"/>
        <v>0.9537313432835821</v>
      </c>
      <c r="H144" s="6">
        <v>653</v>
      </c>
      <c r="I144" s="38">
        <f t="shared" si="37"/>
        <v>0.939568345323741</v>
      </c>
      <c r="J144" s="96">
        <f t="shared" si="38"/>
        <v>-0.011525454299499471</v>
      </c>
      <c r="K144" s="97">
        <f t="shared" si="39"/>
        <v>-0.014162997959841106</v>
      </c>
    </row>
    <row r="145" spans="1:11" ht="24.75" customHeight="1">
      <c r="A145" s="2"/>
      <c r="B145" s="76">
        <v>13</v>
      </c>
      <c r="C145" s="78" t="s">
        <v>74</v>
      </c>
      <c r="D145" s="57">
        <v>525</v>
      </c>
      <c r="E145" s="27">
        <f t="shared" si="35"/>
        <v>0.7930513595166163</v>
      </c>
      <c r="F145" s="6">
        <v>517</v>
      </c>
      <c r="G145" s="27">
        <f t="shared" si="36"/>
        <v>0.7716417910447761</v>
      </c>
      <c r="H145" s="6">
        <v>547</v>
      </c>
      <c r="I145" s="38">
        <f t="shared" si="37"/>
        <v>0.7870503597122303</v>
      </c>
      <c r="J145" s="96">
        <f t="shared" si="38"/>
        <v>-0.021409568471840168</v>
      </c>
      <c r="K145" s="97">
        <f t="shared" si="39"/>
        <v>0.015408568667454103</v>
      </c>
    </row>
    <row r="146" spans="1:11" ht="24.75" customHeight="1">
      <c r="A146" s="2"/>
      <c r="B146" s="76">
        <v>14</v>
      </c>
      <c r="C146" s="78" t="s">
        <v>239</v>
      </c>
      <c r="D146" s="57">
        <v>445</v>
      </c>
      <c r="E146" s="27">
        <f t="shared" si="35"/>
        <v>0.6722054380664653</v>
      </c>
      <c r="F146" s="6">
        <v>473</v>
      </c>
      <c r="G146" s="27">
        <f t="shared" si="36"/>
        <v>0.7059701492537314</v>
      </c>
      <c r="H146" s="6">
        <v>512</v>
      </c>
      <c r="I146" s="38">
        <f t="shared" si="37"/>
        <v>0.7366906474820144</v>
      </c>
      <c r="J146" s="96">
        <f t="shared" si="38"/>
        <v>0.033764711187266094</v>
      </c>
      <c r="K146" s="97">
        <f t="shared" si="39"/>
        <v>0.030720498228283044</v>
      </c>
    </row>
    <row r="147" spans="1:11" ht="24.75" customHeight="1">
      <c r="A147" s="2"/>
      <c r="B147" s="76">
        <v>15</v>
      </c>
      <c r="C147" s="78" t="s">
        <v>240</v>
      </c>
      <c r="D147" s="57">
        <v>510</v>
      </c>
      <c r="E147" s="27">
        <f t="shared" si="35"/>
        <v>0.770392749244713</v>
      </c>
      <c r="F147" s="6">
        <v>518</v>
      </c>
      <c r="G147" s="27">
        <f t="shared" si="36"/>
        <v>0.7731343283582089</v>
      </c>
      <c r="H147" s="6">
        <v>550</v>
      </c>
      <c r="I147" s="38">
        <f t="shared" si="37"/>
        <v>0.7913669064748201</v>
      </c>
      <c r="J147" s="96">
        <f t="shared" si="38"/>
        <v>0.002741579113495929</v>
      </c>
      <c r="K147" s="97">
        <f t="shared" si="39"/>
        <v>0.018232578116611164</v>
      </c>
    </row>
    <row r="148" spans="1:11" ht="24.75" customHeight="1">
      <c r="A148" s="2"/>
      <c r="B148" s="76">
        <v>16</v>
      </c>
      <c r="C148" s="78" t="s">
        <v>241</v>
      </c>
      <c r="D148" s="57">
        <v>597</v>
      </c>
      <c r="E148" s="27">
        <f t="shared" si="35"/>
        <v>0.9018126888217523</v>
      </c>
      <c r="F148" s="6">
        <v>603</v>
      </c>
      <c r="G148" s="27">
        <f t="shared" si="36"/>
        <v>0.9</v>
      </c>
      <c r="H148" s="6">
        <v>614</v>
      </c>
      <c r="I148" s="38">
        <f t="shared" si="37"/>
        <v>0.883453237410072</v>
      </c>
      <c r="J148" s="96">
        <f t="shared" si="38"/>
        <v>-0.0018126888217522286</v>
      </c>
      <c r="K148" s="97">
        <f t="shared" si="39"/>
        <v>-0.016546762589928043</v>
      </c>
    </row>
    <row r="149" spans="1:11" ht="24.75" customHeight="1">
      <c r="A149" s="2"/>
      <c r="B149" s="76">
        <v>17</v>
      </c>
      <c r="C149" s="78" t="s">
        <v>242</v>
      </c>
      <c r="D149" s="57">
        <v>487</v>
      </c>
      <c r="E149" s="27">
        <f t="shared" si="35"/>
        <v>0.7356495468277946</v>
      </c>
      <c r="F149" s="6">
        <v>508</v>
      </c>
      <c r="G149" s="27">
        <f t="shared" si="36"/>
        <v>0.7582089552238805</v>
      </c>
      <c r="H149" s="6">
        <v>541</v>
      </c>
      <c r="I149" s="38">
        <f t="shared" si="37"/>
        <v>0.7784172661870503</v>
      </c>
      <c r="J149" s="96">
        <f t="shared" si="38"/>
        <v>0.022559408396085945</v>
      </c>
      <c r="K149" s="97">
        <f t="shared" si="39"/>
        <v>0.020208310963169773</v>
      </c>
    </row>
    <row r="150" spans="1:11" ht="24.75" customHeight="1">
      <c r="A150" s="2"/>
      <c r="B150" s="76">
        <v>18</v>
      </c>
      <c r="C150" s="78" t="s">
        <v>243</v>
      </c>
      <c r="D150" s="57">
        <v>500</v>
      </c>
      <c r="E150" s="27">
        <f t="shared" si="35"/>
        <v>0.7552870090634441</v>
      </c>
      <c r="F150" s="6">
        <v>500</v>
      </c>
      <c r="G150" s="27">
        <f t="shared" si="36"/>
        <v>0.746268656716418</v>
      </c>
      <c r="H150" s="6">
        <v>530</v>
      </c>
      <c r="I150" s="38">
        <f t="shared" si="37"/>
        <v>0.762589928057554</v>
      </c>
      <c r="J150" s="96">
        <f t="shared" si="38"/>
        <v>-0.009018352347026193</v>
      </c>
      <c r="K150" s="97">
        <f t="shared" si="39"/>
        <v>0.016321271341136034</v>
      </c>
    </row>
    <row r="151" spans="1:11" ht="24.75" customHeight="1">
      <c r="A151" s="2"/>
      <c r="B151" s="76">
        <v>19</v>
      </c>
      <c r="C151" s="78" t="s">
        <v>244</v>
      </c>
      <c r="D151" s="57">
        <v>653</v>
      </c>
      <c r="E151" s="27">
        <f t="shared" si="35"/>
        <v>0.986404833836858</v>
      </c>
      <c r="F151" s="6">
        <v>657</v>
      </c>
      <c r="G151" s="27">
        <f t="shared" si="36"/>
        <v>0.9805970149253731</v>
      </c>
      <c r="H151" s="6">
        <v>689</v>
      </c>
      <c r="I151" s="38">
        <f t="shared" si="37"/>
        <v>0.9913669064748202</v>
      </c>
      <c r="J151" s="96">
        <f t="shared" si="38"/>
        <v>-0.005807818911484852</v>
      </c>
      <c r="K151" s="97">
        <f t="shared" si="39"/>
        <v>0.010769891549447075</v>
      </c>
    </row>
    <row r="152" spans="1:11" ht="24.75" customHeight="1">
      <c r="A152" s="2"/>
      <c r="B152" s="76">
        <v>20</v>
      </c>
      <c r="C152" s="78" t="s">
        <v>245</v>
      </c>
      <c r="D152" s="57">
        <v>652</v>
      </c>
      <c r="E152" s="27">
        <f t="shared" si="35"/>
        <v>0.9848942598187311</v>
      </c>
      <c r="F152" s="6">
        <v>661</v>
      </c>
      <c r="G152" s="27">
        <f t="shared" si="36"/>
        <v>0.9865671641791045</v>
      </c>
      <c r="H152" s="6">
        <v>683</v>
      </c>
      <c r="I152" s="38">
        <f t="shared" si="37"/>
        <v>0.9827338129496402</v>
      </c>
      <c r="J152" s="96">
        <f t="shared" si="38"/>
        <v>0.0016729043603733729</v>
      </c>
      <c r="K152" s="97">
        <f t="shared" si="39"/>
        <v>-0.0038333512294642658</v>
      </c>
    </row>
    <row r="153" spans="1:11" ht="24.75" customHeight="1">
      <c r="A153" s="2"/>
      <c r="B153" s="76">
        <v>21</v>
      </c>
      <c r="C153" s="78" t="s">
        <v>246</v>
      </c>
      <c r="D153" s="57">
        <v>627</v>
      </c>
      <c r="E153" s="27">
        <f t="shared" si="35"/>
        <v>0.947129909365559</v>
      </c>
      <c r="F153" s="6">
        <v>634</v>
      </c>
      <c r="G153" s="27">
        <f t="shared" si="36"/>
        <v>0.9462686567164179</v>
      </c>
      <c r="H153" s="6">
        <v>657</v>
      </c>
      <c r="I153" s="38">
        <f t="shared" si="37"/>
        <v>0.9453237410071943</v>
      </c>
      <c r="J153" s="96">
        <f t="shared" si="38"/>
        <v>-0.0008612526491410533</v>
      </c>
      <c r="K153" s="97">
        <f t="shared" si="39"/>
        <v>-0.0009449157092236149</v>
      </c>
    </row>
    <row r="154" spans="1:11" ht="24.75" customHeight="1">
      <c r="A154" s="2"/>
      <c r="B154" s="76">
        <v>22</v>
      </c>
      <c r="C154" s="78" t="s">
        <v>247</v>
      </c>
      <c r="D154" s="57">
        <v>229</v>
      </c>
      <c r="E154" s="27">
        <f t="shared" si="35"/>
        <v>0.3459214501510574</v>
      </c>
      <c r="F154" s="6">
        <v>220</v>
      </c>
      <c r="G154" s="27">
        <f t="shared" si="36"/>
        <v>0.3283582089552239</v>
      </c>
      <c r="H154" s="6">
        <v>255</v>
      </c>
      <c r="I154" s="38">
        <f t="shared" si="37"/>
        <v>0.3669064748201439</v>
      </c>
      <c r="J154" s="96">
        <f t="shared" si="38"/>
        <v>-0.017563241195833523</v>
      </c>
      <c r="K154" s="97">
        <f t="shared" si="39"/>
        <v>0.038548265864919995</v>
      </c>
    </row>
    <row r="155" spans="1:11" ht="24.75" customHeight="1">
      <c r="A155" s="2"/>
      <c r="B155" s="76">
        <v>23</v>
      </c>
      <c r="C155" s="78" t="s">
        <v>248</v>
      </c>
      <c r="D155" s="57">
        <v>654</v>
      </c>
      <c r="E155" s="27">
        <f t="shared" si="35"/>
        <v>0.9879154078549849</v>
      </c>
      <c r="F155" s="6">
        <v>664</v>
      </c>
      <c r="G155" s="27">
        <f t="shared" si="36"/>
        <v>0.991044776119403</v>
      </c>
      <c r="H155" s="6">
        <v>682</v>
      </c>
      <c r="I155" s="38">
        <f t="shared" si="37"/>
        <v>0.981294964028777</v>
      </c>
      <c r="J155" s="96">
        <f t="shared" si="38"/>
        <v>0.0031293682644181198</v>
      </c>
      <c r="K155" s="97">
        <f t="shared" si="39"/>
        <v>-0.009749812090625976</v>
      </c>
    </row>
    <row r="156" spans="1:11" ht="24.75" customHeight="1">
      <c r="A156" s="2"/>
      <c r="B156" s="76">
        <v>24</v>
      </c>
      <c r="C156" s="78" t="s">
        <v>249</v>
      </c>
      <c r="D156" s="57">
        <v>661</v>
      </c>
      <c r="E156" s="27">
        <f t="shared" si="35"/>
        <v>0.9984894259818731</v>
      </c>
      <c r="F156" s="6">
        <v>666</v>
      </c>
      <c r="G156" s="27">
        <f t="shared" si="36"/>
        <v>0.9940298507462687</v>
      </c>
      <c r="H156" s="6">
        <v>693</v>
      </c>
      <c r="I156" s="38">
        <f t="shared" si="37"/>
        <v>0.9971223021582734</v>
      </c>
      <c r="J156" s="96">
        <f t="shared" si="38"/>
        <v>-0.004459575235604363</v>
      </c>
      <c r="K156" s="97">
        <f t="shared" si="39"/>
        <v>0.0030924514120046487</v>
      </c>
    </row>
    <row r="157" spans="1:11" ht="24.75" customHeight="1">
      <c r="A157" s="2"/>
      <c r="B157" s="76">
        <v>25</v>
      </c>
      <c r="C157" s="78" t="s">
        <v>250</v>
      </c>
      <c r="D157" s="57">
        <v>445</v>
      </c>
      <c r="E157" s="27">
        <f t="shared" si="35"/>
        <v>0.6722054380664653</v>
      </c>
      <c r="F157" s="6">
        <v>426</v>
      </c>
      <c r="G157" s="27">
        <f t="shared" si="36"/>
        <v>0.6358208955223881</v>
      </c>
      <c r="H157" s="6">
        <v>465</v>
      </c>
      <c r="I157" s="38">
        <f t="shared" si="37"/>
        <v>0.6690647482014388</v>
      </c>
      <c r="J157" s="96">
        <f t="shared" si="38"/>
        <v>-0.03638454254407719</v>
      </c>
      <c r="K157" s="97">
        <f t="shared" si="39"/>
        <v>0.03324385267905072</v>
      </c>
    </row>
    <row r="158" spans="1:11" ht="24.75" customHeight="1">
      <c r="A158" s="2"/>
      <c r="B158" s="76">
        <v>26</v>
      </c>
      <c r="C158" s="78" t="s">
        <v>251</v>
      </c>
      <c r="D158" s="57">
        <v>489</v>
      </c>
      <c r="E158" s="27">
        <f t="shared" si="35"/>
        <v>0.7386706948640483</v>
      </c>
      <c r="F158" s="6">
        <v>468</v>
      </c>
      <c r="G158" s="27">
        <f t="shared" si="36"/>
        <v>0.6985074626865672</v>
      </c>
      <c r="H158" s="6">
        <v>483</v>
      </c>
      <c r="I158" s="38">
        <f t="shared" si="37"/>
        <v>0.6949640287769784</v>
      </c>
      <c r="J158" s="96">
        <f t="shared" si="38"/>
        <v>-0.04016323217748119</v>
      </c>
      <c r="K158" s="97">
        <f t="shared" si="39"/>
        <v>-0.003543433909588778</v>
      </c>
    </row>
    <row r="159" spans="1:11" ht="24.75" customHeight="1">
      <c r="A159" s="2"/>
      <c r="B159" s="76">
        <v>27</v>
      </c>
      <c r="C159" s="78" t="s">
        <v>252</v>
      </c>
      <c r="D159" s="57">
        <v>277</v>
      </c>
      <c r="E159" s="27">
        <f t="shared" si="35"/>
        <v>0.41842900302114805</v>
      </c>
      <c r="F159" s="6">
        <v>305</v>
      </c>
      <c r="G159" s="27">
        <f t="shared" si="36"/>
        <v>0.4552238805970149</v>
      </c>
      <c r="H159" s="6">
        <v>311</v>
      </c>
      <c r="I159" s="38">
        <f t="shared" si="37"/>
        <v>0.4474820143884892</v>
      </c>
      <c r="J159" s="96">
        <f t="shared" si="38"/>
        <v>0.03679487757586686</v>
      </c>
      <c r="K159" s="97">
        <f t="shared" si="39"/>
        <v>-0.007741866208525683</v>
      </c>
    </row>
    <row r="160" spans="1:11" ht="24.75" customHeight="1" thickBot="1">
      <c r="A160" s="2"/>
      <c r="B160" s="107">
        <v>28</v>
      </c>
      <c r="C160" s="77" t="s">
        <v>253</v>
      </c>
      <c r="D160" s="64">
        <v>336</v>
      </c>
      <c r="E160" s="28">
        <f t="shared" si="35"/>
        <v>0.5075528700906344</v>
      </c>
      <c r="F160" s="11">
        <v>356</v>
      </c>
      <c r="G160" s="28">
        <f t="shared" si="36"/>
        <v>0.5313432835820896</v>
      </c>
      <c r="H160" s="11">
        <v>364</v>
      </c>
      <c r="I160" s="38">
        <f t="shared" si="37"/>
        <v>0.5237410071942447</v>
      </c>
      <c r="J160" s="98">
        <f t="shared" si="38"/>
        <v>0.023790413491455165</v>
      </c>
      <c r="K160" s="99">
        <f t="shared" si="39"/>
        <v>-0.007602276387844942</v>
      </c>
    </row>
    <row r="161" spans="1:11" ht="32.25" customHeight="1">
      <c r="A161" s="91" t="s">
        <v>254</v>
      </c>
      <c r="B161" s="100"/>
      <c r="C161" s="93" t="s">
        <v>255</v>
      </c>
      <c r="D161" s="65"/>
      <c r="E161" s="29"/>
      <c r="F161" s="12"/>
      <c r="G161" s="29"/>
      <c r="H161" s="12"/>
      <c r="I161" s="40"/>
      <c r="J161" s="103"/>
      <c r="K161" s="104"/>
    </row>
    <row r="162" spans="1:11" ht="32.25" customHeight="1">
      <c r="A162" s="2"/>
      <c r="B162" s="76">
        <v>1</v>
      </c>
      <c r="C162" s="78" t="s">
        <v>256</v>
      </c>
      <c r="D162" s="57">
        <v>376</v>
      </c>
      <c r="E162" s="27">
        <f>D162/$D$4</f>
        <v>0.56797583081571</v>
      </c>
      <c r="F162" s="6">
        <v>414</v>
      </c>
      <c r="G162" s="27">
        <f>F162/$F$4</f>
        <v>0.6179104477611941</v>
      </c>
      <c r="H162" s="6">
        <v>449</v>
      </c>
      <c r="I162" s="38">
        <f>H162/$H$4</f>
        <v>0.6460431654676259</v>
      </c>
      <c r="J162" s="96">
        <f>G162-E162</f>
        <v>0.04993461694548407</v>
      </c>
      <c r="K162" s="97">
        <f>I162-G162</f>
        <v>0.028132717706431776</v>
      </c>
    </row>
    <row r="163" spans="1:11" ht="32.25" customHeight="1">
      <c r="A163" s="2"/>
      <c r="B163" s="76">
        <v>2</v>
      </c>
      <c r="C163" s="78" t="s">
        <v>257</v>
      </c>
      <c r="D163" s="57">
        <v>349</v>
      </c>
      <c r="E163" s="27">
        <f>D163/$D$4</f>
        <v>0.527190332326284</v>
      </c>
      <c r="F163" s="6">
        <v>377</v>
      </c>
      <c r="G163" s="27">
        <f>F163/$F$4</f>
        <v>0.5626865671641791</v>
      </c>
      <c r="H163" s="6">
        <v>379</v>
      </c>
      <c r="I163" s="38">
        <f>H163/$H$4</f>
        <v>0.5453237410071943</v>
      </c>
      <c r="J163" s="96">
        <f>G163-E163</f>
        <v>0.0354962348378951</v>
      </c>
      <c r="K163" s="97">
        <f>I163-G163</f>
        <v>-0.017362826156984812</v>
      </c>
    </row>
    <row r="164" spans="1:11" ht="24.75" customHeight="1">
      <c r="A164" s="2"/>
      <c r="B164" s="76">
        <v>3</v>
      </c>
      <c r="C164" s="78" t="s">
        <v>258</v>
      </c>
      <c r="D164" s="57">
        <v>611</v>
      </c>
      <c r="E164" s="27">
        <f>D164/$D$4</f>
        <v>0.9229607250755287</v>
      </c>
      <c r="F164" s="6">
        <v>605</v>
      </c>
      <c r="G164" s="27">
        <f>F164/$F$4</f>
        <v>0.9029850746268657</v>
      </c>
      <c r="H164" s="6">
        <v>630</v>
      </c>
      <c r="I164" s="38">
        <f>H164/$H$4</f>
        <v>0.9064748201438849</v>
      </c>
      <c r="J164" s="96">
        <f>G164-E164</f>
        <v>-0.019975650448663007</v>
      </c>
      <c r="K164" s="97">
        <f>I164-G164</f>
        <v>0.0034897455170191938</v>
      </c>
    </row>
    <row r="165" spans="1:11" ht="24.75" customHeight="1" thickBot="1">
      <c r="A165" s="89"/>
      <c r="B165" s="102">
        <v>4</v>
      </c>
      <c r="C165" s="108" t="s">
        <v>259</v>
      </c>
      <c r="D165" s="66">
        <v>126</v>
      </c>
      <c r="E165" s="30">
        <f>D165/$D$4</f>
        <v>0.1903323262839879</v>
      </c>
      <c r="F165" s="13">
        <v>161</v>
      </c>
      <c r="G165" s="30">
        <f>F165/$F$4</f>
        <v>0.24029850746268658</v>
      </c>
      <c r="H165" s="13">
        <v>185</v>
      </c>
      <c r="I165" s="43">
        <f>H165/$H$4</f>
        <v>0.26618705035971224</v>
      </c>
      <c r="J165" s="98">
        <f>G165-E165</f>
        <v>0.049966181178698665</v>
      </c>
      <c r="K165" s="99">
        <f>I165-G165</f>
        <v>0.025888542897025663</v>
      </c>
    </row>
    <row r="166" spans="1:11" ht="32.25" customHeight="1">
      <c r="A166" s="91" t="s">
        <v>260</v>
      </c>
      <c r="B166" s="100"/>
      <c r="C166" s="93" t="s">
        <v>261</v>
      </c>
      <c r="D166" s="65"/>
      <c r="E166" s="29"/>
      <c r="F166" s="12"/>
      <c r="G166" s="29"/>
      <c r="H166" s="12"/>
      <c r="I166" s="40"/>
      <c r="J166" s="94"/>
      <c r="K166" s="95"/>
    </row>
    <row r="167" spans="1:11" ht="24.75" customHeight="1">
      <c r="A167" s="2"/>
      <c r="B167" s="76">
        <v>1</v>
      </c>
      <c r="C167" s="78" t="s">
        <v>262</v>
      </c>
      <c r="D167" s="57">
        <v>471</v>
      </c>
      <c r="E167" s="27">
        <f>D167/$D$4</f>
        <v>0.7114803625377644</v>
      </c>
      <c r="F167" s="6">
        <v>462</v>
      </c>
      <c r="G167" s="27">
        <f>F167/$F$4</f>
        <v>0.6895522388059702</v>
      </c>
      <c r="H167" s="6">
        <v>417</v>
      </c>
      <c r="I167" s="38">
        <f>H167/$H$4</f>
        <v>0.6</v>
      </c>
      <c r="J167" s="96">
        <f>G167-E167</f>
        <v>-0.021928123731794202</v>
      </c>
      <c r="K167" s="97">
        <f>I167-G167</f>
        <v>-0.08955223880597019</v>
      </c>
    </row>
    <row r="168" spans="1:11" ht="24.75" customHeight="1">
      <c r="A168" s="2"/>
      <c r="B168" s="76">
        <v>2</v>
      </c>
      <c r="C168" s="78" t="s">
        <v>263</v>
      </c>
      <c r="D168" s="57">
        <v>310</v>
      </c>
      <c r="E168" s="27">
        <f>D168/$D$4</f>
        <v>0.46827794561933533</v>
      </c>
      <c r="F168" s="6">
        <v>326</v>
      </c>
      <c r="G168" s="27">
        <f>F168/$F$4</f>
        <v>0.48656716417910445</v>
      </c>
      <c r="H168" s="6">
        <v>347</v>
      </c>
      <c r="I168" s="38">
        <f>H168/$H$4</f>
        <v>0.49928057553956834</v>
      </c>
      <c r="J168" s="96">
        <f>G168-E168</f>
        <v>0.018289218559769116</v>
      </c>
      <c r="K168" s="97">
        <f>I168-G168</f>
        <v>0.012713411360463889</v>
      </c>
    </row>
    <row r="169" spans="1:11" ht="24.75" customHeight="1" thickBot="1">
      <c r="A169" s="2"/>
      <c r="B169" s="107">
        <v>3</v>
      </c>
      <c r="C169" s="77" t="s">
        <v>264</v>
      </c>
      <c r="D169" s="64">
        <v>75</v>
      </c>
      <c r="E169" s="28">
        <f>D169/$D$4</f>
        <v>0.11329305135951662</v>
      </c>
      <c r="F169" s="11">
        <v>135</v>
      </c>
      <c r="G169" s="28">
        <f>F169/$F$4</f>
        <v>0.20149253731343283</v>
      </c>
      <c r="H169" s="11">
        <v>164</v>
      </c>
      <c r="I169" s="38">
        <f>H169/$H$4</f>
        <v>0.23597122302158274</v>
      </c>
      <c r="J169" s="98">
        <f>G169-E169</f>
        <v>0.08819948595391622</v>
      </c>
      <c r="K169" s="99">
        <f>I169-G169</f>
        <v>0.03447868570814991</v>
      </c>
    </row>
    <row r="170" spans="1:11" ht="24.75" customHeight="1">
      <c r="A170" s="91" t="s">
        <v>265</v>
      </c>
      <c r="B170" s="100"/>
      <c r="C170" s="93" t="s">
        <v>266</v>
      </c>
      <c r="D170" s="65"/>
      <c r="E170" s="29"/>
      <c r="F170" s="12"/>
      <c r="G170" s="29"/>
      <c r="H170" s="12"/>
      <c r="I170" s="40"/>
      <c r="J170" s="94"/>
      <c r="K170" s="95"/>
    </row>
    <row r="171" spans="1:11" ht="24.75" customHeight="1" thickBot="1">
      <c r="A171" s="2"/>
      <c r="B171" s="107"/>
      <c r="C171" s="77" t="s">
        <v>267</v>
      </c>
      <c r="D171" s="66">
        <v>612</v>
      </c>
      <c r="E171" s="30">
        <f>D171/$D$4</f>
        <v>0.9244712990936556</v>
      </c>
      <c r="F171" s="13">
        <v>616</v>
      </c>
      <c r="G171" s="30">
        <f>F171/$F$4</f>
        <v>0.9194029850746268</v>
      </c>
      <c r="H171" s="13">
        <v>636</v>
      </c>
      <c r="I171" s="43">
        <f>H171/$H$4</f>
        <v>0.9151079136690647</v>
      </c>
      <c r="J171" s="98">
        <f>G171-E171</f>
        <v>-0.005068314019028741</v>
      </c>
      <c r="K171" s="99">
        <f>I171-G171</f>
        <v>-0.004295071405562068</v>
      </c>
    </row>
    <row r="172" spans="1:11" ht="24.75" customHeight="1">
      <c r="A172" s="115"/>
      <c r="B172" s="100"/>
      <c r="C172" s="116"/>
      <c r="D172" s="19"/>
      <c r="E172" s="33"/>
      <c r="F172" s="19"/>
      <c r="G172" s="33"/>
      <c r="H172" s="19"/>
      <c r="I172" s="33"/>
      <c r="J172" s="110"/>
      <c r="K172" s="110"/>
    </row>
    <row r="173" spans="1:11" ht="24.75" customHeight="1" thickBot="1">
      <c r="A173" s="111" t="s">
        <v>268</v>
      </c>
      <c r="B173" s="112"/>
      <c r="C173" s="113"/>
      <c r="D173" s="17"/>
      <c r="E173" s="32"/>
      <c r="F173" s="17"/>
      <c r="G173" s="32"/>
      <c r="H173" s="17"/>
      <c r="I173" s="32"/>
      <c r="J173" s="110"/>
      <c r="K173" s="110"/>
    </row>
    <row r="174" spans="1:11" ht="34.5" customHeight="1">
      <c r="A174" s="91" t="s">
        <v>269</v>
      </c>
      <c r="B174" s="100"/>
      <c r="C174" s="117" t="s">
        <v>270</v>
      </c>
      <c r="D174" s="65"/>
      <c r="E174" s="29"/>
      <c r="F174" s="12"/>
      <c r="G174" s="29"/>
      <c r="H174" s="12"/>
      <c r="I174" s="40"/>
      <c r="J174" s="103"/>
      <c r="K174" s="104"/>
    </row>
    <row r="175" spans="1:11" ht="24.75" customHeight="1">
      <c r="A175" s="2"/>
      <c r="B175" s="76">
        <v>1</v>
      </c>
      <c r="C175" s="78" t="s">
        <v>271</v>
      </c>
      <c r="D175" s="57">
        <v>661</v>
      </c>
      <c r="E175" s="27">
        <f aca="true" t="shared" si="40" ref="E175:E188">D175/$D$4</f>
        <v>0.9984894259818731</v>
      </c>
      <c r="F175" s="6">
        <v>670</v>
      </c>
      <c r="G175" s="27">
        <f aca="true" t="shared" si="41" ref="G175:G188">F175/$F$4</f>
        <v>1</v>
      </c>
      <c r="H175" s="6">
        <v>695</v>
      </c>
      <c r="I175" s="38">
        <f aca="true" t="shared" si="42" ref="I175:I188">H175/$H$4</f>
        <v>1</v>
      </c>
      <c r="J175" s="96">
        <f aca="true" t="shared" si="43" ref="J175:J188">G175-E175</f>
        <v>0.0015105740181269312</v>
      </c>
      <c r="K175" s="97">
        <f aca="true" t="shared" si="44" ref="K175:K188">I175-G175</f>
        <v>0</v>
      </c>
    </row>
    <row r="176" spans="1:11" ht="24.75" customHeight="1">
      <c r="A176" s="2"/>
      <c r="B176" s="76">
        <v>2</v>
      </c>
      <c r="C176" s="78" t="s">
        <v>272</v>
      </c>
      <c r="D176" s="57">
        <v>633</v>
      </c>
      <c r="E176" s="27">
        <f t="shared" si="40"/>
        <v>0.9561933534743202</v>
      </c>
      <c r="F176" s="6">
        <v>641</v>
      </c>
      <c r="G176" s="27">
        <f t="shared" si="41"/>
        <v>0.9567164179104478</v>
      </c>
      <c r="H176" s="6">
        <v>667</v>
      </c>
      <c r="I176" s="38">
        <f t="shared" si="42"/>
        <v>0.9597122302158273</v>
      </c>
      <c r="J176" s="96">
        <f t="shared" si="43"/>
        <v>0.000523064436127596</v>
      </c>
      <c r="K176" s="97">
        <f t="shared" si="44"/>
        <v>0.002995812305379486</v>
      </c>
    </row>
    <row r="177" spans="1:11" ht="31.5" customHeight="1">
      <c r="A177" s="2"/>
      <c r="B177" s="76">
        <v>3</v>
      </c>
      <c r="C177" s="78" t="s">
        <v>273</v>
      </c>
      <c r="D177" s="57">
        <v>662</v>
      </c>
      <c r="E177" s="27">
        <f t="shared" si="40"/>
        <v>1</v>
      </c>
      <c r="F177" s="6">
        <v>670</v>
      </c>
      <c r="G177" s="27">
        <f t="shared" si="41"/>
        <v>1</v>
      </c>
      <c r="H177" s="6">
        <v>695</v>
      </c>
      <c r="I177" s="38">
        <f t="shared" si="42"/>
        <v>1</v>
      </c>
      <c r="J177" s="96">
        <f t="shared" si="43"/>
        <v>0</v>
      </c>
      <c r="K177" s="97">
        <f t="shared" si="44"/>
        <v>0</v>
      </c>
    </row>
    <row r="178" spans="1:11" ht="30.75" customHeight="1">
      <c r="A178" s="2"/>
      <c r="B178" s="76">
        <v>4</v>
      </c>
      <c r="C178" s="78" t="s">
        <v>274</v>
      </c>
      <c r="D178" s="57">
        <v>498</v>
      </c>
      <c r="E178" s="27">
        <f t="shared" si="40"/>
        <v>0.7522658610271903</v>
      </c>
      <c r="F178" s="6">
        <v>537</v>
      </c>
      <c r="G178" s="27">
        <f t="shared" si="41"/>
        <v>0.8014925373134328</v>
      </c>
      <c r="H178" s="6">
        <v>561</v>
      </c>
      <c r="I178" s="38">
        <f t="shared" si="42"/>
        <v>0.8071942446043165</v>
      </c>
      <c r="J178" s="96">
        <f t="shared" si="43"/>
        <v>0.049226676286242554</v>
      </c>
      <c r="K178" s="97">
        <f t="shared" si="44"/>
        <v>0.005701707290883706</v>
      </c>
    </row>
    <row r="179" spans="1:11" ht="24.75" customHeight="1">
      <c r="A179" s="2"/>
      <c r="B179" s="76">
        <v>5</v>
      </c>
      <c r="C179" s="78" t="s">
        <v>275</v>
      </c>
      <c r="D179" s="57">
        <v>631</v>
      </c>
      <c r="E179" s="27">
        <f t="shared" si="40"/>
        <v>0.9531722054380665</v>
      </c>
      <c r="F179" s="6">
        <v>637</v>
      </c>
      <c r="G179" s="27">
        <f t="shared" si="41"/>
        <v>0.9507462686567164</v>
      </c>
      <c r="H179" s="6">
        <v>669</v>
      </c>
      <c r="I179" s="38">
        <f t="shared" si="42"/>
        <v>0.962589928057554</v>
      </c>
      <c r="J179" s="96">
        <f t="shared" si="43"/>
        <v>-0.0024259367813500576</v>
      </c>
      <c r="K179" s="97">
        <f t="shared" si="44"/>
        <v>0.011843659400837536</v>
      </c>
    </row>
    <row r="180" spans="1:11" ht="24.75" customHeight="1">
      <c r="A180" s="2"/>
      <c r="B180" s="76">
        <v>6</v>
      </c>
      <c r="C180" s="78" t="s">
        <v>276</v>
      </c>
      <c r="D180" s="57">
        <v>483</v>
      </c>
      <c r="E180" s="27">
        <f t="shared" si="40"/>
        <v>0.729607250755287</v>
      </c>
      <c r="F180" s="6">
        <v>504</v>
      </c>
      <c r="G180" s="27">
        <f t="shared" si="41"/>
        <v>0.7522388059701492</v>
      </c>
      <c r="H180" s="6">
        <v>533</v>
      </c>
      <c r="I180" s="38">
        <f t="shared" si="42"/>
        <v>0.7669064748201438</v>
      </c>
      <c r="J180" s="96">
        <f t="shared" si="43"/>
        <v>0.022631555214862265</v>
      </c>
      <c r="K180" s="97">
        <f t="shared" si="44"/>
        <v>0.014667668849994597</v>
      </c>
    </row>
    <row r="181" spans="1:11" ht="34.5" customHeight="1">
      <c r="A181" s="2"/>
      <c r="B181" s="76">
        <v>7</v>
      </c>
      <c r="C181" s="78" t="s">
        <v>277</v>
      </c>
      <c r="D181" s="57">
        <v>603</v>
      </c>
      <c r="E181" s="27">
        <f t="shared" si="40"/>
        <v>0.9108761329305136</v>
      </c>
      <c r="F181" s="6">
        <v>653</v>
      </c>
      <c r="G181" s="27">
        <f t="shared" si="41"/>
        <v>0.9746268656716418</v>
      </c>
      <c r="H181" s="6">
        <v>665</v>
      </c>
      <c r="I181" s="38">
        <f t="shared" si="42"/>
        <v>0.9568345323741008</v>
      </c>
      <c r="J181" s="96">
        <f t="shared" si="43"/>
        <v>0.06375073274112819</v>
      </c>
      <c r="K181" s="97">
        <f t="shared" si="44"/>
        <v>-0.01779233329754104</v>
      </c>
    </row>
    <row r="182" spans="1:11" ht="24.75" customHeight="1">
      <c r="A182" s="2"/>
      <c r="B182" s="76">
        <v>8</v>
      </c>
      <c r="C182" s="78" t="s">
        <v>278</v>
      </c>
      <c r="D182" s="57">
        <v>573</v>
      </c>
      <c r="E182" s="27">
        <f t="shared" si="40"/>
        <v>0.8655589123867069</v>
      </c>
      <c r="F182" s="6">
        <v>625</v>
      </c>
      <c r="G182" s="27">
        <f t="shared" si="41"/>
        <v>0.9328358208955224</v>
      </c>
      <c r="H182" s="6">
        <v>638</v>
      </c>
      <c r="I182" s="38">
        <f t="shared" si="42"/>
        <v>0.9179856115107914</v>
      </c>
      <c r="J182" s="96">
        <f t="shared" si="43"/>
        <v>0.06727690850881551</v>
      </c>
      <c r="K182" s="97">
        <f t="shared" si="44"/>
        <v>-0.014850209384731028</v>
      </c>
    </row>
    <row r="183" spans="1:11" ht="24.75" customHeight="1">
      <c r="A183" s="2"/>
      <c r="B183" s="76">
        <v>9</v>
      </c>
      <c r="C183" s="78" t="s">
        <v>279</v>
      </c>
      <c r="D183" s="57">
        <v>496</v>
      </c>
      <c r="E183" s="27">
        <f t="shared" si="40"/>
        <v>0.7492447129909365</v>
      </c>
      <c r="F183" s="6">
        <v>508</v>
      </c>
      <c r="G183" s="27">
        <f t="shared" si="41"/>
        <v>0.7582089552238805</v>
      </c>
      <c r="H183" s="6">
        <v>525</v>
      </c>
      <c r="I183" s="38">
        <f t="shared" si="42"/>
        <v>0.7553956834532374</v>
      </c>
      <c r="J183" s="96">
        <f t="shared" si="43"/>
        <v>0.008964242232944009</v>
      </c>
      <c r="K183" s="97">
        <f t="shared" si="44"/>
        <v>-0.0028132717706431665</v>
      </c>
    </row>
    <row r="184" spans="1:11" ht="24.75" customHeight="1">
      <c r="A184" s="2"/>
      <c r="B184" s="76">
        <v>10</v>
      </c>
      <c r="C184" s="78" t="s">
        <v>280</v>
      </c>
      <c r="D184" s="57">
        <v>661</v>
      </c>
      <c r="E184" s="27">
        <f t="shared" si="40"/>
        <v>0.9984894259818731</v>
      </c>
      <c r="F184" s="6">
        <v>670</v>
      </c>
      <c r="G184" s="27">
        <f t="shared" si="41"/>
        <v>1</v>
      </c>
      <c r="H184" s="6">
        <v>695</v>
      </c>
      <c r="I184" s="38">
        <f t="shared" si="42"/>
        <v>1</v>
      </c>
      <c r="J184" s="96">
        <f t="shared" si="43"/>
        <v>0.0015105740181269312</v>
      </c>
      <c r="K184" s="97">
        <f t="shared" si="44"/>
        <v>0</v>
      </c>
    </row>
    <row r="185" spans="1:11" ht="30" customHeight="1">
      <c r="A185" s="2"/>
      <c r="B185" s="76">
        <v>11</v>
      </c>
      <c r="C185" s="78" t="s">
        <v>281</v>
      </c>
      <c r="D185" s="57">
        <v>639</v>
      </c>
      <c r="E185" s="27">
        <f t="shared" si="40"/>
        <v>0.9652567975830816</v>
      </c>
      <c r="F185" s="6">
        <v>653</v>
      </c>
      <c r="G185" s="27">
        <f t="shared" si="41"/>
        <v>0.9746268656716418</v>
      </c>
      <c r="H185" s="6">
        <v>678</v>
      </c>
      <c r="I185" s="38">
        <f t="shared" si="42"/>
        <v>0.9755395683453237</v>
      </c>
      <c r="J185" s="96">
        <f t="shared" si="43"/>
        <v>0.009370068088560224</v>
      </c>
      <c r="K185" s="97">
        <f t="shared" si="44"/>
        <v>0.000912702673681931</v>
      </c>
    </row>
    <row r="186" spans="1:11" ht="24.75" customHeight="1">
      <c r="A186" s="2"/>
      <c r="B186" s="76">
        <v>12</v>
      </c>
      <c r="C186" s="78" t="s">
        <v>282</v>
      </c>
      <c r="D186" s="57">
        <v>633</v>
      </c>
      <c r="E186" s="27">
        <f t="shared" si="40"/>
        <v>0.9561933534743202</v>
      </c>
      <c r="F186" s="6">
        <v>644</v>
      </c>
      <c r="G186" s="27">
        <f t="shared" si="41"/>
        <v>0.9611940298507463</v>
      </c>
      <c r="H186" s="6">
        <v>668</v>
      </c>
      <c r="I186" s="38">
        <f t="shared" si="42"/>
        <v>0.9611510791366906</v>
      </c>
      <c r="J186" s="96">
        <f t="shared" si="43"/>
        <v>0.005000676376426094</v>
      </c>
      <c r="K186" s="97">
        <f t="shared" si="44"/>
        <v>-4.295071405568951E-05</v>
      </c>
    </row>
    <row r="187" spans="1:11" ht="24.75" customHeight="1">
      <c r="A187" s="2"/>
      <c r="B187" s="76">
        <v>13</v>
      </c>
      <c r="C187" s="78" t="s">
        <v>283</v>
      </c>
      <c r="D187" s="57">
        <v>640</v>
      </c>
      <c r="E187" s="27">
        <f t="shared" si="40"/>
        <v>0.9667673716012085</v>
      </c>
      <c r="F187" s="6">
        <v>642</v>
      </c>
      <c r="G187" s="27">
        <f t="shared" si="41"/>
        <v>0.9582089552238806</v>
      </c>
      <c r="H187" s="6">
        <v>672</v>
      </c>
      <c r="I187" s="38">
        <f t="shared" si="42"/>
        <v>0.9669064748201439</v>
      </c>
      <c r="J187" s="96">
        <f t="shared" si="43"/>
        <v>-0.008558416377327904</v>
      </c>
      <c r="K187" s="97">
        <f t="shared" si="44"/>
        <v>0.008697519596263303</v>
      </c>
    </row>
    <row r="188" spans="1:11" ht="24.75" customHeight="1" thickBot="1">
      <c r="A188" s="2"/>
      <c r="B188" s="107">
        <v>14</v>
      </c>
      <c r="C188" s="77" t="s">
        <v>284</v>
      </c>
      <c r="D188" s="66">
        <v>582</v>
      </c>
      <c r="E188" s="30">
        <f t="shared" si="40"/>
        <v>0.879154078549849</v>
      </c>
      <c r="F188" s="13">
        <v>601</v>
      </c>
      <c r="G188" s="30">
        <f t="shared" si="41"/>
        <v>0.8970149253731343</v>
      </c>
      <c r="H188" s="13">
        <v>625</v>
      </c>
      <c r="I188" s="43">
        <f t="shared" si="42"/>
        <v>0.8992805755395683</v>
      </c>
      <c r="J188" s="98">
        <f t="shared" si="43"/>
        <v>0.01786084682328537</v>
      </c>
      <c r="K188" s="99">
        <f t="shared" si="44"/>
        <v>0.0022656501664339856</v>
      </c>
    </row>
    <row r="189" spans="1:11" ht="24.75" customHeight="1">
      <c r="A189" s="91" t="s">
        <v>285</v>
      </c>
      <c r="B189" s="100"/>
      <c r="C189" s="93" t="s">
        <v>286</v>
      </c>
      <c r="D189" s="65"/>
      <c r="E189" s="29"/>
      <c r="F189" s="12"/>
      <c r="G189" s="29"/>
      <c r="H189" s="12"/>
      <c r="I189" s="40"/>
      <c r="J189" s="103"/>
      <c r="K189" s="104"/>
    </row>
    <row r="190" spans="1:11" ht="47.25" customHeight="1">
      <c r="A190" s="118"/>
      <c r="B190" s="76">
        <v>1</v>
      </c>
      <c r="C190" s="119" t="s">
        <v>287</v>
      </c>
      <c r="D190" s="57">
        <v>566</v>
      </c>
      <c r="E190" s="27">
        <f>D190/$D$4</f>
        <v>0.8549848942598187</v>
      </c>
      <c r="F190" s="6">
        <v>580</v>
      </c>
      <c r="G190" s="27">
        <f>F190/$F$4</f>
        <v>0.8656716417910447</v>
      </c>
      <c r="H190" s="6">
        <v>582</v>
      </c>
      <c r="I190" s="38">
        <f>H190/$H$4</f>
        <v>0.837410071942446</v>
      </c>
      <c r="J190" s="96">
        <f>G190-E190</f>
        <v>0.010686747531226004</v>
      </c>
      <c r="K190" s="97">
        <f>I190-G190</f>
        <v>-0.028261569848598733</v>
      </c>
    </row>
    <row r="191" spans="1:11" ht="31.5" customHeight="1">
      <c r="A191" s="2"/>
      <c r="B191" s="107">
        <v>2</v>
      </c>
      <c r="C191" s="77" t="s">
        <v>288</v>
      </c>
      <c r="D191" s="57">
        <v>614</v>
      </c>
      <c r="E191" s="27">
        <f>D191/$D$4</f>
        <v>0.9274924471299094</v>
      </c>
      <c r="F191" s="6">
        <v>626</v>
      </c>
      <c r="G191" s="27">
        <f>F191/$F$4</f>
        <v>0.9343283582089552</v>
      </c>
      <c r="H191" s="6">
        <v>632</v>
      </c>
      <c r="I191" s="38">
        <f>H191/$H$4</f>
        <v>0.9093525179856116</v>
      </c>
      <c r="J191" s="96">
        <f>G191-E191</f>
        <v>0.006835911079045798</v>
      </c>
      <c r="K191" s="97">
        <f>I191-G191</f>
        <v>-0.02497584022334365</v>
      </c>
    </row>
    <row r="192" spans="1:11" ht="30.75" customHeight="1">
      <c r="A192" s="2"/>
      <c r="B192" s="120"/>
      <c r="C192" s="121" t="s">
        <v>289</v>
      </c>
      <c r="D192" s="75">
        <v>3.117363165931907</v>
      </c>
      <c r="E192" s="27"/>
      <c r="F192" s="9">
        <v>2.5095532620917305</v>
      </c>
      <c r="G192" s="27"/>
      <c r="H192" s="9">
        <v>2.8703980269916323</v>
      </c>
      <c r="I192" s="38"/>
      <c r="J192" s="60">
        <f>F192-D192</f>
        <v>-0.6078099038401765</v>
      </c>
      <c r="K192" s="67">
        <f>H192-F192</f>
        <v>0.3608447648999018</v>
      </c>
    </row>
    <row r="193" spans="1:11" ht="31.5" customHeight="1">
      <c r="A193" s="2"/>
      <c r="B193" s="107">
        <v>3</v>
      </c>
      <c r="C193" s="77" t="s">
        <v>290</v>
      </c>
      <c r="D193" s="57">
        <v>497</v>
      </c>
      <c r="E193" s="27">
        <f>D193/$D$4</f>
        <v>0.7507552870090635</v>
      </c>
      <c r="F193" s="6">
        <v>552</v>
      </c>
      <c r="G193" s="27">
        <f>F193/$F$4</f>
        <v>0.8238805970149253</v>
      </c>
      <c r="H193" s="6">
        <v>549</v>
      </c>
      <c r="I193" s="38">
        <f>H193/$H$4</f>
        <v>0.7899280575539568</v>
      </c>
      <c r="J193" s="96">
        <f>G193-E193</f>
        <v>0.07312531000586187</v>
      </c>
      <c r="K193" s="97">
        <f>I193-G193</f>
        <v>-0.033952539460968545</v>
      </c>
    </row>
    <row r="194" spans="1:11" ht="24.75" customHeight="1" thickBot="1">
      <c r="A194" s="89"/>
      <c r="B194" s="122"/>
      <c r="C194" s="123" t="s">
        <v>291</v>
      </c>
      <c r="D194" s="75">
        <v>3.3260620376686463</v>
      </c>
      <c r="E194" s="27"/>
      <c r="F194" s="9">
        <v>2.5048827891489207</v>
      </c>
      <c r="G194" s="27"/>
      <c r="H194" s="9">
        <v>2.738181943328798</v>
      </c>
      <c r="I194" s="38"/>
      <c r="J194" s="70">
        <f>F194-D194</f>
        <v>-0.8211792485197256</v>
      </c>
      <c r="K194" s="71">
        <f>H194-F194</f>
        <v>0.23329915417987745</v>
      </c>
    </row>
    <row r="195" spans="1:11" ht="24.75" customHeight="1">
      <c r="A195" s="91" t="s">
        <v>292</v>
      </c>
      <c r="B195" s="100"/>
      <c r="C195" s="93" t="s">
        <v>343</v>
      </c>
      <c r="D195" s="56"/>
      <c r="E195" s="26"/>
      <c r="F195" s="5"/>
      <c r="G195" s="26"/>
      <c r="H195" s="5"/>
      <c r="I195" s="37"/>
      <c r="J195" s="94"/>
      <c r="K195" s="95"/>
    </row>
    <row r="196" spans="1:11" ht="31.5" customHeight="1">
      <c r="A196" s="2"/>
      <c r="B196" s="76">
        <v>1</v>
      </c>
      <c r="C196" s="78" t="s">
        <v>293</v>
      </c>
      <c r="D196" s="57">
        <v>496</v>
      </c>
      <c r="E196" s="27">
        <f>D196/$D$4</f>
        <v>0.7492447129909365</v>
      </c>
      <c r="F196" s="6">
        <v>470</v>
      </c>
      <c r="G196" s="27">
        <f>F196/$F$4</f>
        <v>0.7014925373134329</v>
      </c>
      <c r="H196" s="6">
        <v>471</v>
      </c>
      <c r="I196" s="38">
        <f>H196/$H$4</f>
        <v>0.6776978417266187</v>
      </c>
      <c r="J196" s="96">
        <f>G196-E196</f>
        <v>-0.04775217567750367</v>
      </c>
      <c r="K196" s="97">
        <f>I196-G196</f>
        <v>-0.02379469558681413</v>
      </c>
    </row>
    <row r="197" spans="1:11" ht="24.75" customHeight="1">
      <c r="A197" s="2"/>
      <c r="B197" s="76">
        <v>2</v>
      </c>
      <c r="C197" s="78" t="s">
        <v>294</v>
      </c>
      <c r="D197" s="57">
        <v>512</v>
      </c>
      <c r="E197" s="27">
        <f>D197/$D$4</f>
        <v>0.7734138972809668</v>
      </c>
      <c r="F197" s="6">
        <v>509</v>
      </c>
      <c r="G197" s="27">
        <f>F197/$F$4</f>
        <v>0.7597014925373134</v>
      </c>
      <c r="H197" s="6">
        <v>481</v>
      </c>
      <c r="I197" s="38">
        <f>H197/$H$4</f>
        <v>0.6920863309352518</v>
      </c>
      <c r="J197" s="96">
        <f>G197-E197</f>
        <v>-0.013712404743653317</v>
      </c>
      <c r="K197" s="97">
        <f>I197-G197</f>
        <v>-0.0676151616020616</v>
      </c>
    </row>
    <row r="198" spans="1:11" ht="24.75" customHeight="1">
      <c r="A198" s="2"/>
      <c r="B198" s="76">
        <v>3</v>
      </c>
      <c r="C198" s="78" t="s">
        <v>295</v>
      </c>
      <c r="D198" s="57">
        <v>151</v>
      </c>
      <c r="E198" s="27">
        <f>D198/$D$4</f>
        <v>0.2280966767371601</v>
      </c>
      <c r="F198" s="6">
        <v>151</v>
      </c>
      <c r="G198" s="27">
        <f>F198/$F$4</f>
        <v>0.2253731343283582</v>
      </c>
      <c r="H198" s="6">
        <v>164</v>
      </c>
      <c r="I198" s="38">
        <f>H198/$H$4</f>
        <v>0.23597122302158274</v>
      </c>
      <c r="J198" s="96">
        <f>G198-E198</f>
        <v>-0.0027235424088019045</v>
      </c>
      <c r="K198" s="97">
        <f>I198-G198</f>
        <v>0.010598088693224539</v>
      </c>
    </row>
    <row r="199" spans="1:11" ht="24.75" customHeight="1">
      <c r="A199" s="2"/>
      <c r="B199" s="76">
        <v>4</v>
      </c>
      <c r="C199" s="78" t="s">
        <v>296</v>
      </c>
      <c r="D199" s="57">
        <v>123</v>
      </c>
      <c r="E199" s="27">
        <f>D199/$D$4</f>
        <v>0.18580060422960726</v>
      </c>
      <c r="F199" s="6">
        <v>113</v>
      </c>
      <c r="G199" s="27">
        <f>F199/$F$4</f>
        <v>0.16865671641791044</v>
      </c>
      <c r="H199" s="6">
        <v>131</v>
      </c>
      <c r="I199" s="38">
        <f>H199/$H$4</f>
        <v>0.1884892086330935</v>
      </c>
      <c r="J199" s="96">
        <f>G199-E199</f>
        <v>-0.017143887811696817</v>
      </c>
      <c r="K199" s="97">
        <f>I199-G199</f>
        <v>0.019832492215183073</v>
      </c>
    </row>
    <row r="200" spans="1:11" ht="24.75" customHeight="1" thickBot="1">
      <c r="A200" s="2"/>
      <c r="B200" s="107">
        <v>5</v>
      </c>
      <c r="C200" s="77" t="s">
        <v>140</v>
      </c>
      <c r="D200" s="64">
        <v>276</v>
      </c>
      <c r="E200" s="28">
        <f>D200/$D$4</f>
        <v>0.4169184290030212</v>
      </c>
      <c r="F200" s="11">
        <v>287</v>
      </c>
      <c r="G200" s="27">
        <f>F200/$F$4</f>
        <v>0.42835820895522386</v>
      </c>
      <c r="H200" s="11">
        <v>287</v>
      </c>
      <c r="I200" s="38">
        <f>H200/$H$4</f>
        <v>0.41294964028776976</v>
      </c>
      <c r="J200" s="98">
        <f>G200-E200</f>
        <v>0.011439779952202689</v>
      </c>
      <c r="K200" s="99">
        <f>I200-G200</f>
        <v>-0.015408568667454103</v>
      </c>
    </row>
    <row r="201" spans="1:11" ht="24.75" customHeight="1">
      <c r="A201" s="91" t="s">
        <v>75</v>
      </c>
      <c r="B201" s="100"/>
      <c r="C201" s="93" t="s">
        <v>297</v>
      </c>
      <c r="D201" s="65"/>
      <c r="E201" s="29"/>
      <c r="F201" s="12"/>
      <c r="G201" s="29"/>
      <c r="H201" s="12"/>
      <c r="I201" s="40"/>
      <c r="J201" s="94"/>
      <c r="K201" s="95"/>
    </row>
    <row r="202" spans="1:11" ht="33.75" customHeight="1">
      <c r="A202" s="2"/>
      <c r="B202" s="76">
        <v>1</v>
      </c>
      <c r="C202" s="78" t="s">
        <v>298</v>
      </c>
      <c r="D202" s="57">
        <v>432</v>
      </c>
      <c r="E202" s="27">
        <f>D202/$D$4</f>
        <v>0.6525679758308157</v>
      </c>
      <c r="F202" s="6">
        <v>455</v>
      </c>
      <c r="G202" s="27">
        <f>F202/$F$4</f>
        <v>0.6791044776119403</v>
      </c>
      <c r="H202" s="6">
        <v>472</v>
      </c>
      <c r="I202" s="38">
        <f>H202/$H$4</f>
        <v>0.679136690647482</v>
      </c>
      <c r="J202" s="96">
        <f>G202-E202</f>
        <v>0.026536501781124544</v>
      </c>
      <c r="K202" s="97">
        <f>I202-G202</f>
        <v>3.221303554179489E-05</v>
      </c>
    </row>
    <row r="203" spans="1:11" ht="34.5" customHeight="1">
      <c r="A203" s="2"/>
      <c r="B203" s="76">
        <v>2</v>
      </c>
      <c r="C203" s="78" t="s">
        <v>299</v>
      </c>
      <c r="D203" s="57">
        <v>352</v>
      </c>
      <c r="E203" s="27">
        <f>D203/$D$4</f>
        <v>0.5317220543806647</v>
      </c>
      <c r="F203" s="6">
        <v>328</v>
      </c>
      <c r="G203" s="27">
        <f>F203/$F$4</f>
        <v>0.48955223880597015</v>
      </c>
      <c r="H203" s="6">
        <v>331</v>
      </c>
      <c r="I203" s="38">
        <f>H203/$H$4</f>
        <v>0.4762589928057554</v>
      </c>
      <c r="J203" s="96">
        <f>G203-E203</f>
        <v>-0.042169815574694514</v>
      </c>
      <c r="K203" s="97">
        <f>I203-G203</f>
        <v>-0.013293246000214753</v>
      </c>
    </row>
    <row r="204" spans="1:11" ht="24.75" customHeight="1">
      <c r="A204" s="2"/>
      <c r="B204" s="76">
        <v>3</v>
      </c>
      <c r="C204" s="78" t="s">
        <v>300</v>
      </c>
      <c r="D204" s="57">
        <v>377</v>
      </c>
      <c r="E204" s="27">
        <f>D204/$D$4</f>
        <v>0.5694864048338368</v>
      </c>
      <c r="F204" s="6">
        <v>359</v>
      </c>
      <c r="G204" s="27">
        <f>F204/$F$4</f>
        <v>0.5358208955223881</v>
      </c>
      <c r="H204" s="6">
        <v>362</v>
      </c>
      <c r="I204" s="38">
        <f>H204/$H$4</f>
        <v>0.520863309352518</v>
      </c>
      <c r="J204" s="96">
        <f>G204-E204</f>
        <v>-0.03366550931144874</v>
      </c>
      <c r="K204" s="97">
        <f>I204-G204</f>
        <v>-0.014957586169870085</v>
      </c>
    </row>
    <row r="205" spans="1:11" ht="24.75" customHeight="1" thickBot="1">
      <c r="A205" s="2"/>
      <c r="B205" s="107">
        <v>4</v>
      </c>
      <c r="C205" s="77" t="s">
        <v>140</v>
      </c>
      <c r="D205" s="64">
        <v>177</v>
      </c>
      <c r="E205" s="28">
        <f>D205/$D$4</f>
        <v>0.2673716012084592</v>
      </c>
      <c r="F205" s="11">
        <v>186</v>
      </c>
      <c r="G205" s="27">
        <f>F205/$F$4</f>
        <v>0.27761194029850744</v>
      </c>
      <c r="H205" s="11">
        <v>189</v>
      </c>
      <c r="I205" s="38">
        <f>H205/$H$4</f>
        <v>0.2719424460431655</v>
      </c>
      <c r="J205" s="98">
        <f>G205-E205</f>
        <v>0.010240339090048234</v>
      </c>
      <c r="K205" s="99">
        <f>I205-G205</f>
        <v>-0.005669494255341967</v>
      </c>
    </row>
    <row r="206" spans="1:11" ht="24.75" customHeight="1">
      <c r="A206" s="91" t="s">
        <v>76</v>
      </c>
      <c r="B206" s="100"/>
      <c r="C206" s="93" t="s">
        <v>301</v>
      </c>
      <c r="D206" s="65"/>
      <c r="E206" s="29"/>
      <c r="F206" s="12"/>
      <c r="G206" s="29"/>
      <c r="H206" s="12"/>
      <c r="I206" s="40"/>
      <c r="J206" s="94"/>
      <c r="K206" s="95"/>
    </row>
    <row r="207" spans="1:11" ht="42" customHeight="1">
      <c r="A207" s="2"/>
      <c r="B207" s="76">
        <v>1</v>
      </c>
      <c r="C207" s="78" t="s">
        <v>302</v>
      </c>
      <c r="D207" s="57">
        <v>646</v>
      </c>
      <c r="E207" s="27">
        <f>D207/$D$4</f>
        <v>0.9758308157099698</v>
      </c>
      <c r="F207" s="6">
        <v>650</v>
      </c>
      <c r="G207" s="27">
        <f>F207/$F$4</f>
        <v>0.9701492537313433</v>
      </c>
      <c r="H207" s="6">
        <v>673</v>
      </c>
      <c r="I207" s="38">
        <f>H207/$H$4</f>
        <v>0.9683453237410072</v>
      </c>
      <c r="J207" s="96">
        <f>G207-E207</f>
        <v>-0.005681561978626459</v>
      </c>
      <c r="K207" s="97">
        <f>I207-G207</f>
        <v>-0.0018039299903360728</v>
      </c>
    </row>
    <row r="208" spans="1:11" ht="36" customHeight="1" thickBot="1">
      <c r="A208" s="2"/>
      <c r="B208" s="107">
        <v>2</v>
      </c>
      <c r="C208" s="77" t="s">
        <v>303</v>
      </c>
      <c r="D208" s="66">
        <v>162</v>
      </c>
      <c r="E208" s="30">
        <f>D208/$D$4</f>
        <v>0.24471299093655588</v>
      </c>
      <c r="F208" s="13">
        <v>202</v>
      </c>
      <c r="G208" s="30">
        <f>F208/$F$4</f>
        <v>0.30149253731343284</v>
      </c>
      <c r="H208" s="13">
        <v>220</v>
      </c>
      <c r="I208" s="43">
        <f>H208/$H$4</f>
        <v>0.31654676258992803</v>
      </c>
      <c r="J208" s="98">
        <f>G208-E208</f>
        <v>0.05677954637687696</v>
      </c>
      <c r="K208" s="99">
        <f>I208-G208</f>
        <v>0.015054225276495192</v>
      </c>
    </row>
    <row r="209" spans="1:11" ht="24.75" customHeight="1">
      <c r="A209" s="115"/>
      <c r="B209" s="100"/>
      <c r="C209" s="116"/>
      <c r="D209" s="19"/>
      <c r="E209" s="33"/>
      <c r="F209" s="19"/>
      <c r="G209" s="33"/>
      <c r="H209" s="19"/>
      <c r="I209" s="33"/>
      <c r="J209" s="124"/>
      <c r="K209" s="124"/>
    </row>
    <row r="210" spans="1:11" ht="24.75" customHeight="1" thickBot="1">
      <c r="A210" s="111" t="s">
        <v>304</v>
      </c>
      <c r="B210" s="112"/>
      <c r="C210" s="113"/>
      <c r="D210" s="17"/>
      <c r="E210" s="32"/>
      <c r="F210" s="17"/>
      <c r="G210" s="32"/>
      <c r="H210" s="17"/>
      <c r="I210" s="32"/>
      <c r="J210" s="125"/>
      <c r="K210" s="125"/>
    </row>
    <row r="211" spans="1:11" ht="32.25" customHeight="1">
      <c r="A211" s="91" t="s">
        <v>305</v>
      </c>
      <c r="B211" s="100"/>
      <c r="C211" s="93" t="s">
        <v>306</v>
      </c>
      <c r="D211" s="65"/>
      <c r="E211" s="29"/>
      <c r="F211" s="12"/>
      <c r="G211" s="29"/>
      <c r="H211" s="12"/>
      <c r="I211" s="40"/>
      <c r="J211" s="103"/>
      <c r="K211" s="104"/>
    </row>
    <row r="212" spans="1:11" ht="32.25" customHeight="1">
      <c r="A212" s="2"/>
      <c r="B212" s="76">
        <v>1</v>
      </c>
      <c r="C212" s="78" t="s">
        <v>307</v>
      </c>
      <c r="D212" s="57">
        <v>533</v>
      </c>
      <c r="E212" s="27">
        <f>D212/$D$4</f>
        <v>0.8051359516616314</v>
      </c>
      <c r="F212" s="6">
        <v>584</v>
      </c>
      <c r="G212" s="27">
        <f aca="true" t="shared" si="45" ref="G212:G255">F212/$F$4</f>
        <v>0.8716417910447761</v>
      </c>
      <c r="H212" s="6">
        <v>611</v>
      </c>
      <c r="I212" s="38">
        <f>H212/$H$4</f>
        <v>0.879136690647482</v>
      </c>
      <c r="J212" s="96">
        <f>G212-E212</f>
        <v>0.0665058393831447</v>
      </c>
      <c r="K212" s="97">
        <f>I212-G212</f>
        <v>0.0074948996027058845</v>
      </c>
    </row>
    <row r="213" spans="1:11" ht="24.75" customHeight="1" thickBot="1">
      <c r="A213" s="2"/>
      <c r="B213" s="107">
        <v>2</v>
      </c>
      <c r="C213" s="77" t="s">
        <v>308</v>
      </c>
      <c r="D213" s="64">
        <v>467</v>
      </c>
      <c r="E213" s="28">
        <f>D213/$D$4</f>
        <v>0.7054380664652568</v>
      </c>
      <c r="F213" s="11">
        <v>514</v>
      </c>
      <c r="G213" s="28">
        <f t="shared" si="45"/>
        <v>0.7671641791044777</v>
      </c>
      <c r="H213" s="11">
        <v>540</v>
      </c>
      <c r="I213" s="38">
        <f>H213/$H$4</f>
        <v>0.7769784172661871</v>
      </c>
      <c r="J213" s="98">
        <f>G213-E213</f>
        <v>0.0617261126392209</v>
      </c>
      <c r="K213" s="99">
        <f>I213-G213</f>
        <v>0.009814238161709454</v>
      </c>
    </row>
    <row r="214" spans="1:11" ht="24.75" customHeight="1">
      <c r="A214" s="91" t="s">
        <v>309</v>
      </c>
      <c r="B214" s="100"/>
      <c r="C214" s="93" t="s">
        <v>310</v>
      </c>
      <c r="D214" s="65"/>
      <c r="E214" s="29"/>
      <c r="F214" s="12"/>
      <c r="G214" s="29"/>
      <c r="H214" s="12"/>
      <c r="I214" s="40"/>
      <c r="J214" s="94"/>
      <c r="K214" s="95"/>
    </row>
    <row r="215" spans="1:11" ht="32.25" customHeight="1">
      <c r="A215" s="2"/>
      <c r="B215" s="76">
        <v>1</v>
      </c>
      <c r="C215" s="78" t="s">
        <v>311</v>
      </c>
      <c r="D215" s="57">
        <v>607</v>
      </c>
      <c r="E215" s="27">
        <f>D215/$D$4</f>
        <v>0.9169184290030211</v>
      </c>
      <c r="F215" s="6">
        <v>622</v>
      </c>
      <c r="G215" s="27">
        <f t="shared" si="45"/>
        <v>0.9283582089552239</v>
      </c>
      <c r="H215" s="6">
        <v>636</v>
      </c>
      <c r="I215" s="38">
        <f>H215/$H$4</f>
        <v>0.9151079136690647</v>
      </c>
      <c r="J215" s="96">
        <f>G215-E215</f>
        <v>0.0114397799522028</v>
      </c>
      <c r="K215" s="97">
        <f>I215-G215</f>
        <v>-0.013250295286159175</v>
      </c>
    </row>
    <row r="216" spans="1:11" ht="32.25" customHeight="1">
      <c r="A216" s="2"/>
      <c r="B216" s="76">
        <v>2</v>
      </c>
      <c r="C216" s="78" t="s">
        <v>312</v>
      </c>
      <c r="D216" s="57">
        <v>651</v>
      </c>
      <c r="E216" s="27">
        <f>D216/$D$4</f>
        <v>0.9833836858006042</v>
      </c>
      <c r="F216" s="6">
        <v>668</v>
      </c>
      <c r="G216" s="27">
        <f t="shared" si="45"/>
        <v>0.9970149253731343</v>
      </c>
      <c r="H216" s="6">
        <v>691</v>
      </c>
      <c r="I216" s="38">
        <f>H216/$H$4</f>
        <v>0.9942446043165467</v>
      </c>
      <c r="J216" s="96">
        <f>G216-E216</f>
        <v>0.013631239572530096</v>
      </c>
      <c r="K216" s="97">
        <f>I216-G216</f>
        <v>-0.002770321056587588</v>
      </c>
    </row>
    <row r="217" spans="1:11" ht="24.75" customHeight="1" thickBot="1">
      <c r="A217" s="2"/>
      <c r="B217" s="107">
        <v>3</v>
      </c>
      <c r="C217" s="77" t="s">
        <v>313</v>
      </c>
      <c r="D217" s="64">
        <v>566</v>
      </c>
      <c r="E217" s="28">
        <f>D217/$D$4</f>
        <v>0.8549848942598187</v>
      </c>
      <c r="F217" s="11">
        <v>567</v>
      </c>
      <c r="G217" s="28">
        <f t="shared" si="45"/>
        <v>0.8462686567164179</v>
      </c>
      <c r="H217" s="11">
        <v>592</v>
      </c>
      <c r="I217" s="38">
        <f>H217/$H$4</f>
        <v>0.8517985611510791</v>
      </c>
      <c r="J217" s="98">
        <f>G217-E217</f>
        <v>-0.008716237543400784</v>
      </c>
      <c r="K217" s="99">
        <f>I217-G217</f>
        <v>0.00552990443466117</v>
      </c>
    </row>
    <row r="218" spans="1:11" ht="24.75" customHeight="1">
      <c r="A218" s="91" t="s">
        <v>314</v>
      </c>
      <c r="B218" s="100"/>
      <c r="C218" s="93" t="s">
        <v>315</v>
      </c>
      <c r="D218" s="65"/>
      <c r="E218" s="29"/>
      <c r="F218" s="12"/>
      <c r="G218" s="29"/>
      <c r="H218" s="12"/>
      <c r="I218" s="40"/>
      <c r="J218" s="103"/>
      <c r="K218" s="104"/>
    </row>
    <row r="219" spans="1:11" ht="30.75" customHeight="1">
      <c r="A219" s="2"/>
      <c r="B219" s="76">
        <v>1</v>
      </c>
      <c r="C219" s="78" t="s">
        <v>316</v>
      </c>
      <c r="D219" s="57">
        <v>660</v>
      </c>
      <c r="E219" s="27">
        <f>D219/$D$4</f>
        <v>0.9969788519637462</v>
      </c>
      <c r="F219" s="6">
        <v>670</v>
      </c>
      <c r="G219" s="27">
        <f t="shared" si="45"/>
        <v>1</v>
      </c>
      <c r="H219" s="6">
        <v>693</v>
      </c>
      <c r="I219" s="38">
        <f>H219/$H$4</f>
        <v>0.9971223021582734</v>
      </c>
      <c r="J219" s="96">
        <f>G219-E219</f>
        <v>0.0030211480362537513</v>
      </c>
      <c r="K219" s="97">
        <f>I219-G219</f>
        <v>-0.0028776978417266452</v>
      </c>
    </row>
    <row r="220" spans="1:11" ht="30.75" customHeight="1">
      <c r="A220" s="2"/>
      <c r="B220" s="76">
        <v>2</v>
      </c>
      <c r="C220" s="78" t="s">
        <v>317</v>
      </c>
      <c r="D220" s="57">
        <v>660</v>
      </c>
      <c r="E220" s="27">
        <f>D220/$D$4</f>
        <v>0.9969788519637462</v>
      </c>
      <c r="F220" s="6">
        <v>670</v>
      </c>
      <c r="G220" s="27">
        <f t="shared" si="45"/>
        <v>1</v>
      </c>
      <c r="H220" s="6">
        <v>687</v>
      </c>
      <c r="I220" s="38">
        <f>H220/$H$4</f>
        <v>0.9884892086330935</v>
      </c>
      <c r="J220" s="96">
        <f>G220-E220</f>
        <v>0.0030211480362537513</v>
      </c>
      <c r="K220" s="97">
        <f>I220-G220</f>
        <v>-0.01151079136690647</v>
      </c>
    </row>
    <row r="221" spans="1:11" ht="24.75" customHeight="1" thickBot="1">
      <c r="A221" s="2"/>
      <c r="B221" s="107">
        <v>3</v>
      </c>
      <c r="C221" s="77" t="s">
        <v>318</v>
      </c>
      <c r="D221" s="64">
        <v>599</v>
      </c>
      <c r="E221" s="28">
        <f>D221/$D$4</f>
        <v>0.904833836858006</v>
      </c>
      <c r="F221" s="11">
        <v>637</v>
      </c>
      <c r="G221" s="28">
        <f t="shared" si="45"/>
        <v>0.9507462686567164</v>
      </c>
      <c r="H221" s="11">
        <v>654</v>
      </c>
      <c r="I221" s="38">
        <f>H221/$H$4</f>
        <v>0.9410071942446043</v>
      </c>
      <c r="J221" s="98">
        <f>G221-E221</f>
        <v>0.04591243179871041</v>
      </c>
      <c r="K221" s="99">
        <f>I221-G221</f>
        <v>-0.009739074412112081</v>
      </c>
    </row>
    <row r="222" spans="1:11" ht="31.5" customHeight="1">
      <c r="A222" s="91" t="s">
        <v>319</v>
      </c>
      <c r="B222" s="100"/>
      <c r="C222" s="93" t="s">
        <v>320</v>
      </c>
      <c r="D222" s="65"/>
      <c r="E222" s="29"/>
      <c r="F222" s="12"/>
      <c r="G222" s="29"/>
      <c r="H222" s="12"/>
      <c r="I222" s="40"/>
      <c r="J222" s="103"/>
      <c r="K222" s="104"/>
    </row>
    <row r="223" spans="1:11" ht="44.25" customHeight="1">
      <c r="A223" s="2"/>
      <c r="B223" s="76">
        <v>1</v>
      </c>
      <c r="C223" s="78" t="s">
        <v>321</v>
      </c>
      <c r="D223" s="57">
        <v>660</v>
      </c>
      <c r="E223" s="27">
        <f>D223/$D$4</f>
        <v>0.9969788519637462</v>
      </c>
      <c r="F223" s="6">
        <v>670</v>
      </c>
      <c r="G223" s="27">
        <f t="shared" si="45"/>
        <v>1</v>
      </c>
      <c r="H223" s="6">
        <v>695</v>
      </c>
      <c r="I223" s="38">
        <f>H223/$H$4</f>
        <v>1</v>
      </c>
      <c r="J223" s="96">
        <f>G223-E223</f>
        <v>0.0030211480362537513</v>
      </c>
      <c r="K223" s="97">
        <f>I223-G223</f>
        <v>0</v>
      </c>
    </row>
    <row r="224" spans="1:11" ht="24.75" customHeight="1" thickBot="1">
      <c r="A224" s="2"/>
      <c r="B224" s="107">
        <v>2</v>
      </c>
      <c r="C224" s="77" t="s">
        <v>322</v>
      </c>
      <c r="D224" s="64">
        <v>660</v>
      </c>
      <c r="E224" s="28">
        <f>D224/$D$4</f>
        <v>0.9969788519637462</v>
      </c>
      <c r="F224" s="11">
        <v>670</v>
      </c>
      <c r="G224" s="28">
        <f t="shared" si="45"/>
        <v>1</v>
      </c>
      <c r="H224" s="11">
        <v>694</v>
      </c>
      <c r="I224" s="38">
        <f>H224/$H$4</f>
        <v>0.9985611510791367</v>
      </c>
      <c r="J224" s="98">
        <f>G224-E224</f>
        <v>0.0030211480362537513</v>
      </c>
      <c r="K224" s="99">
        <f>I224-G224</f>
        <v>-0.0014388489208633226</v>
      </c>
    </row>
    <row r="225" spans="1:11" ht="32.25" customHeight="1">
      <c r="A225" s="91" t="s">
        <v>323</v>
      </c>
      <c r="B225" s="100"/>
      <c r="C225" s="93" t="s">
        <v>324</v>
      </c>
      <c r="D225" s="65"/>
      <c r="E225" s="29"/>
      <c r="F225" s="12"/>
      <c r="G225" s="29"/>
      <c r="H225" s="12"/>
      <c r="I225" s="40"/>
      <c r="J225" s="94"/>
      <c r="K225" s="95"/>
    </row>
    <row r="226" spans="1:11" ht="32.25" customHeight="1">
      <c r="A226" s="2"/>
      <c r="B226" s="76">
        <v>1</v>
      </c>
      <c r="C226" s="78" t="s">
        <v>325</v>
      </c>
      <c r="D226" s="57">
        <v>544</v>
      </c>
      <c r="E226" s="27">
        <f>D226/$D$4</f>
        <v>0.8217522658610272</v>
      </c>
      <c r="F226" s="6">
        <v>583</v>
      </c>
      <c r="G226" s="27">
        <f t="shared" si="45"/>
        <v>0.8701492537313433</v>
      </c>
      <c r="H226" s="6">
        <v>595</v>
      </c>
      <c r="I226" s="38">
        <f>H226/$H$4</f>
        <v>0.8561151079136691</v>
      </c>
      <c r="J226" s="96">
        <f>G226-E226</f>
        <v>0.0483969878703161</v>
      </c>
      <c r="K226" s="97">
        <f>I226-G226</f>
        <v>-0.01403414581767426</v>
      </c>
    </row>
    <row r="227" spans="1:11" ht="32.25" customHeight="1">
      <c r="A227" s="2"/>
      <c r="B227" s="76">
        <v>2</v>
      </c>
      <c r="C227" s="78" t="s">
        <v>326</v>
      </c>
      <c r="D227" s="57">
        <v>305</v>
      </c>
      <c r="E227" s="27">
        <f>D227/$D$4</f>
        <v>0.4607250755287009</v>
      </c>
      <c r="F227" s="6">
        <v>316</v>
      </c>
      <c r="G227" s="27">
        <f t="shared" si="45"/>
        <v>0.4716417910447761</v>
      </c>
      <c r="H227" s="6">
        <v>343</v>
      </c>
      <c r="I227" s="38">
        <f>H227/$H$4</f>
        <v>0.4935251798561151</v>
      </c>
      <c r="J227" s="96">
        <f>G227-E227</f>
        <v>0.010916715516075204</v>
      </c>
      <c r="K227" s="97">
        <f>I227-G227</f>
        <v>0.021883388811339</v>
      </c>
    </row>
    <row r="228" spans="1:11" ht="45" customHeight="1">
      <c r="A228" s="2"/>
      <c r="B228" s="76">
        <v>3</v>
      </c>
      <c r="C228" s="78" t="s">
        <v>327</v>
      </c>
      <c r="D228" s="57">
        <v>547</v>
      </c>
      <c r="E228" s="27">
        <f>D228/$D$4</f>
        <v>0.8262839879154078</v>
      </c>
      <c r="F228" s="6">
        <v>571</v>
      </c>
      <c r="G228" s="27">
        <f t="shared" si="45"/>
        <v>0.8522388059701492</v>
      </c>
      <c r="H228" s="6">
        <v>606</v>
      </c>
      <c r="I228" s="38">
        <f>H228/$H$4</f>
        <v>0.8719424460431655</v>
      </c>
      <c r="J228" s="96">
        <f>G228-E228</f>
        <v>0.025954818054741424</v>
      </c>
      <c r="K228" s="97">
        <f>I228-G228</f>
        <v>0.019703640073016282</v>
      </c>
    </row>
    <row r="229" spans="1:11" ht="24.75" customHeight="1" thickBot="1">
      <c r="A229" s="2"/>
      <c r="B229" s="107">
        <v>4</v>
      </c>
      <c r="C229" s="77" t="s">
        <v>328</v>
      </c>
      <c r="D229" s="64">
        <v>596</v>
      </c>
      <c r="E229" s="28">
        <f>D229/$D$4</f>
        <v>0.9003021148036254</v>
      </c>
      <c r="F229" s="11">
        <v>649</v>
      </c>
      <c r="G229" s="28">
        <f t="shared" si="45"/>
        <v>0.9686567164179104</v>
      </c>
      <c r="H229" s="11">
        <v>673</v>
      </c>
      <c r="I229" s="38">
        <f>H229/$H$4</f>
        <v>0.9683453237410072</v>
      </c>
      <c r="J229" s="98">
        <f>G229-E229</f>
        <v>0.06835460161428497</v>
      </c>
      <c r="K229" s="99">
        <f>I229-G229</f>
        <v>-0.0003113926769031661</v>
      </c>
    </row>
    <row r="230" spans="1:11" ht="34.5" customHeight="1">
      <c r="A230" s="91" t="s">
        <v>329</v>
      </c>
      <c r="B230" s="100"/>
      <c r="C230" s="93" t="s">
        <v>330</v>
      </c>
      <c r="D230" s="65"/>
      <c r="E230" s="29"/>
      <c r="F230" s="12"/>
      <c r="G230" s="29"/>
      <c r="H230" s="12"/>
      <c r="I230" s="40"/>
      <c r="J230" s="103"/>
      <c r="K230" s="104"/>
    </row>
    <row r="231" spans="1:11" ht="34.5" customHeight="1">
      <c r="A231" s="2"/>
      <c r="B231" s="76">
        <v>1</v>
      </c>
      <c r="C231" s="78" t="s">
        <v>331</v>
      </c>
      <c r="D231" s="57">
        <v>661</v>
      </c>
      <c r="E231" s="27">
        <f>D231/$D$4</f>
        <v>0.9984894259818731</v>
      </c>
      <c r="F231" s="6">
        <v>670</v>
      </c>
      <c r="G231" s="27">
        <f t="shared" si="45"/>
        <v>1</v>
      </c>
      <c r="H231" s="6">
        <v>695</v>
      </c>
      <c r="I231" s="38">
        <f>H231/$H$4</f>
        <v>1</v>
      </c>
      <c r="J231" s="96">
        <f>G231-E231</f>
        <v>0.0015105740181269312</v>
      </c>
      <c r="K231" s="97">
        <f>I231-G231</f>
        <v>0</v>
      </c>
    </row>
    <row r="232" spans="1:11" ht="34.5" customHeight="1">
      <c r="A232" s="2"/>
      <c r="B232" s="76">
        <v>2</v>
      </c>
      <c r="C232" s="78" t="s">
        <v>332</v>
      </c>
      <c r="D232" s="57">
        <v>662</v>
      </c>
      <c r="E232" s="27">
        <f>D232/$D$4</f>
        <v>1</v>
      </c>
      <c r="F232" s="6">
        <v>670</v>
      </c>
      <c r="G232" s="27">
        <f t="shared" si="45"/>
        <v>1</v>
      </c>
      <c r="H232" s="6">
        <v>694</v>
      </c>
      <c r="I232" s="38">
        <f>H232/$H$4</f>
        <v>0.9985611510791367</v>
      </c>
      <c r="J232" s="96">
        <f>G232-E232</f>
        <v>0</v>
      </c>
      <c r="K232" s="97">
        <f>I232-G232</f>
        <v>-0.0014388489208633226</v>
      </c>
    </row>
    <row r="233" spans="1:11" ht="34.5" customHeight="1">
      <c r="A233" s="2"/>
      <c r="B233" s="76">
        <v>3</v>
      </c>
      <c r="C233" s="78" t="s">
        <v>333</v>
      </c>
      <c r="D233" s="57">
        <v>624</v>
      </c>
      <c r="E233" s="27">
        <f>D233/$D$4</f>
        <v>0.9425981873111783</v>
      </c>
      <c r="F233" s="6">
        <v>650</v>
      </c>
      <c r="G233" s="27">
        <f t="shared" si="45"/>
        <v>0.9701492537313433</v>
      </c>
      <c r="H233" s="6">
        <v>671</v>
      </c>
      <c r="I233" s="38">
        <f>H233/$H$4</f>
        <v>0.9654676258992806</v>
      </c>
      <c r="J233" s="96">
        <f>G233-E233</f>
        <v>0.027551066420165027</v>
      </c>
      <c r="K233" s="97">
        <f>I233-G233</f>
        <v>-0.004681627832062718</v>
      </c>
    </row>
    <row r="234" spans="1:11" ht="24.75" customHeight="1" thickBot="1">
      <c r="A234" s="2"/>
      <c r="B234" s="107">
        <v>4</v>
      </c>
      <c r="C234" s="77" t="s">
        <v>334</v>
      </c>
      <c r="D234" s="64">
        <v>550</v>
      </c>
      <c r="E234" s="28">
        <f>D234/$D$4</f>
        <v>0.8308157099697885</v>
      </c>
      <c r="F234" s="11">
        <v>596</v>
      </c>
      <c r="G234" s="28">
        <f t="shared" si="45"/>
        <v>0.8895522388059701</v>
      </c>
      <c r="H234" s="11">
        <v>607</v>
      </c>
      <c r="I234" s="38">
        <f>H234/$H$4</f>
        <v>0.8733812949640288</v>
      </c>
      <c r="J234" s="98">
        <f>G234-E234</f>
        <v>0.058736528836181634</v>
      </c>
      <c r="K234" s="99">
        <f>I234-G234</f>
        <v>-0.016170943841941288</v>
      </c>
    </row>
    <row r="235" spans="1:11" ht="24.75" customHeight="1">
      <c r="A235" s="91" t="s">
        <v>335</v>
      </c>
      <c r="B235" s="100"/>
      <c r="C235" s="126" t="s">
        <v>336</v>
      </c>
      <c r="D235" s="65"/>
      <c r="E235" s="29"/>
      <c r="F235" s="12"/>
      <c r="G235" s="29"/>
      <c r="H235" s="12"/>
      <c r="I235" s="40"/>
      <c r="J235" s="94"/>
      <c r="K235" s="95"/>
    </row>
    <row r="236" spans="1:11" ht="24.75" customHeight="1" thickBot="1">
      <c r="A236" s="114"/>
      <c r="B236" s="107"/>
      <c r="C236" s="77" t="s">
        <v>337</v>
      </c>
      <c r="D236" s="64">
        <v>627</v>
      </c>
      <c r="E236" s="28">
        <f>D236/$D$4</f>
        <v>0.947129909365559</v>
      </c>
      <c r="F236" s="11">
        <v>670</v>
      </c>
      <c r="G236" s="28">
        <f t="shared" si="45"/>
        <v>1</v>
      </c>
      <c r="H236" s="11">
        <v>688</v>
      </c>
      <c r="I236" s="38">
        <f>H236/$H$4</f>
        <v>0.9899280575539569</v>
      </c>
      <c r="J236" s="98">
        <f>G236-E236</f>
        <v>0.052870090634441036</v>
      </c>
      <c r="K236" s="99">
        <f>I236-G236</f>
        <v>-0.010071942446043147</v>
      </c>
    </row>
    <row r="237" spans="1:11" ht="24.75" customHeight="1">
      <c r="A237" s="91" t="s">
        <v>338</v>
      </c>
      <c r="B237" s="100"/>
      <c r="C237" s="93" t="s">
        <v>339</v>
      </c>
      <c r="D237" s="65"/>
      <c r="E237" s="29"/>
      <c r="F237" s="12"/>
      <c r="G237" s="29"/>
      <c r="H237" s="12"/>
      <c r="I237" s="40"/>
      <c r="J237" s="94"/>
      <c r="K237" s="95"/>
    </row>
    <row r="238" spans="1:11" ht="24.75" customHeight="1" thickBot="1">
      <c r="A238" s="2"/>
      <c r="B238" s="107"/>
      <c r="C238" s="77" t="s">
        <v>340</v>
      </c>
      <c r="D238" s="64">
        <v>529</v>
      </c>
      <c r="E238" s="28">
        <f>D238/$D$4</f>
        <v>0.7990936555891238</v>
      </c>
      <c r="F238" s="11">
        <v>571</v>
      </c>
      <c r="G238" s="28">
        <f t="shared" si="45"/>
        <v>0.8522388059701492</v>
      </c>
      <c r="H238" s="11">
        <v>560</v>
      </c>
      <c r="I238" s="38">
        <f>H238/$H$4</f>
        <v>0.8057553956834532</v>
      </c>
      <c r="J238" s="98">
        <f>G238-E238</f>
        <v>0.05314515038102541</v>
      </c>
      <c r="K238" s="99">
        <f>I238-G238</f>
        <v>-0.046483410286696</v>
      </c>
    </row>
    <row r="239" spans="1:11" ht="34.5" customHeight="1">
      <c r="A239" s="91" t="s">
        <v>341</v>
      </c>
      <c r="B239" s="100"/>
      <c r="C239" s="93" t="s">
        <v>342</v>
      </c>
      <c r="D239" s="65"/>
      <c r="E239" s="29"/>
      <c r="F239" s="12"/>
      <c r="G239" s="29"/>
      <c r="H239" s="12"/>
      <c r="I239" s="40"/>
      <c r="J239" s="103"/>
      <c r="K239" s="104"/>
    </row>
    <row r="240" spans="1:11" ht="34.5" customHeight="1">
      <c r="A240" s="2"/>
      <c r="B240" s="76">
        <v>1</v>
      </c>
      <c r="C240" s="78" t="s">
        <v>0</v>
      </c>
      <c r="D240" s="57">
        <v>546</v>
      </c>
      <c r="E240" s="27">
        <f>D240/$D$4</f>
        <v>0.824773413897281</v>
      </c>
      <c r="F240" s="6">
        <v>584</v>
      </c>
      <c r="G240" s="27">
        <f t="shared" si="45"/>
        <v>0.8716417910447761</v>
      </c>
      <c r="H240" s="6">
        <v>635</v>
      </c>
      <c r="I240" s="38">
        <f>H240/$H$4</f>
        <v>0.9136690647482014</v>
      </c>
      <c r="J240" s="96">
        <f>G240-E240</f>
        <v>0.046868377147495144</v>
      </c>
      <c r="K240" s="97">
        <f>I240-G240</f>
        <v>0.042027273703425294</v>
      </c>
    </row>
    <row r="241" spans="1:11" ht="45" customHeight="1">
      <c r="A241" s="2"/>
      <c r="B241" s="76">
        <v>2</v>
      </c>
      <c r="C241" s="78" t="s">
        <v>1</v>
      </c>
      <c r="D241" s="57">
        <v>511</v>
      </c>
      <c r="E241" s="27">
        <f>D241/$D$4</f>
        <v>0.7719033232628398</v>
      </c>
      <c r="F241" s="6">
        <v>533</v>
      </c>
      <c r="G241" s="27">
        <f t="shared" si="45"/>
        <v>0.7955223880597015</v>
      </c>
      <c r="H241" s="6">
        <v>562</v>
      </c>
      <c r="I241" s="38">
        <f>H241/$H$4</f>
        <v>0.8086330935251799</v>
      </c>
      <c r="J241" s="96">
        <f>G241-E241</f>
        <v>0.02361906479686171</v>
      </c>
      <c r="K241" s="97">
        <f>I241-G241</f>
        <v>0.013110705465478323</v>
      </c>
    </row>
    <row r="242" spans="1:11" ht="24.75" customHeight="1" thickBot="1">
      <c r="A242" s="89"/>
      <c r="B242" s="102">
        <v>3</v>
      </c>
      <c r="C242" s="108" t="s">
        <v>2</v>
      </c>
      <c r="D242" s="66">
        <v>523</v>
      </c>
      <c r="E242" s="30">
        <f>D242/$D$4</f>
        <v>0.7900302114803626</v>
      </c>
      <c r="F242" s="13">
        <v>562</v>
      </c>
      <c r="G242" s="30">
        <f t="shared" si="45"/>
        <v>0.8388059701492537</v>
      </c>
      <c r="H242" s="13">
        <v>591</v>
      </c>
      <c r="I242" s="43">
        <f>H242/$H$4</f>
        <v>0.8503597122302158</v>
      </c>
      <c r="J242" s="98">
        <f>G242-E242</f>
        <v>0.04877575866889117</v>
      </c>
      <c r="K242" s="99">
        <f>I242-G242</f>
        <v>0.011553742080962048</v>
      </c>
    </row>
    <row r="243" spans="1:11" ht="24.75" customHeight="1">
      <c r="A243" s="91" t="s">
        <v>3</v>
      </c>
      <c r="B243" s="100"/>
      <c r="C243" s="93" t="s">
        <v>4</v>
      </c>
      <c r="D243" s="65"/>
      <c r="E243" s="29"/>
      <c r="F243" s="12"/>
      <c r="G243" s="29"/>
      <c r="H243" s="12"/>
      <c r="I243" s="40"/>
      <c r="J243" s="103"/>
      <c r="K243" s="104"/>
    </row>
    <row r="244" spans="1:11" ht="24.75" customHeight="1">
      <c r="A244" s="2"/>
      <c r="B244" s="76">
        <v>1</v>
      </c>
      <c r="C244" s="78" t="s">
        <v>5</v>
      </c>
      <c r="D244" s="57">
        <v>608</v>
      </c>
      <c r="E244" s="27">
        <f>D244/$D$4</f>
        <v>0.918429003021148</v>
      </c>
      <c r="F244" s="6">
        <v>638</v>
      </c>
      <c r="G244" s="27">
        <f t="shared" si="45"/>
        <v>0.9522388059701492</v>
      </c>
      <c r="H244" s="6">
        <v>656</v>
      </c>
      <c r="I244" s="38">
        <f>H244/$H$4</f>
        <v>0.943884892086331</v>
      </c>
      <c r="J244" s="96">
        <f>G244-E244</f>
        <v>0.033809802949001155</v>
      </c>
      <c r="K244" s="97">
        <f>I244-G244</f>
        <v>-0.008353913883818231</v>
      </c>
    </row>
    <row r="245" spans="1:11" ht="33.75" customHeight="1">
      <c r="A245" s="2"/>
      <c r="B245" s="76">
        <v>2</v>
      </c>
      <c r="C245" s="78" t="s">
        <v>6</v>
      </c>
      <c r="D245" s="57">
        <v>175</v>
      </c>
      <c r="E245" s="27">
        <f>D245/$D$4</f>
        <v>0.26435045317220546</v>
      </c>
      <c r="F245" s="6">
        <v>217</v>
      </c>
      <c r="G245" s="27">
        <f t="shared" si="45"/>
        <v>0.3238805970149254</v>
      </c>
      <c r="H245" s="6">
        <v>206</v>
      </c>
      <c r="I245" s="38">
        <f>H245/$H$4</f>
        <v>0.29640287769784174</v>
      </c>
      <c r="J245" s="96">
        <f>G245-E245</f>
        <v>0.05953014384271993</v>
      </c>
      <c r="K245" s="97">
        <f>I245-G245</f>
        <v>-0.02747771931708365</v>
      </c>
    </row>
    <row r="246" spans="1:11" ht="24.75" customHeight="1">
      <c r="A246" s="2"/>
      <c r="B246" s="76">
        <v>3</v>
      </c>
      <c r="C246" s="78" t="s">
        <v>7</v>
      </c>
      <c r="D246" s="57">
        <v>630</v>
      </c>
      <c r="E246" s="27">
        <f>D246/$D$4</f>
        <v>0.9516616314199395</v>
      </c>
      <c r="F246" s="6">
        <v>613</v>
      </c>
      <c r="G246" s="27">
        <f t="shared" si="45"/>
        <v>0.9149253731343283</v>
      </c>
      <c r="H246" s="6">
        <v>641</v>
      </c>
      <c r="I246" s="38">
        <f>H246/$H$4</f>
        <v>0.9223021582733812</v>
      </c>
      <c r="J246" s="96">
        <f>G246-E246</f>
        <v>-0.03673625828561122</v>
      </c>
      <c r="K246" s="97">
        <f>I246-G246</f>
        <v>0.007376785139052933</v>
      </c>
    </row>
    <row r="247" spans="1:11" ht="24.75" customHeight="1">
      <c r="A247" s="2"/>
      <c r="B247" s="76">
        <v>4</v>
      </c>
      <c r="C247" s="78" t="s">
        <v>8</v>
      </c>
      <c r="D247" s="57">
        <v>203</v>
      </c>
      <c r="E247" s="27">
        <f>D247/$D$4</f>
        <v>0.3066465256797583</v>
      </c>
      <c r="F247" s="6">
        <v>191</v>
      </c>
      <c r="G247" s="27">
        <f t="shared" si="45"/>
        <v>0.28507462686567164</v>
      </c>
      <c r="H247" s="6">
        <v>230</v>
      </c>
      <c r="I247" s="38">
        <f>H247/$H$4</f>
        <v>0.33093525179856115</v>
      </c>
      <c r="J247" s="96">
        <f>G247-E247</f>
        <v>-0.021571898814086665</v>
      </c>
      <c r="K247" s="97">
        <f>I247-G247</f>
        <v>0.045860624932889504</v>
      </c>
    </row>
    <row r="248" spans="1:11" ht="24.75" customHeight="1" thickBot="1">
      <c r="A248" s="2"/>
      <c r="B248" s="107">
        <v>5</v>
      </c>
      <c r="C248" s="77" t="s">
        <v>9</v>
      </c>
      <c r="D248" s="64">
        <v>570</v>
      </c>
      <c r="E248" s="28">
        <f>D248/$D$4</f>
        <v>0.8610271903323263</v>
      </c>
      <c r="F248" s="11">
        <v>593</v>
      </c>
      <c r="G248" s="28">
        <f t="shared" si="45"/>
        <v>0.8850746268656716</v>
      </c>
      <c r="H248" s="11">
        <v>593</v>
      </c>
      <c r="I248" s="38">
        <f>H248/$H$4</f>
        <v>0.8532374100719424</v>
      </c>
      <c r="J248" s="98">
        <f>G248-E248</f>
        <v>0.02404743653334529</v>
      </c>
      <c r="K248" s="99">
        <f>I248-G248</f>
        <v>-0.031837216793729195</v>
      </c>
    </row>
    <row r="249" spans="1:11" ht="33" customHeight="1">
      <c r="A249" s="91" t="s">
        <v>10</v>
      </c>
      <c r="B249" s="100"/>
      <c r="C249" s="93" t="s">
        <v>11</v>
      </c>
      <c r="D249" s="65"/>
      <c r="E249" s="29"/>
      <c r="F249" s="12"/>
      <c r="G249" s="29"/>
      <c r="H249" s="12"/>
      <c r="I249" s="40"/>
      <c r="J249" s="94"/>
      <c r="K249" s="95"/>
    </row>
    <row r="250" spans="1:11" ht="24.75" customHeight="1">
      <c r="A250" s="2"/>
      <c r="B250" s="76">
        <v>1</v>
      </c>
      <c r="C250" s="78" t="s">
        <v>12</v>
      </c>
      <c r="D250" s="57">
        <v>427</v>
      </c>
      <c r="E250" s="27">
        <f>D250/$D$4</f>
        <v>0.6450151057401813</v>
      </c>
      <c r="F250" s="6">
        <v>466</v>
      </c>
      <c r="G250" s="27">
        <f t="shared" si="45"/>
        <v>0.6955223880597015</v>
      </c>
      <c r="H250" s="6">
        <v>486</v>
      </c>
      <c r="I250" s="38">
        <f>H250/$H$4</f>
        <v>0.6992805755395683</v>
      </c>
      <c r="J250" s="96">
        <f>G250-E250</f>
        <v>0.050507282319520175</v>
      </c>
      <c r="K250" s="97">
        <f>I250-G250</f>
        <v>0.0037581874798668924</v>
      </c>
    </row>
    <row r="251" spans="1:11" ht="24.75" customHeight="1" thickBot="1">
      <c r="A251" s="2"/>
      <c r="B251" s="107">
        <v>2</v>
      </c>
      <c r="C251" s="77" t="s">
        <v>13</v>
      </c>
      <c r="D251" s="64">
        <v>351</v>
      </c>
      <c r="E251" s="28">
        <f>D251/$D$4</f>
        <v>0.5302114803625377</v>
      </c>
      <c r="F251" s="11">
        <v>385</v>
      </c>
      <c r="G251" s="28">
        <f t="shared" si="45"/>
        <v>0.5746268656716418</v>
      </c>
      <c r="H251" s="11">
        <v>377</v>
      </c>
      <c r="I251" s="38">
        <f>H251/$H$4</f>
        <v>0.5424460431654676</v>
      </c>
      <c r="J251" s="98">
        <f>G251-E251</f>
        <v>0.04441538530910405</v>
      </c>
      <c r="K251" s="99">
        <f>I251-G251</f>
        <v>-0.032180822506174156</v>
      </c>
    </row>
    <row r="252" spans="1:11" ht="34.5" customHeight="1">
      <c r="A252" s="91" t="s">
        <v>14</v>
      </c>
      <c r="B252" s="100"/>
      <c r="C252" s="127" t="s">
        <v>15</v>
      </c>
      <c r="D252" s="65"/>
      <c r="E252" s="29"/>
      <c r="F252" s="12"/>
      <c r="G252" s="29"/>
      <c r="H252" s="12"/>
      <c r="I252" s="40"/>
      <c r="J252" s="94"/>
      <c r="K252" s="95"/>
    </row>
    <row r="253" spans="1:11" ht="42" customHeight="1">
      <c r="A253" s="2"/>
      <c r="B253" s="76">
        <v>1</v>
      </c>
      <c r="C253" s="78" t="s">
        <v>16</v>
      </c>
      <c r="D253" s="57">
        <v>395</v>
      </c>
      <c r="E253" s="27">
        <f>D253/$D$4</f>
        <v>0.5966767371601208</v>
      </c>
      <c r="F253" s="6">
        <v>396</v>
      </c>
      <c r="G253" s="27">
        <f t="shared" si="45"/>
        <v>0.591044776119403</v>
      </c>
      <c r="H253" s="6">
        <v>379</v>
      </c>
      <c r="I253" s="38">
        <f>H253/$H$4</f>
        <v>0.5453237410071943</v>
      </c>
      <c r="J253" s="96">
        <f>G253-E253</f>
        <v>-0.005631961040717837</v>
      </c>
      <c r="K253" s="97">
        <f>I253-G253</f>
        <v>-0.04572103511220871</v>
      </c>
    </row>
    <row r="254" spans="1:11" ht="42" customHeight="1">
      <c r="A254" s="2"/>
      <c r="B254" s="76">
        <v>2</v>
      </c>
      <c r="C254" s="78" t="s">
        <v>17</v>
      </c>
      <c r="D254" s="57">
        <v>464</v>
      </c>
      <c r="E254" s="27">
        <f>D254/$D$4</f>
        <v>0.7009063444108762</v>
      </c>
      <c r="F254" s="6">
        <v>444</v>
      </c>
      <c r="G254" s="27">
        <f t="shared" si="45"/>
        <v>0.6626865671641791</v>
      </c>
      <c r="H254" s="6">
        <v>470</v>
      </c>
      <c r="I254" s="38">
        <f>H254/$H$4</f>
        <v>0.6762589928057554</v>
      </c>
      <c r="J254" s="96">
        <f>G254-E254</f>
        <v>-0.03821977724669712</v>
      </c>
      <c r="K254" s="97">
        <f>I254-G254</f>
        <v>0.013572425641576347</v>
      </c>
    </row>
    <row r="255" spans="1:11" ht="36" customHeight="1" thickBot="1">
      <c r="A255" s="2"/>
      <c r="B255" s="107">
        <v>3</v>
      </c>
      <c r="C255" s="77" t="s">
        <v>18</v>
      </c>
      <c r="D255" s="66">
        <v>510</v>
      </c>
      <c r="E255" s="30">
        <f>D255/$D$4</f>
        <v>0.770392749244713</v>
      </c>
      <c r="F255" s="13">
        <v>498</v>
      </c>
      <c r="G255" s="30">
        <f t="shared" si="45"/>
        <v>0.7432835820895523</v>
      </c>
      <c r="H255" s="13">
        <v>492</v>
      </c>
      <c r="I255" s="43">
        <f>H255/$H$4</f>
        <v>0.7079136690647482</v>
      </c>
      <c r="J255" s="98">
        <f>G255-E255</f>
        <v>-0.027109167155160763</v>
      </c>
      <c r="K255" s="99">
        <f>I255-G255</f>
        <v>-0.03536991302480408</v>
      </c>
    </row>
    <row r="256" spans="1:11" ht="24.75" customHeight="1">
      <c r="A256" s="115"/>
      <c r="B256" s="100"/>
      <c r="C256" s="116"/>
      <c r="D256" s="19"/>
      <c r="E256" s="33"/>
      <c r="F256" s="19"/>
      <c r="G256" s="33"/>
      <c r="H256" s="19"/>
      <c r="I256" s="33"/>
      <c r="J256" s="110"/>
      <c r="K256" s="110"/>
    </row>
    <row r="257" spans="1:11" ht="24.75" customHeight="1" thickBot="1">
      <c r="A257" s="111" t="s">
        <v>19</v>
      </c>
      <c r="B257" s="112"/>
      <c r="C257" s="113"/>
      <c r="D257" s="17"/>
      <c r="E257" s="32"/>
      <c r="F257" s="17"/>
      <c r="G257" s="32"/>
      <c r="H257" s="17"/>
      <c r="I257" s="32"/>
      <c r="J257" s="110"/>
      <c r="K257" s="110"/>
    </row>
    <row r="258" spans="1:11" ht="46.5" customHeight="1">
      <c r="A258" s="91" t="s">
        <v>20</v>
      </c>
      <c r="B258" s="100"/>
      <c r="C258" s="93" t="s">
        <v>21</v>
      </c>
      <c r="D258" s="65"/>
      <c r="E258" s="29"/>
      <c r="F258" s="12"/>
      <c r="G258" s="29"/>
      <c r="H258" s="12"/>
      <c r="I258" s="40"/>
      <c r="J258" s="103"/>
      <c r="K258" s="104"/>
    </row>
    <row r="259" spans="1:11" ht="33.75" customHeight="1">
      <c r="A259" s="2"/>
      <c r="B259" s="76">
        <v>1</v>
      </c>
      <c r="C259" s="78" t="s">
        <v>22</v>
      </c>
      <c r="D259" s="57">
        <v>413</v>
      </c>
      <c r="E259" s="27">
        <f>D259/$D$4</f>
        <v>0.6238670694864048</v>
      </c>
      <c r="F259" s="6">
        <v>446</v>
      </c>
      <c r="G259" s="27">
        <f aca="true" t="shared" si="46" ref="G259:G266">F259/$F$4</f>
        <v>0.6656716417910448</v>
      </c>
      <c r="H259" s="6">
        <v>431</v>
      </c>
      <c r="I259" s="38">
        <f>H259/$H$4</f>
        <v>0.6201438848920864</v>
      </c>
      <c r="J259" s="96">
        <f>G259-E259</f>
        <v>0.041804572304639964</v>
      </c>
      <c r="K259" s="97">
        <f>I259-G259</f>
        <v>-0.04552775689895838</v>
      </c>
    </row>
    <row r="260" spans="1:11" ht="33.75" customHeight="1">
      <c r="A260" s="2"/>
      <c r="B260" s="76">
        <v>2</v>
      </c>
      <c r="C260" s="78" t="s">
        <v>23</v>
      </c>
      <c r="D260" s="57">
        <v>536</v>
      </c>
      <c r="E260" s="27">
        <f>D260/$D$4</f>
        <v>0.8096676737160121</v>
      </c>
      <c r="F260" s="6">
        <v>562</v>
      </c>
      <c r="G260" s="27">
        <f t="shared" si="46"/>
        <v>0.8388059701492537</v>
      </c>
      <c r="H260" s="6">
        <v>555</v>
      </c>
      <c r="I260" s="38">
        <f>H260/$H$4</f>
        <v>0.7985611510791367</v>
      </c>
      <c r="J260" s="96">
        <f>G260-E260</f>
        <v>0.029138296433241617</v>
      </c>
      <c r="K260" s="97">
        <f>I260-G260</f>
        <v>-0.04024481907011701</v>
      </c>
    </row>
    <row r="261" spans="1:11" ht="24.75" customHeight="1" thickBot="1">
      <c r="A261" s="2"/>
      <c r="B261" s="107">
        <v>3</v>
      </c>
      <c r="C261" s="77" t="s">
        <v>24</v>
      </c>
      <c r="D261" s="64">
        <v>547</v>
      </c>
      <c r="E261" s="28">
        <f>D261/$D$4</f>
        <v>0.8262839879154078</v>
      </c>
      <c r="F261" s="11">
        <v>525</v>
      </c>
      <c r="G261" s="28">
        <f t="shared" si="46"/>
        <v>0.7835820895522388</v>
      </c>
      <c r="H261" s="11">
        <v>482</v>
      </c>
      <c r="I261" s="38">
        <f>H261/$H$4</f>
        <v>0.6935251798561151</v>
      </c>
      <c r="J261" s="98">
        <f>G261-E261</f>
        <v>-0.042701898363168955</v>
      </c>
      <c r="K261" s="99">
        <f>I261-G261</f>
        <v>-0.09005690969612379</v>
      </c>
    </row>
    <row r="262" spans="1:11" ht="44.25" customHeight="1">
      <c r="A262" s="91" t="s">
        <v>25</v>
      </c>
      <c r="B262" s="100"/>
      <c r="C262" s="93" t="s">
        <v>26</v>
      </c>
      <c r="D262" s="65"/>
      <c r="E262" s="29"/>
      <c r="F262" s="12"/>
      <c r="G262" s="29"/>
      <c r="H262" s="12"/>
      <c r="I262" s="40"/>
      <c r="J262" s="94"/>
      <c r="K262" s="95"/>
    </row>
    <row r="263" spans="1:11" ht="33" customHeight="1">
      <c r="A263" s="2"/>
      <c r="B263" s="76">
        <v>1</v>
      </c>
      <c r="C263" s="78" t="s">
        <v>27</v>
      </c>
      <c r="D263" s="57">
        <v>542</v>
      </c>
      <c r="E263" s="27">
        <f>D263/$D$4</f>
        <v>0.8187311178247734</v>
      </c>
      <c r="F263" s="6">
        <v>528</v>
      </c>
      <c r="G263" s="27">
        <f t="shared" si="46"/>
        <v>0.7880597014925373</v>
      </c>
      <c r="H263" s="6">
        <v>521</v>
      </c>
      <c r="I263" s="38">
        <f>H263/$H$4</f>
        <v>0.7496402877697842</v>
      </c>
      <c r="J263" s="96">
        <f aca="true" t="shared" si="47" ref="J263:J278">G263-E263</f>
        <v>-0.030671416332236023</v>
      </c>
      <c r="K263" s="97">
        <f aca="true" t="shared" si="48" ref="K263:K278">I263-G263</f>
        <v>-0.03841941372275315</v>
      </c>
    </row>
    <row r="264" spans="1:11" ht="33" customHeight="1">
      <c r="A264" s="2"/>
      <c r="B264" s="76">
        <v>2</v>
      </c>
      <c r="C264" s="78" t="s">
        <v>28</v>
      </c>
      <c r="D264" s="57">
        <v>310</v>
      </c>
      <c r="E264" s="27">
        <f>D264/$D$4</f>
        <v>0.46827794561933533</v>
      </c>
      <c r="F264" s="6">
        <v>360</v>
      </c>
      <c r="G264" s="27">
        <f t="shared" si="46"/>
        <v>0.5373134328358209</v>
      </c>
      <c r="H264" s="6">
        <v>351</v>
      </c>
      <c r="I264" s="38">
        <f>H264/$H$4</f>
        <v>0.5050359712230216</v>
      </c>
      <c r="J264" s="96">
        <f t="shared" si="47"/>
        <v>0.06903548721648556</v>
      </c>
      <c r="K264" s="97">
        <f t="shared" si="48"/>
        <v>-0.03227746161279932</v>
      </c>
    </row>
    <row r="265" spans="1:11" ht="33" customHeight="1">
      <c r="A265" s="2"/>
      <c r="B265" s="107">
        <v>3</v>
      </c>
      <c r="C265" s="78" t="s">
        <v>29</v>
      </c>
      <c r="D265" s="57">
        <v>522</v>
      </c>
      <c r="E265" s="27">
        <f>D265/$D$4</f>
        <v>0.7885196374622356</v>
      </c>
      <c r="F265" s="6">
        <v>525</v>
      </c>
      <c r="G265" s="27">
        <f t="shared" si="46"/>
        <v>0.7835820895522388</v>
      </c>
      <c r="H265" s="6">
        <v>541</v>
      </c>
      <c r="I265" s="38">
        <f>H265/$H$4</f>
        <v>0.7784172661870503</v>
      </c>
      <c r="J265" s="96">
        <f t="shared" si="47"/>
        <v>-0.004937547909996787</v>
      </c>
      <c r="K265" s="97">
        <f t="shared" si="48"/>
        <v>-0.005164823365188531</v>
      </c>
    </row>
    <row r="266" spans="1:11" ht="24.75" customHeight="1" thickBot="1">
      <c r="A266" s="101"/>
      <c r="B266" s="102">
        <v>4</v>
      </c>
      <c r="C266" s="78" t="s">
        <v>30</v>
      </c>
      <c r="D266" s="57">
        <v>439</v>
      </c>
      <c r="E266" s="27">
        <f>D266/$D$4</f>
        <v>0.6631419939577039</v>
      </c>
      <c r="F266" s="6">
        <v>462</v>
      </c>
      <c r="G266" s="27">
        <f t="shared" si="46"/>
        <v>0.6895522388059702</v>
      </c>
      <c r="H266" s="6">
        <v>453</v>
      </c>
      <c r="I266" s="38">
        <f>H266/$H$4</f>
        <v>0.6517985611510791</v>
      </c>
      <c r="J266" s="98">
        <f t="shared" si="47"/>
        <v>0.026410244848266262</v>
      </c>
      <c r="K266" s="99">
        <f t="shared" si="48"/>
        <v>-0.037753677654891016</v>
      </c>
    </row>
    <row r="267" spans="1:11" ht="33.75" customHeight="1">
      <c r="A267" s="91" t="s">
        <v>31</v>
      </c>
      <c r="B267" s="100"/>
      <c r="C267" s="93" t="s">
        <v>32</v>
      </c>
      <c r="D267" s="56"/>
      <c r="E267" s="26"/>
      <c r="F267" s="5"/>
      <c r="G267" s="26"/>
      <c r="H267" s="5"/>
      <c r="I267" s="37"/>
      <c r="J267" s="94"/>
      <c r="K267" s="95"/>
    </row>
    <row r="268" spans="1:11" ht="33.75" customHeight="1">
      <c r="A268" s="2"/>
      <c r="B268" s="76">
        <v>1</v>
      </c>
      <c r="C268" s="78" t="s">
        <v>293</v>
      </c>
      <c r="D268" s="73">
        <v>152</v>
      </c>
      <c r="E268" s="27"/>
      <c r="F268" s="14">
        <v>191</v>
      </c>
      <c r="G268" s="27"/>
      <c r="H268" s="14">
        <v>164</v>
      </c>
      <c r="I268" s="38"/>
      <c r="J268" s="96">
        <f t="shared" si="47"/>
        <v>0</v>
      </c>
      <c r="K268" s="97">
        <f t="shared" si="48"/>
        <v>0</v>
      </c>
    </row>
    <row r="269" spans="1:11" ht="33.75" customHeight="1">
      <c r="A269" s="2"/>
      <c r="B269" s="107">
        <v>2</v>
      </c>
      <c r="C269" s="78" t="s">
        <v>294</v>
      </c>
      <c r="D269" s="73">
        <v>194</v>
      </c>
      <c r="E269" s="27"/>
      <c r="F269" s="14">
        <v>183</v>
      </c>
      <c r="G269" s="27"/>
      <c r="H269" s="14">
        <v>156</v>
      </c>
      <c r="I269" s="38"/>
      <c r="J269" s="96">
        <f t="shared" si="47"/>
        <v>0</v>
      </c>
      <c r="K269" s="97">
        <f t="shared" si="48"/>
        <v>0</v>
      </c>
    </row>
    <row r="270" spans="1:11" ht="33.75" customHeight="1">
      <c r="A270" s="2"/>
      <c r="B270" s="76">
        <v>3</v>
      </c>
      <c r="C270" s="78" t="s">
        <v>33</v>
      </c>
      <c r="D270" s="73">
        <v>33</v>
      </c>
      <c r="E270" s="27"/>
      <c r="F270" s="14">
        <v>21</v>
      </c>
      <c r="G270" s="27"/>
      <c r="H270" s="14">
        <v>23</v>
      </c>
      <c r="I270" s="38"/>
      <c r="J270" s="96">
        <f t="shared" si="47"/>
        <v>0</v>
      </c>
      <c r="K270" s="97">
        <f t="shared" si="48"/>
        <v>0</v>
      </c>
    </row>
    <row r="271" spans="1:11" ht="33.75" customHeight="1">
      <c r="A271" s="2"/>
      <c r="B271" s="76">
        <v>4</v>
      </c>
      <c r="C271" s="78" t="s">
        <v>34</v>
      </c>
      <c r="D271" s="73">
        <v>14</v>
      </c>
      <c r="E271" s="27"/>
      <c r="F271" s="14">
        <v>6</v>
      </c>
      <c r="G271" s="27"/>
      <c r="H271" s="14">
        <v>5</v>
      </c>
      <c r="I271" s="38"/>
      <c r="J271" s="96">
        <f t="shared" si="47"/>
        <v>0</v>
      </c>
      <c r="K271" s="97">
        <f t="shared" si="48"/>
        <v>0</v>
      </c>
    </row>
    <row r="272" spans="1:11" ht="24.75" customHeight="1" thickBot="1">
      <c r="A272" s="101"/>
      <c r="B272" s="107">
        <v>5</v>
      </c>
      <c r="C272" s="78" t="s">
        <v>140</v>
      </c>
      <c r="D272" s="73">
        <v>56</v>
      </c>
      <c r="E272" s="27"/>
      <c r="F272" s="14">
        <v>79</v>
      </c>
      <c r="G272" s="27"/>
      <c r="H272" s="14">
        <v>62</v>
      </c>
      <c r="I272" s="38"/>
      <c r="J272" s="98">
        <f t="shared" si="47"/>
        <v>0</v>
      </c>
      <c r="K272" s="99">
        <f t="shared" si="48"/>
        <v>0</v>
      </c>
    </row>
    <row r="273" spans="1:11" ht="45.75" customHeight="1">
      <c r="A273" s="91" t="s">
        <v>77</v>
      </c>
      <c r="B273" s="100"/>
      <c r="C273" s="93" t="s">
        <v>35</v>
      </c>
      <c r="D273" s="56"/>
      <c r="E273" s="26"/>
      <c r="F273" s="5"/>
      <c r="G273" s="26"/>
      <c r="H273" s="5"/>
      <c r="I273" s="37"/>
      <c r="J273" s="103"/>
      <c r="K273" s="104"/>
    </row>
    <row r="274" spans="1:11" ht="24.75" customHeight="1" thickBot="1">
      <c r="A274" s="89"/>
      <c r="B274" s="102"/>
      <c r="C274" s="108" t="s">
        <v>36</v>
      </c>
      <c r="D274" s="66">
        <v>422</v>
      </c>
      <c r="E274" s="30">
        <f>D274/$D$4</f>
        <v>0.6374622356495468</v>
      </c>
      <c r="F274" s="13">
        <v>452</v>
      </c>
      <c r="G274" s="30">
        <f>F274/$F$4</f>
        <v>0.6746268656716418</v>
      </c>
      <c r="H274" s="13">
        <v>499</v>
      </c>
      <c r="I274" s="43">
        <f>H274/$H$4</f>
        <v>0.7179856115107913</v>
      </c>
      <c r="J274" s="98">
        <f t="shared" si="47"/>
        <v>0.03716463002209491</v>
      </c>
      <c r="K274" s="99">
        <f t="shared" si="48"/>
        <v>0.04335874583914956</v>
      </c>
    </row>
    <row r="275" spans="4:11" ht="24.75" customHeight="1">
      <c r="D275" s="15"/>
      <c r="F275" s="41"/>
      <c r="H275" s="41"/>
      <c r="I275" s="42"/>
      <c r="J275" s="110"/>
      <c r="K275" s="110"/>
    </row>
    <row r="276" spans="1:11" ht="24.75" customHeight="1" thickBot="1">
      <c r="A276" s="79" t="s">
        <v>37</v>
      </c>
      <c r="D276" s="15"/>
      <c r="F276" s="41"/>
      <c r="H276" s="41"/>
      <c r="I276" s="42"/>
      <c r="J276" s="110"/>
      <c r="K276" s="110"/>
    </row>
    <row r="277" spans="1:11" ht="45.75" customHeight="1">
      <c r="A277" s="91" t="s">
        <v>38</v>
      </c>
      <c r="B277" s="100"/>
      <c r="C277" s="93" t="s">
        <v>39</v>
      </c>
      <c r="D277" s="72"/>
      <c r="E277" s="26"/>
      <c r="F277" s="16"/>
      <c r="G277" s="26"/>
      <c r="H277" s="16"/>
      <c r="I277" s="37"/>
      <c r="J277" s="103"/>
      <c r="K277" s="104"/>
    </row>
    <row r="278" spans="1:11" ht="24.75" customHeight="1" thickBot="1">
      <c r="A278" s="89"/>
      <c r="B278" s="102"/>
      <c r="C278" s="108" t="s">
        <v>40</v>
      </c>
      <c r="D278" s="66">
        <v>381</v>
      </c>
      <c r="E278" s="30">
        <f>D278/$D$4</f>
        <v>0.5755287009063444</v>
      </c>
      <c r="F278" s="13">
        <v>447</v>
      </c>
      <c r="G278" s="30">
        <f>F278/$F$4</f>
        <v>0.6671641791044776</v>
      </c>
      <c r="H278" s="13">
        <v>434</v>
      </c>
      <c r="I278" s="43">
        <f>H278/$H$4</f>
        <v>0.6244604316546762</v>
      </c>
      <c r="J278" s="98">
        <f t="shared" si="47"/>
        <v>0.09163547819813311</v>
      </c>
      <c r="K278" s="99">
        <f t="shared" si="48"/>
        <v>-0.04270374744980132</v>
      </c>
    </row>
    <row r="279" spans="4:11" ht="24.75" customHeight="1">
      <c r="D279" s="15"/>
      <c r="F279" s="41"/>
      <c r="H279" s="41"/>
      <c r="I279" s="42"/>
      <c r="J279" s="110"/>
      <c r="K279" s="110"/>
    </row>
    <row r="280" spans="1:11" ht="24.75" customHeight="1" thickBot="1">
      <c r="A280" s="79" t="s">
        <v>41</v>
      </c>
      <c r="D280" s="15"/>
      <c r="F280" s="41"/>
      <c r="H280" s="41"/>
      <c r="I280" s="42"/>
      <c r="J280" s="110"/>
      <c r="K280" s="110"/>
    </row>
    <row r="281" spans="1:11" ht="24.75" customHeight="1">
      <c r="A281" s="91" t="s">
        <v>42</v>
      </c>
      <c r="B281" s="100"/>
      <c r="C281" s="93" t="s">
        <v>43</v>
      </c>
      <c r="D281" s="72"/>
      <c r="E281" s="26"/>
      <c r="F281" s="16"/>
      <c r="G281" s="26"/>
      <c r="H281" s="16"/>
      <c r="I281" s="37"/>
      <c r="J281" s="103"/>
      <c r="K281" s="104"/>
    </row>
    <row r="282" spans="1:11" ht="24.75" customHeight="1">
      <c r="A282" s="2"/>
      <c r="B282" s="76">
        <v>1</v>
      </c>
      <c r="C282" s="78" t="s">
        <v>44</v>
      </c>
      <c r="D282" s="57">
        <v>657</v>
      </c>
      <c r="E282" s="27">
        <f>D282/$D$4</f>
        <v>0.9924471299093656</v>
      </c>
      <c r="F282" s="6">
        <v>665</v>
      </c>
      <c r="G282" s="27">
        <f>F282/$F$4</f>
        <v>0.9925373134328358</v>
      </c>
      <c r="H282" s="6">
        <v>661</v>
      </c>
      <c r="I282" s="38">
        <f>H282/$H$4</f>
        <v>0.9510791366906475</v>
      </c>
      <c r="J282" s="96">
        <f>G282-E282</f>
        <v>9.018352347023306E-05</v>
      </c>
      <c r="K282" s="97">
        <f>I282-G282</f>
        <v>-0.041458176742188324</v>
      </c>
    </row>
    <row r="283" spans="1:11" ht="24" customHeight="1">
      <c r="A283" s="2"/>
      <c r="B283" s="107">
        <v>2</v>
      </c>
      <c r="C283" s="78" t="s">
        <v>45</v>
      </c>
      <c r="D283" s="57">
        <v>406</v>
      </c>
      <c r="E283" s="27">
        <f>D283/$D$4</f>
        <v>0.6132930513595166</v>
      </c>
      <c r="F283" s="6">
        <v>435</v>
      </c>
      <c r="G283" s="27">
        <f>F283/$F$4</f>
        <v>0.6492537313432836</v>
      </c>
      <c r="H283" s="6">
        <v>402</v>
      </c>
      <c r="I283" s="38">
        <f>H283/$H$4</f>
        <v>0.5784172661870504</v>
      </c>
      <c r="J283" s="96">
        <f>G283-E283</f>
        <v>0.03596067998376695</v>
      </c>
      <c r="K283" s="97">
        <f>I283-G283</f>
        <v>-0.07083646515623321</v>
      </c>
    </row>
    <row r="284" spans="1:11" ht="24.75" customHeight="1" thickBot="1">
      <c r="A284" s="101"/>
      <c r="B284" s="76">
        <v>3</v>
      </c>
      <c r="C284" s="78" t="s">
        <v>46</v>
      </c>
      <c r="D284" s="57">
        <v>537</v>
      </c>
      <c r="E284" s="27">
        <f>D284/$D$4</f>
        <v>0.8111782477341389</v>
      </c>
      <c r="F284" s="6">
        <v>569</v>
      </c>
      <c r="G284" s="27">
        <f>F284/$F$4</f>
        <v>0.8492537313432836</v>
      </c>
      <c r="H284" s="6">
        <v>580</v>
      </c>
      <c r="I284" s="38">
        <f>H284/$H$4</f>
        <v>0.8345323741007195</v>
      </c>
      <c r="J284" s="98">
        <f>G284-E284</f>
        <v>0.0380754836091447</v>
      </c>
      <c r="K284" s="99">
        <f>I284-G284</f>
        <v>-0.014721357242564181</v>
      </c>
    </row>
    <row r="285" spans="1:11" ht="63.75" customHeight="1">
      <c r="A285" s="91" t="s">
        <v>47</v>
      </c>
      <c r="B285" s="100"/>
      <c r="C285" s="93" t="s">
        <v>48</v>
      </c>
      <c r="D285" s="72"/>
      <c r="E285" s="26"/>
      <c r="F285" s="16"/>
      <c r="G285" s="26"/>
      <c r="H285" s="16"/>
      <c r="I285" s="37"/>
      <c r="J285" s="94"/>
      <c r="K285" s="95"/>
    </row>
    <row r="286" spans="1:11" ht="24.75" customHeight="1" thickBot="1">
      <c r="A286" s="89"/>
      <c r="B286" s="102"/>
      <c r="C286" s="108" t="s">
        <v>49</v>
      </c>
      <c r="D286" s="66">
        <v>79</v>
      </c>
      <c r="E286" s="30">
        <f>D286/$D$4</f>
        <v>0.11933534743202417</v>
      </c>
      <c r="F286" s="13">
        <v>81</v>
      </c>
      <c r="G286" s="30">
        <f>F286/$F$4</f>
        <v>0.1208955223880597</v>
      </c>
      <c r="H286" s="13">
        <v>99</v>
      </c>
      <c r="I286" s="43">
        <f>H286/$H$4</f>
        <v>0.14244604316546763</v>
      </c>
      <c r="J286" s="98">
        <f>G286-E286</f>
        <v>0.001560174956035526</v>
      </c>
      <c r="K286" s="99">
        <f>I286-G286</f>
        <v>0.021550520777407933</v>
      </c>
    </row>
    <row r="287" spans="4:11" ht="24.75" customHeight="1">
      <c r="D287" s="15"/>
      <c r="F287" s="41"/>
      <c r="H287" s="41"/>
      <c r="I287" s="42"/>
      <c r="J287" s="110"/>
      <c r="K287" s="110"/>
    </row>
    <row r="288" spans="1:11" ht="24.75" customHeight="1" thickBot="1">
      <c r="A288" s="79" t="s">
        <v>50</v>
      </c>
      <c r="D288" s="15"/>
      <c r="F288" s="41"/>
      <c r="H288" s="41"/>
      <c r="I288" s="42"/>
      <c r="J288" s="110"/>
      <c r="K288" s="110"/>
    </row>
    <row r="289" spans="1:11" ht="24.75" customHeight="1">
      <c r="A289" s="91" t="s">
        <v>51</v>
      </c>
      <c r="B289" s="100"/>
      <c r="C289" s="93" t="s">
        <v>52</v>
      </c>
      <c r="D289" s="72"/>
      <c r="E289" s="26"/>
      <c r="F289" s="16"/>
      <c r="G289" s="26"/>
      <c r="H289" s="16"/>
      <c r="I289" s="37"/>
      <c r="J289" s="103"/>
      <c r="K289" s="104"/>
    </row>
    <row r="290" spans="1:11" ht="24.75" customHeight="1">
      <c r="A290" s="2"/>
      <c r="B290" s="76">
        <v>1</v>
      </c>
      <c r="C290" s="78" t="s">
        <v>53</v>
      </c>
      <c r="D290" s="57">
        <v>291</v>
      </c>
      <c r="E290" s="27">
        <f>D290/$D$4</f>
        <v>0.4395770392749245</v>
      </c>
      <c r="F290" s="6">
        <v>340</v>
      </c>
      <c r="G290" s="27">
        <f>F290/$F$4</f>
        <v>0.5074626865671642</v>
      </c>
      <c r="H290" s="6">
        <v>346</v>
      </c>
      <c r="I290" s="38">
        <f>H290/$H$4</f>
        <v>0.497841726618705</v>
      </c>
      <c r="J290" s="96">
        <f>G290-E290</f>
        <v>0.06788564729223973</v>
      </c>
      <c r="K290" s="97">
        <f>I290-G290</f>
        <v>-0.009620959948459185</v>
      </c>
    </row>
    <row r="291" spans="1:11" ht="33.75" customHeight="1">
      <c r="A291" s="2"/>
      <c r="B291" s="76">
        <v>2</v>
      </c>
      <c r="C291" s="78" t="s">
        <v>54</v>
      </c>
      <c r="D291" s="57">
        <v>77</v>
      </c>
      <c r="E291" s="27">
        <f>D291/$D$4</f>
        <v>0.1163141993957704</v>
      </c>
      <c r="F291" s="6">
        <v>88</v>
      </c>
      <c r="G291" s="27">
        <f>F291/$F$4</f>
        <v>0.13134328358208955</v>
      </c>
      <c r="H291" s="6">
        <v>100</v>
      </c>
      <c r="I291" s="38">
        <f>H291/$H$4</f>
        <v>0.14388489208633093</v>
      </c>
      <c r="J291" s="96">
        <f>G291-E291</f>
        <v>0.015029084186319153</v>
      </c>
      <c r="K291" s="97">
        <f>I291-G291</f>
        <v>0.01254160850424138</v>
      </c>
    </row>
    <row r="292" spans="1:11" ht="24.75" customHeight="1" thickBot="1">
      <c r="A292" s="89"/>
      <c r="B292" s="102">
        <v>3</v>
      </c>
      <c r="C292" s="108" t="s">
        <v>55</v>
      </c>
      <c r="D292" s="66">
        <v>95</v>
      </c>
      <c r="E292" s="30">
        <f>D292/$D$4</f>
        <v>0.14350453172205438</v>
      </c>
      <c r="F292" s="13">
        <v>108</v>
      </c>
      <c r="G292" s="30">
        <f>F292/$F$4</f>
        <v>0.16119402985074627</v>
      </c>
      <c r="H292" s="13">
        <v>107</v>
      </c>
      <c r="I292" s="43">
        <f>H292/$H$4</f>
        <v>0.1539568345323741</v>
      </c>
      <c r="J292" s="98">
        <f>G292-E292</f>
        <v>0.01768949812869189</v>
      </c>
      <c r="K292" s="99">
        <f>I292-G292</f>
        <v>-0.007237195318372164</v>
      </c>
    </row>
    <row r="293" spans="4:11" ht="24.75" customHeight="1">
      <c r="D293" s="15"/>
      <c r="F293" s="41"/>
      <c r="H293" s="41"/>
      <c r="I293" s="42"/>
      <c r="J293" s="110"/>
      <c r="K293" s="110"/>
    </row>
    <row r="294" spans="1:11" ht="24.75" customHeight="1" thickBot="1">
      <c r="A294" s="79" t="s">
        <v>56</v>
      </c>
      <c r="D294" s="15"/>
      <c r="E294" s="25">
        <f>D294/$D$4</f>
        <v>0</v>
      </c>
      <c r="F294" s="41"/>
      <c r="H294" s="41"/>
      <c r="I294" s="42"/>
      <c r="J294" s="110"/>
      <c r="K294" s="110"/>
    </row>
    <row r="295" spans="1:11" ht="32.25" customHeight="1">
      <c r="A295" s="91" t="s">
        <v>57</v>
      </c>
      <c r="B295" s="100"/>
      <c r="C295" s="93" t="s">
        <v>58</v>
      </c>
      <c r="D295" s="72"/>
      <c r="E295" s="26"/>
      <c r="F295" s="16"/>
      <c r="G295" s="26"/>
      <c r="H295" s="16"/>
      <c r="I295" s="37"/>
      <c r="J295" s="103"/>
      <c r="K295" s="104"/>
    </row>
    <row r="296" spans="1:11" ht="32.25" customHeight="1">
      <c r="A296" s="2"/>
      <c r="B296" s="76">
        <v>1</v>
      </c>
      <c r="C296" s="78" t="s">
        <v>59</v>
      </c>
      <c r="D296" s="57">
        <v>650</v>
      </c>
      <c r="E296" s="27">
        <f>D296/$D$4</f>
        <v>0.9818731117824774</v>
      </c>
      <c r="F296" s="6">
        <v>640</v>
      </c>
      <c r="G296" s="27">
        <f>F296/$F$4</f>
        <v>0.9552238805970149</v>
      </c>
      <c r="H296" s="6">
        <v>655</v>
      </c>
      <c r="I296" s="38">
        <f>H296/$H$4</f>
        <v>0.9424460431654677</v>
      </c>
      <c r="J296" s="96">
        <f>G296-E296</f>
        <v>-0.026649231185462474</v>
      </c>
      <c r="K296" s="97">
        <f>I296-G296</f>
        <v>-0.012777837431547256</v>
      </c>
    </row>
    <row r="297" spans="1:11" ht="24.75" customHeight="1" thickBot="1">
      <c r="A297" s="101"/>
      <c r="B297" s="76">
        <v>2</v>
      </c>
      <c r="C297" s="78" t="s">
        <v>60</v>
      </c>
      <c r="D297" s="57">
        <v>444</v>
      </c>
      <c r="E297" s="27">
        <f>D297/$D$4</f>
        <v>0.6706948640483383</v>
      </c>
      <c r="F297" s="6">
        <v>433</v>
      </c>
      <c r="G297" s="27">
        <f>F297/$F$4</f>
        <v>0.6462686567164179</v>
      </c>
      <c r="H297" s="6">
        <v>490</v>
      </c>
      <c r="I297" s="38">
        <f>H297/$H$4</f>
        <v>0.7050359712230215</v>
      </c>
      <c r="J297" s="98">
        <f>G297-E297</f>
        <v>-0.02442620733192047</v>
      </c>
      <c r="K297" s="99">
        <f>I297-G297</f>
        <v>0.05876731450660366</v>
      </c>
    </row>
    <row r="298" spans="1:11" ht="32.25" customHeight="1">
      <c r="A298" s="91" t="s">
        <v>61</v>
      </c>
      <c r="B298" s="100"/>
      <c r="C298" s="93" t="s">
        <v>62</v>
      </c>
      <c r="D298" s="72"/>
      <c r="E298" s="26"/>
      <c r="F298" s="16"/>
      <c r="G298" s="26"/>
      <c r="H298" s="16"/>
      <c r="I298" s="37"/>
      <c r="J298" s="94"/>
      <c r="K298" s="95"/>
    </row>
    <row r="299" spans="1:11" ht="24.75" customHeight="1">
      <c r="A299" s="2"/>
      <c r="B299" s="76">
        <v>1</v>
      </c>
      <c r="C299" s="78" t="s">
        <v>63</v>
      </c>
      <c r="D299" s="73">
        <v>843</v>
      </c>
      <c r="E299" s="27"/>
      <c r="F299" s="14">
        <v>769</v>
      </c>
      <c r="G299" s="27"/>
      <c r="H299" s="14">
        <v>800</v>
      </c>
      <c r="I299" s="38"/>
      <c r="J299" s="96"/>
      <c r="K299" s="97"/>
    </row>
    <row r="300" spans="1:11" ht="24.75" customHeight="1">
      <c r="A300" s="2"/>
      <c r="B300" s="76">
        <v>2</v>
      </c>
      <c r="C300" s="78" t="s">
        <v>64</v>
      </c>
      <c r="D300" s="73">
        <v>856</v>
      </c>
      <c r="E300" s="27"/>
      <c r="F300" s="14">
        <v>1029</v>
      </c>
      <c r="G300" s="27"/>
      <c r="H300" s="14">
        <v>980</v>
      </c>
      <c r="I300" s="38"/>
      <c r="J300" s="96"/>
      <c r="K300" s="97"/>
    </row>
    <row r="301" spans="1:11" ht="24.75" customHeight="1" thickBot="1">
      <c r="A301" s="89"/>
      <c r="B301" s="102">
        <v>3</v>
      </c>
      <c r="C301" s="108" t="s">
        <v>65</v>
      </c>
      <c r="D301" s="74">
        <v>601</v>
      </c>
      <c r="E301" s="30"/>
      <c r="F301" s="20">
        <v>607</v>
      </c>
      <c r="G301" s="30"/>
      <c r="H301" s="20">
        <v>533</v>
      </c>
      <c r="I301" s="43"/>
      <c r="J301" s="98"/>
      <c r="K301" s="99"/>
    </row>
    <row r="302" spans="4:11" ht="24.75" customHeight="1">
      <c r="D302" s="15"/>
      <c r="F302" s="41"/>
      <c r="H302" s="41"/>
      <c r="I302" s="42"/>
      <c r="J302" s="110"/>
      <c r="K302" s="110"/>
    </row>
    <row r="303" spans="1:11" ht="24.75" customHeight="1" thickBot="1">
      <c r="A303" s="79" t="s">
        <v>66</v>
      </c>
      <c r="D303" s="15"/>
      <c r="F303" s="41"/>
      <c r="H303" s="41"/>
      <c r="I303" s="42"/>
      <c r="J303" s="110"/>
      <c r="K303" s="110"/>
    </row>
    <row r="304" spans="1:11" ht="36.75" customHeight="1">
      <c r="A304" s="91" t="s">
        <v>67</v>
      </c>
      <c r="B304" s="100"/>
      <c r="C304" s="93" t="s">
        <v>68</v>
      </c>
      <c r="D304" s="72"/>
      <c r="E304" s="26"/>
      <c r="F304" s="16"/>
      <c r="G304" s="26"/>
      <c r="H304" s="16"/>
      <c r="I304" s="37"/>
      <c r="J304" s="103"/>
      <c r="K304" s="104"/>
    </row>
    <row r="305" spans="1:11" ht="36.75" customHeight="1">
      <c r="A305" s="2"/>
      <c r="B305" s="76">
        <v>1</v>
      </c>
      <c r="C305" s="78" t="s">
        <v>69</v>
      </c>
      <c r="D305" s="57">
        <v>343</v>
      </c>
      <c r="E305" s="27">
        <f>D305/$D$4</f>
        <v>0.5181268882175226</v>
      </c>
      <c r="F305" s="6">
        <v>388</v>
      </c>
      <c r="G305" s="27">
        <f>F305/$F$4</f>
        <v>0.5791044776119403</v>
      </c>
      <c r="H305" s="6">
        <v>391</v>
      </c>
      <c r="I305" s="38">
        <f>H305/$H$4</f>
        <v>0.5625899280575539</v>
      </c>
      <c r="J305" s="96">
        <f>G305-E305</f>
        <v>0.060977589394417664</v>
      </c>
      <c r="K305" s="97">
        <f>I305-G305</f>
        <v>-0.01651454955438636</v>
      </c>
    </row>
    <row r="306" spans="1:11" ht="36.75" customHeight="1">
      <c r="A306" s="2"/>
      <c r="B306" s="76">
        <v>2</v>
      </c>
      <c r="C306" s="78" t="s">
        <v>70</v>
      </c>
      <c r="D306" s="57">
        <v>260</v>
      </c>
      <c r="E306" s="27">
        <f>D306/$D$4</f>
        <v>0.39274924471299094</v>
      </c>
      <c r="F306" s="6">
        <v>259</v>
      </c>
      <c r="G306" s="27">
        <f>F306/$F$4</f>
        <v>0.38656716417910447</v>
      </c>
      <c r="H306" s="6">
        <v>295</v>
      </c>
      <c r="I306" s="38">
        <f>H306/$H$4</f>
        <v>0.4244604316546763</v>
      </c>
      <c r="J306" s="96">
        <f>G306-E306</f>
        <v>-0.006182080533886469</v>
      </c>
      <c r="K306" s="97">
        <f>I306-G306</f>
        <v>0.03789326747557181</v>
      </c>
    </row>
    <row r="307" spans="1:11" ht="24.75" customHeight="1" thickBot="1">
      <c r="A307" s="89"/>
      <c r="B307" s="102">
        <v>3</v>
      </c>
      <c r="C307" s="108" t="s">
        <v>71</v>
      </c>
      <c r="D307" s="66">
        <v>278</v>
      </c>
      <c r="E307" s="30">
        <f>D307/$D$4</f>
        <v>0.4199395770392749</v>
      </c>
      <c r="F307" s="13">
        <v>306</v>
      </c>
      <c r="G307" s="30">
        <f>F307/$F$4</f>
        <v>0.45671641791044776</v>
      </c>
      <c r="H307" s="13">
        <v>360</v>
      </c>
      <c r="I307" s="43">
        <f>H307/$H$4</f>
        <v>0.5179856115107914</v>
      </c>
      <c r="J307" s="98">
        <f>G307-E307</f>
        <v>0.03677684087117283</v>
      </c>
      <c r="K307" s="99">
        <f>I307-G307</f>
        <v>0.06126919360034361</v>
      </c>
    </row>
    <row r="309" spans="3:9" ht="24.75" customHeight="1">
      <c r="C309" s="128"/>
      <c r="D309" s="45"/>
      <c r="E309" s="45"/>
      <c r="F309" s="45"/>
      <c r="G309" s="45"/>
      <c r="H309" s="45"/>
      <c r="I309" s="129"/>
    </row>
    <row r="310" spans="1:11" s="48" customFormat="1" ht="24.75" customHeight="1">
      <c r="A310" s="47"/>
      <c r="B310" s="130"/>
      <c r="C310" s="131"/>
      <c r="D310" s="47"/>
      <c r="E310" s="47"/>
      <c r="F310" s="47"/>
      <c r="G310" s="47"/>
      <c r="H310" s="47"/>
      <c r="I310" s="132"/>
      <c r="J310" s="132"/>
      <c r="K310" s="132"/>
    </row>
    <row r="311" spans="1:11" s="48" customFormat="1" ht="24.75" customHeight="1">
      <c r="A311" s="47"/>
      <c r="B311" s="130"/>
      <c r="C311" s="131"/>
      <c r="D311" s="47"/>
      <c r="E311" s="47"/>
      <c r="F311" s="47"/>
      <c r="G311" s="47"/>
      <c r="H311" s="47"/>
      <c r="I311" s="132"/>
      <c r="J311" s="132"/>
      <c r="K311" s="132"/>
    </row>
    <row r="312" spans="1:11" s="46" customFormat="1" ht="24.75" customHeight="1">
      <c r="A312" s="45"/>
      <c r="B312" s="133"/>
      <c r="C312" s="134"/>
      <c r="D312" s="18"/>
      <c r="E312" s="135"/>
      <c r="F312" s="18"/>
      <c r="G312" s="135"/>
      <c r="H312" s="18"/>
      <c r="I312" s="135"/>
      <c r="J312" s="129"/>
      <c r="K312" s="129"/>
    </row>
    <row r="313" spans="1:11" s="46" customFormat="1" ht="24.75" customHeight="1">
      <c r="A313" s="45"/>
      <c r="B313" s="133"/>
      <c r="C313" s="134"/>
      <c r="D313" s="45"/>
      <c r="E313" s="45"/>
      <c r="F313" s="45"/>
      <c r="G313" s="45"/>
      <c r="H313" s="45"/>
      <c r="I313" s="45"/>
      <c r="J313" s="129"/>
      <c r="K313" s="129"/>
    </row>
  </sheetData>
  <mergeCells count="3">
    <mergeCell ref="H5:I5"/>
    <mergeCell ref="D5:E5"/>
    <mergeCell ref="F5:G5"/>
  </mergeCells>
  <printOptions horizontalCentered="1"/>
  <pageMargins left="0.5905511811023623" right="0.3937007874015748" top="0.5905511811023623" bottom="0.3937007874015748" header="0.5118110236220472" footer="0.5118110236220472"/>
  <pageSetup horizontalDpi="600" verticalDpi="600" orientation="portrait" paperSize="9" scale="50" r:id="rId2"/>
  <rowBreaks count="5" manualBreakCount="5">
    <brk id="60" max="11" man="1"/>
    <brk id="110" max="10" man="1"/>
    <brk id="165" max="10" man="1"/>
    <brk id="209" max="11" man="1"/>
    <brk id="256"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2008-11-28T06:16:48Z</cp:lastPrinted>
  <dcterms:created xsi:type="dcterms:W3CDTF">2004-10-06T06:07:19Z</dcterms:created>
  <dcterms:modified xsi:type="dcterms:W3CDTF">2008-12-02T05:42:39Z</dcterms:modified>
  <cp:category/>
  <cp:version/>
  <cp:contentType/>
  <cp:contentStatus/>
</cp:coreProperties>
</file>