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<sst xmlns="http://schemas.openxmlformats.org/spreadsheetml/2006/main" count="473" uniqueCount="180">
  <si>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</si>
  <si>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</si>
  <si>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</si>
  <si>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</si>
  <si>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</si>
  <si>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</si>
  <si>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</si>
  <si>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</si>
  <si>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</si>
  <si>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</si>
  <si>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</si>
  <si>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</si>
  <si>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</si>
  <si>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</si>
  <si>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</si>
  <si>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</si>
  <si>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</si>
  <si>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</si>
  <si>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</si>
  <si>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</si>
  <si>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</si>
  <si>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</si>
  <si>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</si>
  <si>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</si>
  <si>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</si>
  <si>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</si>
  <si>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</si>
  <si>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</si>
  <si>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</si>
  <si>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</si>
  <si>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</si>
  <si>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</si>
  <si>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</si>
  <si>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</si>
  <si>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</si>
  <si>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</si>
  <si>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</si>
  <si>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</si>
  <si>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</si>
  <si>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</si>
  <si>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</si>
  <si>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</si>
  <si>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</si>
  <si>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</si>
  <si>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</si>
  <si>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</si>
  <si>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</si>
  <si>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</si>
  <si>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</si>
  <si>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</si>
  <si>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</si>
  <si>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</si>
  <si>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</si>
  <si>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</si>
  <si>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</si>
  <si>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</si>
  <si>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</si>
  <si>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</si>
  <si>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</si>
  <si>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</si>
  <si>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</si>
  <si>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</si>
  <si>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</si>
  <si>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</si>
  <si>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</si>
  <si>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</si>
  <si>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</si>
  <si>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</si>
  <si>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</si>
  <si>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</si>
  <si>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</si>
  <si>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</si>
  <si>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</si>
  <si>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</si>
  <si>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</si>
  <si>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</si>
  <si>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</si>
  <si>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</si>
  <si>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</si>
  <si>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</si>
  <si>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</si>
  <si>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</si>
  <si>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</si>
  <si>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</si>
  <si>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</si>
  <si>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</si>
  <si>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</si>
  <si>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</si>
  <si>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</si>
  <si>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</si>
  <si>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</si>
  <si>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</si>
  <si>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</si>
  <si>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</si>
  <si>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</si>
  <si>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</si>
  <si>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</si>
  <si>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</si>
  <si>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</si>
  <si>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</si>
  <si>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</si>
  <si>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</si>
  <si>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</si>
  <si>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</si>
  <si>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</si>
  <si>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</si>
  <si>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</si>
  <si>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</si>
  <si>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</si>
  <si>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</si>
  <si>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</si>
  <si>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</si>
  <si>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</si>
  <si>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</si>
  <si>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</si>
  <si>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</si>
  <si>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</si>
  <si>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</si>
  <si>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</si>
  <si>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</si>
  <si>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</si>
  <si>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</si>
  <si>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</si>
  <si>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</si>
  <si>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</si>
  <si>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</si>
  <si>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</si>
  <si>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</si>
  <si>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</si>
  <si>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</si>
  <si>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</si>
  <si>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</si>
  <si>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</si>
  <si>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</si>
  <si>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</si>
  <si>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</si>
  <si>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</si>
  <si>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</si>
  <si>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</si>
  <si>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</si>
  <si>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</si>
  <si>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</si>
  <si>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</si>
  <si>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</si>
  <si>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</si>
  <si>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</si>
  <si>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</si>
  <si>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</si>
  <si>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</si>
  <si>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</si>
  <si>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</si>
  <si>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</si>
  <si>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</si>
  <si>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</si>
  <si>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</si>
  <si>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</si>
  <si>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</si>
  <si>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</si>
  <si>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</si>
  <si>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</si>
  <si>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</si>
  <si>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</si>
  <si>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</si>
  <si>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</si>
  <si>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</si>
  <si>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</si>
  <si>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</si>
  <si>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</si>
  <si>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</si>
  <si>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</si>
  <si>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</si>
  <si>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</si>
  <si>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</si>
  <si>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</si>
  <si>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</si>
  <si>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</si>
  <si>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</si>
  <si>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</si>
  <si>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</si>
  <si>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届出を受けた地方債（２月・補正予算（第１号）分）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</si>
</sst>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9" t="s">
        <v>179</v>
      </c>
      <c r="B1" s="79"/>
      <c r="C1" s="79"/>
      <c r="D1" s="79"/>
      <c r="E1" s="79"/>
      <c r="F1" s="79"/>
      <c r="G1" s="79"/>
      <c r="H1" s="79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78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0</v>
      </c>
      <c r="C4" s="35">
        <f>VLOOKUP(A4,'公営企業債の内訳'!$B$5:$C$113,2,FALSE)</f>
        <v>0</v>
      </c>
      <c r="D4" s="77">
        <v>0</v>
      </c>
      <c r="E4" s="36">
        <v>0</v>
      </c>
      <c r="F4" s="36">
        <v>0</v>
      </c>
      <c r="G4" s="36">
        <v>0</v>
      </c>
      <c r="H4" s="37">
        <f aca="true" t="shared" si="0" ref="H4:H9">SUM(B4:G4)</f>
        <v>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0</v>
      </c>
      <c r="C5" s="38">
        <f>VLOOKUP(A5,'公営企業債の内訳'!$B$5:$C$113,2,FALSE)</f>
        <v>0</v>
      </c>
      <c r="D5" s="39">
        <v>0</v>
      </c>
      <c r="E5" s="39">
        <v>0</v>
      </c>
      <c r="F5" s="39">
        <v>0</v>
      </c>
      <c r="G5" s="39">
        <v>0</v>
      </c>
      <c r="H5" s="40">
        <f t="shared" si="0"/>
        <v>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0</v>
      </c>
      <c r="C6" s="38">
        <f>VLOOKUP(A6,'公営企業債の内訳'!$B$5:$C$113,2,FALSE)</f>
        <v>0</v>
      </c>
      <c r="D6" s="39">
        <v>0</v>
      </c>
      <c r="E6" s="39">
        <v>0</v>
      </c>
      <c r="F6" s="39">
        <v>0</v>
      </c>
      <c r="G6" s="39">
        <v>0</v>
      </c>
      <c r="H6" s="40">
        <f t="shared" si="0"/>
        <v>0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0</v>
      </c>
      <c r="C7" s="38">
        <f>VLOOKUP(A7,'公営企業債の内訳'!$B$5:$C$113,2,FALSE)</f>
        <v>0</v>
      </c>
      <c r="D7" s="39">
        <v>0</v>
      </c>
      <c r="E7" s="39">
        <v>0</v>
      </c>
      <c r="F7" s="39">
        <v>0</v>
      </c>
      <c r="G7" s="39">
        <v>0</v>
      </c>
      <c r="H7" s="40">
        <f t="shared" si="0"/>
        <v>0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0</v>
      </c>
      <c r="C8" s="38">
        <f>VLOOKUP(A8,'公営企業債の内訳'!$B$5:$C$113,2,FALSE)</f>
        <v>0</v>
      </c>
      <c r="D8" s="39">
        <v>0</v>
      </c>
      <c r="E8" s="39">
        <v>0</v>
      </c>
      <c r="F8" s="39">
        <v>0</v>
      </c>
      <c r="G8" s="39">
        <v>0</v>
      </c>
      <c r="H8" s="40">
        <f t="shared" si="0"/>
        <v>0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0</v>
      </c>
      <c r="C9" s="38">
        <f>VLOOKUP(A9,'公営企業債の内訳'!$B$5:$C$113,2,FALSE)</f>
        <v>0</v>
      </c>
      <c r="D9" s="39">
        <v>0</v>
      </c>
      <c r="E9" s="39">
        <v>0</v>
      </c>
      <c r="F9" s="39">
        <v>0</v>
      </c>
      <c r="G9" s="39">
        <v>0</v>
      </c>
      <c r="H9" s="40">
        <f t="shared" si="0"/>
        <v>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0</v>
      </c>
      <c r="C10" s="38">
        <f>VLOOKUP(A10,'公営企業債の内訳'!$B$5:$C$113,2,FALSE)</f>
        <v>0</v>
      </c>
      <c r="D10" s="39">
        <v>0</v>
      </c>
      <c r="E10" s="39">
        <v>0</v>
      </c>
      <c r="F10" s="39">
        <v>0</v>
      </c>
      <c r="G10" s="39">
        <v>0</v>
      </c>
      <c r="H10" s="40">
        <f aca="true" t="shared" si="1" ref="H10:H35">SUM(B10:G10)</f>
        <v>0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0</v>
      </c>
      <c r="C11" s="38">
        <f>VLOOKUP(A11,'公営企業債の内訳'!$B$5:$C$113,2,FALSE)</f>
        <v>0</v>
      </c>
      <c r="D11" s="39">
        <v>0</v>
      </c>
      <c r="E11" s="39">
        <v>0</v>
      </c>
      <c r="F11" s="39">
        <v>0</v>
      </c>
      <c r="G11" s="39">
        <v>0</v>
      </c>
      <c r="H11" s="40">
        <f t="shared" si="1"/>
        <v>0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0</v>
      </c>
      <c r="C12" s="38">
        <f>VLOOKUP(A12,'公営企業債の内訳'!$B$5:$C$113,2,FALSE)</f>
        <v>0</v>
      </c>
      <c r="D12" s="39">
        <v>0</v>
      </c>
      <c r="E12" s="39">
        <v>0</v>
      </c>
      <c r="F12" s="39">
        <v>0</v>
      </c>
      <c r="G12" s="39">
        <v>0</v>
      </c>
      <c r="H12" s="40">
        <f t="shared" si="1"/>
        <v>0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0</v>
      </c>
      <c r="C13" s="38">
        <f>VLOOKUP(A13,'公営企業債の内訳'!$B$5:$C$113,2,FALSE)</f>
        <v>0</v>
      </c>
      <c r="D13" s="39">
        <v>0</v>
      </c>
      <c r="E13" s="39">
        <v>0</v>
      </c>
      <c r="F13" s="39">
        <v>0</v>
      </c>
      <c r="G13" s="39">
        <v>0</v>
      </c>
      <c r="H13" s="40">
        <f t="shared" si="1"/>
        <v>0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0</v>
      </c>
      <c r="C14" s="38">
        <f>VLOOKUP(A14,'公営企業債の内訳'!$B$5:$C$113,2,FALSE)</f>
        <v>0</v>
      </c>
      <c r="D14" s="39">
        <v>0</v>
      </c>
      <c r="E14" s="39">
        <v>0</v>
      </c>
      <c r="F14" s="39">
        <v>0</v>
      </c>
      <c r="G14" s="39">
        <v>0</v>
      </c>
      <c r="H14" s="40">
        <f t="shared" si="1"/>
        <v>0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0</v>
      </c>
      <c r="C15" s="38">
        <f>VLOOKUP(A15,'公営企業債の内訳'!$B$5:$C$113,2,FALSE)</f>
        <v>0</v>
      </c>
      <c r="D15" s="39">
        <v>0</v>
      </c>
      <c r="E15" s="39">
        <v>0</v>
      </c>
      <c r="F15" s="39">
        <v>0</v>
      </c>
      <c r="G15" s="39">
        <v>0</v>
      </c>
      <c r="H15" s="40">
        <f t="shared" si="1"/>
        <v>0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0</v>
      </c>
      <c r="C16" s="38">
        <f>VLOOKUP(A16,'公営企業債の内訳'!$B$5:$C$113,2,FALSE)</f>
        <v>0</v>
      </c>
      <c r="D16" s="39">
        <v>0</v>
      </c>
      <c r="E16" s="39">
        <v>0</v>
      </c>
      <c r="F16" s="39">
        <v>0</v>
      </c>
      <c r="G16" s="39">
        <v>0</v>
      </c>
      <c r="H16" s="40">
        <f t="shared" si="1"/>
        <v>0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0</v>
      </c>
      <c r="C17" s="38">
        <f>VLOOKUP(A17,'公営企業債の内訳'!$B$5:$C$113,2,FALSE)</f>
        <v>0</v>
      </c>
      <c r="D17" s="39">
        <v>0</v>
      </c>
      <c r="E17" s="39">
        <v>0</v>
      </c>
      <c r="F17" s="39">
        <v>0</v>
      </c>
      <c r="G17" s="39">
        <v>0</v>
      </c>
      <c r="H17" s="40">
        <f t="shared" si="1"/>
        <v>0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0</v>
      </c>
      <c r="C18" s="38">
        <f>VLOOKUP(A18,'公営企業債の内訳'!$B$5:$C$113,2,FALSE)</f>
        <v>0</v>
      </c>
      <c r="D18" s="39">
        <v>0</v>
      </c>
      <c r="E18" s="39">
        <v>0</v>
      </c>
      <c r="F18" s="39">
        <v>0</v>
      </c>
      <c r="G18" s="39">
        <v>0</v>
      </c>
      <c r="H18" s="40">
        <f t="shared" si="1"/>
        <v>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116000</v>
      </c>
      <c r="C19" s="38">
        <f>VLOOKUP(A19,'公営企業債の内訳'!$B$5:$C$113,2,FALSE)</f>
        <v>0</v>
      </c>
      <c r="D19" s="39">
        <v>0</v>
      </c>
      <c r="E19" s="39">
        <v>0</v>
      </c>
      <c r="F19" s="39">
        <v>0</v>
      </c>
      <c r="G19" s="39">
        <v>0</v>
      </c>
      <c r="H19" s="40">
        <f t="shared" si="1"/>
        <v>116000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0</v>
      </c>
      <c r="C20" s="38">
        <f>VLOOKUP(A20,'公営企業債の内訳'!$B$5:$C$113,2,FALSE)</f>
        <v>0</v>
      </c>
      <c r="D20" s="39">
        <v>0</v>
      </c>
      <c r="E20" s="39">
        <v>0</v>
      </c>
      <c r="F20" s="39">
        <v>0</v>
      </c>
      <c r="G20" s="39">
        <v>0</v>
      </c>
      <c r="H20" s="40">
        <f t="shared" si="1"/>
        <v>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0</v>
      </c>
      <c r="C21" s="38">
        <f>VLOOKUP(A21,'公営企業債の内訳'!$B$5:$C$113,2,FALSE)</f>
        <v>0</v>
      </c>
      <c r="D21" s="39">
        <v>0</v>
      </c>
      <c r="E21" s="39">
        <v>0</v>
      </c>
      <c r="F21" s="39">
        <v>0</v>
      </c>
      <c r="G21" s="39">
        <v>0</v>
      </c>
      <c r="H21" s="40">
        <f t="shared" si="1"/>
        <v>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0</v>
      </c>
      <c r="C22" s="38">
        <f>VLOOKUP(A22,'公営企業債の内訳'!$B$5:$C$113,2,FALSE)</f>
        <v>0</v>
      </c>
      <c r="D22" s="39">
        <v>0</v>
      </c>
      <c r="E22" s="39">
        <v>0</v>
      </c>
      <c r="F22" s="39">
        <v>0</v>
      </c>
      <c r="G22" s="39">
        <v>0</v>
      </c>
      <c r="H22" s="40">
        <f t="shared" si="1"/>
        <v>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0</v>
      </c>
      <c r="C23" s="38">
        <f>VLOOKUP(A23,'公営企業債の内訳'!$B$5:$C$113,2,FALSE)</f>
        <v>0</v>
      </c>
      <c r="D23" s="39">
        <v>0</v>
      </c>
      <c r="E23" s="39">
        <v>0</v>
      </c>
      <c r="F23" s="39">
        <v>0</v>
      </c>
      <c r="G23" s="39">
        <v>0</v>
      </c>
      <c r="H23" s="40">
        <f t="shared" si="1"/>
        <v>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0</v>
      </c>
      <c r="C24" s="38">
        <f>VLOOKUP(A24,'公営企業債の内訳'!$B$5:$C$113,2,FALSE)</f>
        <v>0</v>
      </c>
      <c r="D24" s="39">
        <v>0</v>
      </c>
      <c r="E24" s="39">
        <v>0</v>
      </c>
      <c r="F24" s="39">
        <v>0</v>
      </c>
      <c r="G24" s="39">
        <v>0</v>
      </c>
      <c r="H24" s="40">
        <f t="shared" si="1"/>
        <v>0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0</v>
      </c>
      <c r="C25" s="38">
        <f>VLOOKUP(A25,'公営企業債の内訳'!$B$5:$C$113,2,FALSE)</f>
        <v>0</v>
      </c>
      <c r="D25" s="39">
        <v>0</v>
      </c>
      <c r="E25" s="39">
        <v>0</v>
      </c>
      <c r="F25" s="39">
        <v>0</v>
      </c>
      <c r="G25" s="39">
        <v>0</v>
      </c>
      <c r="H25" s="40">
        <f t="shared" si="1"/>
        <v>0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0</v>
      </c>
      <c r="C26" s="38">
        <f>VLOOKUP(A26,'公営企業債の内訳'!$B$5:$C$113,2,FALSE)</f>
        <v>0</v>
      </c>
      <c r="D26" s="39">
        <v>0</v>
      </c>
      <c r="E26" s="39">
        <v>0</v>
      </c>
      <c r="F26" s="39">
        <v>0</v>
      </c>
      <c r="G26" s="39">
        <v>0</v>
      </c>
      <c r="H26" s="40">
        <f t="shared" si="1"/>
        <v>0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0</v>
      </c>
      <c r="C27" s="38">
        <f>VLOOKUP(A27,'公営企業債の内訳'!$B$5:$C$113,2,FALSE)</f>
        <v>0</v>
      </c>
      <c r="D27" s="39">
        <v>0</v>
      </c>
      <c r="E27" s="39">
        <v>0</v>
      </c>
      <c r="F27" s="39">
        <v>0</v>
      </c>
      <c r="G27" s="39">
        <v>0</v>
      </c>
      <c r="H27" s="40">
        <f t="shared" si="1"/>
        <v>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0</v>
      </c>
      <c r="C28" s="38">
        <f>VLOOKUP(A28,'公営企業債の内訳'!$B$5:$C$113,2,FALSE)</f>
        <v>0</v>
      </c>
      <c r="D28" s="39">
        <v>0</v>
      </c>
      <c r="E28" s="39">
        <v>0</v>
      </c>
      <c r="F28" s="39">
        <v>0</v>
      </c>
      <c r="G28" s="39">
        <v>0</v>
      </c>
      <c r="H28" s="40">
        <f t="shared" si="1"/>
        <v>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0</v>
      </c>
      <c r="C29" s="38">
        <f>VLOOKUP(A29,'公営企業債の内訳'!$B$5:$C$113,2,FALSE)</f>
        <v>0</v>
      </c>
      <c r="D29" s="39">
        <v>0</v>
      </c>
      <c r="E29" s="39">
        <v>0</v>
      </c>
      <c r="F29" s="39">
        <v>0</v>
      </c>
      <c r="G29" s="39">
        <v>0</v>
      </c>
      <c r="H29" s="40">
        <f t="shared" si="1"/>
        <v>0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0</v>
      </c>
      <c r="C30" s="38">
        <f>VLOOKUP(A30,'公営企業債の内訳'!$B$5:$C$113,2,FALSE)</f>
        <v>0</v>
      </c>
      <c r="D30" s="39">
        <v>0</v>
      </c>
      <c r="E30" s="39">
        <v>0</v>
      </c>
      <c r="F30" s="39">
        <v>0</v>
      </c>
      <c r="G30" s="39">
        <v>0</v>
      </c>
      <c r="H30" s="40">
        <f t="shared" si="1"/>
        <v>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0</v>
      </c>
      <c r="C31" s="38">
        <f>VLOOKUP(A31,'公営企業債の内訳'!$B$5:$C$113,2,FALSE)</f>
        <v>0</v>
      </c>
      <c r="D31" s="39">
        <v>0</v>
      </c>
      <c r="E31" s="39">
        <v>0</v>
      </c>
      <c r="F31" s="39">
        <v>0</v>
      </c>
      <c r="G31" s="39">
        <v>0</v>
      </c>
      <c r="H31" s="40">
        <f t="shared" si="1"/>
        <v>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0</v>
      </c>
      <c r="C32" s="38">
        <f>VLOOKUP(A32,'公営企業債の内訳'!$B$5:$C$113,2,FALSE)</f>
        <v>0</v>
      </c>
      <c r="D32" s="39">
        <v>0</v>
      </c>
      <c r="E32" s="39">
        <v>0</v>
      </c>
      <c r="F32" s="39">
        <v>0</v>
      </c>
      <c r="G32" s="39">
        <v>0</v>
      </c>
      <c r="H32" s="40">
        <f t="shared" si="1"/>
        <v>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0</v>
      </c>
      <c r="C33" s="38">
        <f>VLOOKUP(A33,'公営企業債の内訳'!$B$5:$C$113,2,FALSE)</f>
        <v>0</v>
      </c>
      <c r="D33" s="39">
        <v>0</v>
      </c>
      <c r="E33" s="39">
        <v>0</v>
      </c>
      <c r="F33" s="39">
        <v>0</v>
      </c>
      <c r="G33" s="39">
        <v>0</v>
      </c>
      <c r="H33" s="40">
        <f>SUM(B33:G33)</f>
        <v>0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0</v>
      </c>
      <c r="C34" s="38">
        <f>VLOOKUP(A34,'公営企業債の内訳'!$B$5:$C$113,2,FALSE)</f>
        <v>0</v>
      </c>
      <c r="D34" s="39">
        <v>0</v>
      </c>
      <c r="E34" s="39">
        <v>0</v>
      </c>
      <c r="F34" s="39">
        <v>0</v>
      </c>
      <c r="G34" s="39">
        <v>0</v>
      </c>
      <c r="H34" s="40">
        <f t="shared" si="1"/>
        <v>0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0</v>
      </c>
      <c r="C35" s="38">
        <f>VLOOKUP(A35,'公営企業債の内訳'!$B$5:$C$113,2,FALSE)</f>
        <v>0</v>
      </c>
      <c r="D35" s="39">
        <v>0</v>
      </c>
      <c r="E35" s="39">
        <v>0</v>
      </c>
      <c r="F35" s="39">
        <v>0</v>
      </c>
      <c r="G35" s="39">
        <v>0</v>
      </c>
      <c r="H35" s="40">
        <f t="shared" si="1"/>
        <v>0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0</v>
      </c>
      <c r="C36" s="38">
        <f>VLOOKUP(A36,'公営企業債の内訳'!$B$5:$C$113,2,FALSE)</f>
        <v>0</v>
      </c>
      <c r="D36" s="39">
        <v>0</v>
      </c>
      <c r="E36" s="39">
        <v>0</v>
      </c>
      <c r="F36" s="39">
        <v>0</v>
      </c>
      <c r="G36" s="39">
        <v>0</v>
      </c>
      <c r="H36" s="40">
        <f aca="true" t="shared" si="2" ref="H36:H67">SUM(B36:G36)</f>
        <v>0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0</v>
      </c>
      <c r="C37" s="38">
        <f>VLOOKUP(A37,'公営企業債の内訳'!$B$5:$C$113,2,FALSE)</f>
        <v>0</v>
      </c>
      <c r="D37" s="39">
        <v>0</v>
      </c>
      <c r="E37" s="39">
        <v>0</v>
      </c>
      <c r="F37" s="39">
        <v>0</v>
      </c>
      <c r="G37" s="39">
        <v>0</v>
      </c>
      <c r="H37" s="40">
        <f t="shared" si="2"/>
        <v>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0</v>
      </c>
      <c r="C38" s="38">
        <f>VLOOKUP(A38,'公営企業債の内訳'!$B$5:$C$113,2,FALSE)</f>
        <v>0</v>
      </c>
      <c r="D38" s="39">
        <v>0</v>
      </c>
      <c r="E38" s="39">
        <v>0</v>
      </c>
      <c r="F38" s="39">
        <v>0</v>
      </c>
      <c r="G38" s="39">
        <v>0</v>
      </c>
      <c r="H38" s="40">
        <f t="shared" si="2"/>
        <v>0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0</v>
      </c>
      <c r="C39" s="38">
        <f>VLOOKUP(A39,'公営企業債の内訳'!$B$5:$C$113,2,FALSE)</f>
        <v>0</v>
      </c>
      <c r="D39" s="39">
        <v>0</v>
      </c>
      <c r="E39" s="39">
        <v>0</v>
      </c>
      <c r="F39" s="39">
        <v>0</v>
      </c>
      <c r="G39" s="39">
        <v>0</v>
      </c>
      <c r="H39" s="40">
        <f t="shared" si="2"/>
        <v>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0</v>
      </c>
      <c r="C40" s="38">
        <f>VLOOKUP(A40,'公営企業債の内訳'!$B$5:$C$113,2,FALSE)</f>
        <v>0</v>
      </c>
      <c r="D40" s="39">
        <v>0</v>
      </c>
      <c r="E40" s="39">
        <v>0</v>
      </c>
      <c r="F40" s="39">
        <v>0</v>
      </c>
      <c r="G40" s="39">
        <v>0</v>
      </c>
      <c r="H40" s="40">
        <f t="shared" si="2"/>
        <v>0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0</v>
      </c>
      <c r="C41" s="38">
        <f>VLOOKUP(A41,'公営企業債の内訳'!$B$5:$C$113,2,FALSE)</f>
        <v>0</v>
      </c>
      <c r="D41" s="39">
        <v>0</v>
      </c>
      <c r="E41" s="39">
        <v>0</v>
      </c>
      <c r="F41" s="39">
        <v>0</v>
      </c>
      <c r="G41" s="39">
        <v>0</v>
      </c>
      <c r="H41" s="40">
        <f t="shared" si="2"/>
        <v>0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0</v>
      </c>
      <c r="C42" s="38">
        <f>VLOOKUP(A42,'公営企業債の内訳'!$B$5:$C$113,2,FALSE)</f>
        <v>0</v>
      </c>
      <c r="D42" s="39">
        <v>0</v>
      </c>
      <c r="E42" s="39">
        <v>0</v>
      </c>
      <c r="F42" s="39">
        <v>0</v>
      </c>
      <c r="G42" s="39">
        <v>0</v>
      </c>
      <c r="H42" s="40">
        <f>SUM(B42:G42)</f>
        <v>0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0</v>
      </c>
      <c r="C43" s="38">
        <f>VLOOKUP(A43,'公営企業債の内訳'!$B$5:$C$113,2,FALSE)</f>
        <v>0</v>
      </c>
      <c r="D43" s="39">
        <v>0</v>
      </c>
      <c r="E43" s="39">
        <v>0</v>
      </c>
      <c r="F43" s="39">
        <v>0</v>
      </c>
      <c r="G43" s="39">
        <v>0</v>
      </c>
      <c r="H43" s="40">
        <f t="shared" si="2"/>
        <v>0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0</v>
      </c>
      <c r="C44" s="38">
        <f>VLOOKUP(A44,'公営企業債の内訳'!$B$5:$C$113,2,FALSE)</f>
        <v>0</v>
      </c>
      <c r="D44" s="39">
        <v>0</v>
      </c>
      <c r="E44" s="39">
        <v>0</v>
      </c>
      <c r="F44" s="39">
        <v>0</v>
      </c>
      <c r="G44" s="39">
        <v>0</v>
      </c>
      <c r="H44" s="40">
        <f t="shared" si="2"/>
        <v>0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0</v>
      </c>
      <c r="C45" s="38">
        <f>VLOOKUP(A45,'公営企業債の内訳'!$B$5:$C$113,2,FALSE)</f>
        <v>0</v>
      </c>
      <c r="D45" s="39">
        <v>0</v>
      </c>
      <c r="E45" s="39">
        <v>0</v>
      </c>
      <c r="F45" s="39">
        <v>0</v>
      </c>
      <c r="G45" s="39">
        <v>0</v>
      </c>
      <c r="H45" s="40">
        <f t="shared" si="2"/>
        <v>0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0</v>
      </c>
      <c r="C46" s="38">
        <f>VLOOKUP(A46,'公営企業債の内訳'!$B$5:$C$113,2,FALSE)</f>
        <v>0</v>
      </c>
      <c r="D46" s="39">
        <v>0</v>
      </c>
      <c r="E46" s="39">
        <v>0</v>
      </c>
      <c r="F46" s="39">
        <v>0</v>
      </c>
      <c r="G46" s="39">
        <v>0</v>
      </c>
      <c r="H46" s="40">
        <f t="shared" si="2"/>
        <v>0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0</v>
      </c>
      <c r="C47" s="38">
        <f>VLOOKUP(A47,'公営企業債の内訳'!$B$5:$C$113,2,FALSE)</f>
        <v>0</v>
      </c>
      <c r="D47" s="39">
        <v>0</v>
      </c>
      <c r="E47" s="39">
        <v>0</v>
      </c>
      <c r="F47" s="39">
        <v>0</v>
      </c>
      <c r="G47" s="39">
        <v>0</v>
      </c>
      <c r="H47" s="40">
        <f t="shared" si="2"/>
        <v>0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0</v>
      </c>
      <c r="C48" s="38">
        <f>VLOOKUP(A48,'公営企業債の内訳'!$B$5:$C$113,2,FALSE)</f>
        <v>0</v>
      </c>
      <c r="D48" s="39">
        <v>0</v>
      </c>
      <c r="E48" s="39">
        <v>0</v>
      </c>
      <c r="F48" s="39">
        <v>0</v>
      </c>
      <c r="G48" s="39">
        <v>0</v>
      </c>
      <c r="H48" s="40">
        <f t="shared" si="2"/>
        <v>0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0</v>
      </c>
      <c r="C49" s="38">
        <f>VLOOKUP(A49,'公営企業債の内訳'!$B$5:$C$113,2,FALSE)</f>
        <v>0</v>
      </c>
      <c r="D49" s="39">
        <v>0</v>
      </c>
      <c r="E49" s="39">
        <v>0</v>
      </c>
      <c r="F49" s="39">
        <v>0</v>
      </c>
      <c r="G49" s="39">
        <v>0</v>
      </c>
      <c r="H49" s="40">
        <f>SUM(B49:G49)</f>
        <v>0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0</v>
      </c>
      <c r="C50" s="38">
        <f>VLOOKUP(A50,'公営企業債の内訳'!$B$5:$C$113,2,FALSE)</f>
        <v>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0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0</v>
      </c>
      <c r="C51" s="38">
        <f>VLOOKUP(A51,'公営企業債の内訳'!$B$5:$C$113,2,FALSE)</f>
        <v>0</v>
      </c>
      <c r="D51" s="39">
        <v>0</v>
      </c>
      <c r="E51" s="39">
        <v>0</v>
      </c>
      <c r="F51" s="39">
        <v>0</v>
      </c>
      <c r="G51" s="39">
        <v>0</v>
      </c>
      <c r="H51" s="40">
        <f t="shared" si="2"/>
        <v>0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0</v>
      </c>
      <c r="C52" s="38">
        <f>VLOOKUP(A52,'公営企業債の内訳'!$B$5:$C$113,2,FALSE)</f>
        <v>0</v>
      </c>
      <c r="D52" s="39">
        <v>0</v>
      </c>
      <c r="E52" s="39">
        <v>0</v>
      </c>
      <c r="F52" s="39">
        <v>0</v>
      </c>
      <c r="G52" s="39">
        <v>0</v>
      </c>
      <c r="H52" s="40">
        <f t="shared" si="2"/>
        <v>0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0</v>
      </c>
      <c r="C53" s="38">
        <f>VLOOKUP(A53,'公営企業債の内訳'!$B$5:$C$113,2,FALSE)</f>
        <v>0</v>
      </c>
      <c r="D53" s="39">
        <v>0</v>
      </c>
      <c r="E53" s="39">
        <v>0</v>
      </c>
      <c r="F53" s="39">
        <v>0</v>
      </c>
      <c r="G53" s="39">
        <v>0</v>
      </c>
      <c r="H53" s="40">
        <f t="shared" si="2"/>
        <v>0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0</v>
      </c>
      <c r="C54" s="38">
        <f>VLOOKUP(A54,'公営企業債の内訳'!$B$5:$C$113,2,FALSE)</f>
        <v>0</v>
      </c>
      <c r="D54" s="39">
        <v>0</v>
      </c>
      <c r="E54" s="39">
        <v>0</v>
      </c>
      <c r="F54" s="39">
        <v>0</v>
      </c>
      <c r="G54" s="39">
        <v>0</v>
      </c>
      <c r="H54" s="40">
        <f t="shared" si="2"/>
        <v>0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0</v>
      </c>
      <c r="C55" s="38">
        <f>VLOOKUP(A55,'公営企業債の内訳'!$B$5:$C$113,2,FALSE)</f>
        <v>0</v>
      </c>
      <c r="D55" s="39">
        <v>0</v>
      </c>
      <c r="E55" s="39">
        <v>0</v>
      </c>
      <c r="F55" s="39">
        <v>0</v>
      </c>
      <c r="G55" s="39">
        <v>0</v>
      </c>
      <c r="H55" s="40">
        <f t="shared" si="2"/>
        <v>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0</v>
      </c>
      <c r="C56" s="38">
        <f>VLOOKUP(A56,'公営企業債の内訳'!$B$5:$C$113,2,FALSE)</f>
        <v>0</v>
      </c>
      <c r="D56" s="39">
        <v>0</v>
      </c>
      <c r="E56" s="39">
        <v>0</v>
      </c>
      <c r="F56" s="39">
        <v>0</v>
      </c>
      <c r="G56" s="39">
        <v>0</v>
      </c>
      <c r="H56" s="40">
        <f t="shared" si="2"/>
        <v>0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0</v>
      </c>
      <c r="C57" s="38">
        <f>VLOOKUP(A57,'公営企業債の内訳'!$B$5:$C$113,2,FALSE)</f>
        <v>0</v>
      </c>
      <c r="D57" s="39">
        <v>0</v>
      </c>
      <c r="E57" s="39">
        <v>0</v>
      </c>
      <c r="F57" s="39">
        <v>0</v>
      </c>
      <c r="G57" s="39">
        <v>0</v>
      </c>
      <c r="H57" s="40">
        <f t="shared" si="2"/>
        <v>0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0</v>
      </c>
      <c r="C58" s="38">
        <f>VLOOKUP(A58,'公営企業債の内訳'!$B$5:$C$113,2,FALSE)</f>
        <v>0</v>
      </c>
      <c r="D58" s="39">
        <v>0</v>
      </c>
      <c r="E58" s="39">
        <v>0</v>
      </c>
      <c r="F58" s="39">
        <v>0</v>
      </c>
      <c r="G58" s="39">
        <v>0</v>
      </c>
      <c r="H58" s="40">
        <f t="shared" si="2"/>
        <v>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0</v>
      </c>
      <c r="C59" s="38">
        <f>VLOOKUP(A59,'公営企業債の内訳'!$B$5:$C$113,2,FALSE)</f>
        <v>0</v>
      </c>
      <c r="D59" s="39">
        <v>0</v>
      </c>
      <c r="E59" s="39">
        <v>0</v>
      </c>
      <c r="F59" s="39">
        <v>0</v>
      </c>
      <c r="G59" s="39">
        <v>0</v>
      </c>
      <c r="H59" s="40">
        <f t="shared" si="2"/>
        <v>0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0</v>
      </c>
      <c r="C60" s="38">
        <f>VLOOKUP(A60,'公営企業債の内訳'!$B$5:$C$113,2,FALSE)</f>
        <v>0</v>
      </c>
      <c r="D60" s="39">
        <v>0</v>
      </c>
      <c r="E60" s="39">
        <v>0</v>
      </c>
      <c r="F60" s="39">
        <v>0</v>
      </c>
      <c r="G60" s="39">
        <v>0</v>
      </c>
      <c r="H60" s="40">
        <f t="shared" si="2"/>
        <v>0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0</v>
      </c>
      <c r="C61" s="38">
        <f>VLOOKUP(A61,'公営企業債の内訳'!$B$5:$C$113,2,FALSE)</f>
        <v>0</v>
      </c>
      <c r="D61" s="39">
        <v>0</v>
      </c>
      <c r="E61" s="39">
        <v>0</v>
      </c>
      <c r="F61" s="39">
        <v>0</v>
      </c>
      <c r="G61" s="39">
        <v>0</v>
      </c>
      <c r="H61" s="40">
        <f t="shared" si="2"/>
        <v>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0</v>
      </c>
      <c r="C62" s="38">
        <f>VLOOKUP(A62,'公営企業債の内訳'!$B$5:$C$113,2,FALSE)</f>
        <v>0</v>
      </c>
      <c r="D62" s="39">
        <v>0</v>
      </c>
      <c r="E62" s="39">
        <v>0</v>
      </c>
      <c r="F62" s="39">
        <v>0</v>
      </c>
      <c r="G62" s="39">
        <v>0</v>
      </c>
      <c r="H62" s="40">
        <f t="shared" si="2"/>
        <v>0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0</v>
      </c>
      <c r="C63" s="38">
        <f>VLOOKUP(A63,'公営企業債の内訳'!$B$5:$C$113,2,FALSE)</f>
        <v>0</v>
      </c>
      <c r="D63" s="39">
        <v>0</v>
      </c>
      <c r="E63" s="39">
        <v>0</v>
      </c>
      <c r="F63" s="39">
        <v>0</v>
      </c>
      <c r="G63" s="39">
        <v>0</v>
      </c>
      <c r="H63" s="40">
        <f t="shared" si="2"/>
        <v>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0</v>
      </c>
      <c r="C64" s="38">
        <f>VLOOKUP(A64,'公営企業債の内訳'!$B$5:$C$113,2,FALSE)</f>
        <v>0</v>
      </c>
      <c r="D64" s="39">
        <v>0</v>
      </c>
      <c r="E64" s="39">
        <v>0</v>
      </c>
      <c r="F64" s="39">
        <v>0</v>
      </c>
      <c r="G64" s="39">
        <v>0</v>
      </c>
      <c r="H64" s="40">
        <f t="shared" si="2"/>
        <v>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0</v>
      </c>
      <c r="C65" s="38">
        <f>VLOOKUP(A65,'公営企業債の内訳'!$B$5:$C$113,2,FALSE)</f>
        <v>0</v>
      </c>
      <c r="D65" s="39">
        <v>0</v>
      </c>
      <c r="E65" s="39">
        <v>0</v>
      </c>
      <c r="F65" s="39">
        <v>0</v>
      </c>
      <c r="G65" s="39">
        <v>0</v>
      </c>
      <c r="H65" s="40">
        <f t="shared" si="2"/>
        <v>0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>
        <v>0</v>
      </c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0</v>
      </c>
      <c r="C67" s="38">
        <f>VLOOKUP(A67,'公営企業債の内訳'!$B$5:$C$113,2,FALSE)</f>
        <v>0</v>
      </c>
      <c r="D67" s="39">
        <v>0</v>
      </c>
      <c r="E67" s="39">
        <v>0</v>
      </c>
      <c r="F67" s="39">
        <v>0</v>
      </c>
      <c r="G67" s="39">
        <v>0</v>
      </c>
      <c r="H67" s="40">
        <f t="shared" si="2"/>
        <v>0</v>
      </c>
      <c r="I67" s="27">
        <f t="shared" si="3"/>
      </c>
    </row>
    <row r="68" spans="1:9" ht="34.5" customHeight="1">
      <c r="A68" s="4" t="s">
        <v>157</v>
      </c>
      <c r="B68" s="54">
        <f>VLOOKUP(A68,'一般会計債の内訳'!$B$4:$C$113,2,FALSE)</f>
        <v>0</v>
      </c>
      <c r="C68" s="38">
        <f>VLOOKUP(A68,'公営企業債の内訳'!$B$5:$C$113,2,FALSE)</f>
        <v>0</v>
      </c>
      <c r="D68" s="39">
        <v>0</v>
      </c>
      <c r="E68" s="39">
        <v>0</v>
      </c>
      <c r="F68" s="39">
        <v>0</v>
      </c>
      <c r="G68" s="39">
        <v>0</v>
      </c>
      <c r="H68" s="40">
        <f aca="true" t="shared" si="4" ref="H68:H98">SUM(B68:G68)</f>
        <v>0</v>
      </c>
      <c r="I68" s="27">
        <f t="shared" si="3"/>
      </c>
    </row>
    <row r="69" spans="1:9" ht="34.5" customHeight="1">
      <c r="A69" s="4" t="s">
        <v>158</v>
      </c>
      <c r="B69" s="54">
        <f>VLOOKUP(A69,'一般会計債の内訳'!$B$4:$C$113,2,FALSE)</f>
        <v>0</v>
      </c>
      <c r="C69" s="38">
        <f>VLOOKUP(A69,'公営企業債の内訳'!$B$5:$C$113,2,FALSE)</f>
        <v>0</v>
      </c>
      <c r="D69" s="39">
        <v>0</v>
      </c>
      <c r="E69" s="39">
        <v>0</v>
      </c>
      <c r="F69" s="39">
        <v>0</v>
      </c>
      <c r="G69" s="39">
        <v>0</v>
      </c>
      <c r="H69" s="40">
        <f>SUM(B69:G69)</f>
        <v>0</v>
      </c>
      <c r="I69" s="27">
        <f t="shared" si="3"/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>
        <v>0</v>
      </c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0</v>
      </c>
      <c r="C71" s="38">
        <f>VLOOKUP(A71,'公営企業債の内訳'!$B$5:$C$113,2,FALSE)</f>
        <v>0</v>
      </c>
      <c r="D71" s="39">
        <v>0</v>
      </c>
      <c r="E71" s="39">
        <v>0</v>
      </c>
      <c r="F71" s="39">
        <v>0</v>
      </c>
      <c r="G71" s="39">
        <v>0</v>
      </c>
      <c r="H71" s="40">
        <f t="shared" si="4"/>
        <v>0</v>
      </c>
      <c r="I71" s="27">
        <f t="shared" si="3"/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>
        <v>0</v>
      </c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>
        <v>0</v>
      </c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>
        <v>0</v>
      </c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>
        <v>0</v>
      </c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0</v>
      </c>
      <c r="C76" s="38">
        <f>VLOOKUP(A76,'公営企業債の内訳'!$B$5:$C$113,2,FALSE)</f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  <c r="I76" s="27">
        <f t="shared" si="3"/>
      </c>
    </row>
    <row r="77" spans="1:9" ht="34.5" customHeight="1">
      <c r="A77" s="4" t="s">
        <v>113</v>
      </c>
      <c r="B77" s="54">
        <f>VLOOKUP(A77,'一般会計債の内訳'!$B$4:$C$113,2,FALSE)</f>
        <v>0</v>
      </c>
      <c r="C77" s="38">
        <f>VLOOKUP(A77,'公営企業債の内訳'!$B$5:$C$113,2,FALSE)</f>
        <v>0</v>
      </c>
      <c r="D77" s="39">
        <v>0</v>
      </c>
      <c r="E77" s="39">
        <v>0</v>
      </c>
      <c r="F77" s="39">
        <v>0</v>
      </c>
      <c r="G77" s="39">
        <v>0</v>
      </c>
      <c r="H77" s="40">
        <f t="shared" si="4"/>
        <v>0</v>
      </c>
      <c r="I77" s="27">
        <f t="shared" si="3"/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>
        <v>0</v>
      </c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0</v>
      </c>
      <c r="D79" s="39">
        <v>0</v>
      </c>
      <c r="E79" s="39">
        <v>0</v>
      </c>
      <c r="F79" s="39">
        <v>0</v>
      </c>
      <c r="G79" s="39">
        <v>0</v>
      </c>
      <c r="H79" s="40">
        <f t="shared" si="4"/>
        <v>0</v>
      </c>
      <c r="I79" s="27">
        <f t="shared" si="3"/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>
        <v>0</v>
      </c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>
        <v>0</v>
      </c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>
        <v>0</v>
      </c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>
        <v>0</v>
      </c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>
        <v>0</v>
      </c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>
        <v>0</v>
      </c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>
        <v>0</v>
      </c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>
        <v>0</v>
      </c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>
        <v>0</v>
      </c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0</v>
      </c>
      <c r="D89" s="39">
        <v>0</v>
      </c>
      <c r="E89" s="39">
        <v>0</v>
      </c>
      <c r="F89" s="39">
        <v>0</v>
      </c>
      <c r="G89" s="39">
        <v>0</v>
      </c>
      <c r="H89" s="40">
        <f t="shared" si="4"/>
        <v>0</v>
      </c>
      <c r="I89" s="27">
        <f t="shared" si="3"/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>
        <v>0</v>
      </c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0</v>
      </c>
      <c r="C91" s="38">
        <f>VLOOKUP(A91,'公営企業債の内訳'!$B$5:$C$113,2,FALSE)</f>
        <v>0</v>
      </c>
      <c r="D91" s="39">
        <v>0</v>
      </c>
      <c r="E91" s="39">
        <v>0</v>
      </c>
      <c r="F91" s="39">
        <v>0</v>
      </c>
      <c r="G91" s="39">
        <v>0</v>
      </c>
      <c r="H91" s="40">
        <f t="shared" si="4"/>
        <v>0</v>
      </c>
      <c r="I91" s="27">
        <f t="shared" si="3"/>
      </c>
    </row>
    <row r="92" spans="1:9" ht="34.5" customHeight="1">
      <c r="A92" s="4" t="s">
        <v>166</v>
      </c>
      <c r="B92" s="54">
        <f>VLOOKUP(A92,'一般会計債の内訳'!$B$4:$C$113,2,FALSE)</f>
        <v>0</v>
      </c>
      <c r="C92" s="38">
        <f>VLOOKUP(A92,'公営企業債の内訳'!$B$5:$C$113,2,FALSE)</f>
        <v>0</v>
      </c>
      <c r="D92" s="39">
        <v>0</v>
      </c>
      <c r="E92" s="39">
        <v>0</v>
      </c>
      <c r="F92" s="39">
        <v>0</v>
      </c>
      <c r="G92" s="39">
        <v>0</v>
      </c>
      <c r="H92" s="40">
        <f t="shared" si="4"/>
        <v>0</v>
      </c>
      <c r="I92" s="27">
        <f>IF(H92&gt;0,"○","")</f>
      </c>
    </row>
    <row r="93" spans="1:9" ht="34.5" customHeight="1">
      <c r="A93" s="4" t="s">
        <v>105</v>
      </c>
      <c r="B93" s="54">
        <f>VLOOKUP(A93,'一般会計債の内訳'!$B$4:$C$113,2,FALSE)</f>
        <v>0</v>
      </c>
      <c r="C93" s="38">
        <f>VLOOKUP(A93,'公営企業債の内訳'!$B$5:$C$113,2,FALSE)</f>
        <v>0</v>
      </c>
      <c r="D93" s="39">
        <v>0</v>
      </c>
      <c r="E93" s="39">
        <v>0</v>
      </c>
      <c r="F93" s="39">
        <v>0</v>
      </c>
      <c r="G93" s="39">
        <v>0</v>
      </c>
      <c r="H93" s="40">
        <f t="shared" si="4"/>
        <v>0</v>
      </c>
      <c r="I93" s="27">
        <f aca="true" t="shared" si="5" ref="I93:I112">IF(H93&gt;0,"○","")</f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>
        <v>0</v>
      </c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0</v>
      </c>
      <c r="C95" s="38">
        <f>VLOOKUP(A95,'公営企業債の内訳'!$B$5:$C$113,2,FALSE)</f>
        <v>0</v>
      </c>
      <c r="D95" s="39">
        <v>0</v>
      </c>
      <c r="E95" s="39">
        <v>0</v>
      </c>
      <c r="F95" s="39">
        <v>0</v>
      </c>
      <c r="G95" s="39">
        <v>0</v>
      </c>
      <c r="H95" s="40">
        <f t="shared" si="4"/>
        <v>0</v>
      </c>
      <c r="I95" s="27">
        <f t="shared" si="5"/>
      </c>
    </row>
    <row r="96" spans="1:9" ht="34.5" customHeight="1">
      <c r="A96" s="4" t="s">
        <v>61</v>
      </c>
      <c r="B96" s="54">
        <f>VLOOKUP(A96,'一般会計債の内訳'!$B$4:$C$113,2,FALSE)</f>
        <v>0</v>
      </c>
      <c r="C96" s="38">
        <f>VLOOKUP(A96,'公営企業債の内訳'!$B$5:$C$113,2,FALSE)</f>
        <v>0</v>
      </c>
      <c r="D96" s="39">
        <v>0</v>
      </c>
      <c r="E96" s="39">
        <v>0</v>
      </c>
      <c r="F96" s="39">
        <v>0</v>
      </c>
      <c r="G96" s="39">
        <v>0</v>
      </c>
      <c r="H96" s="40">
        <f t="shared" si="4"/>
        <v>0</v>
      </c>
      <c r="I96" s="27">
        <f t="shared" si="5"/>
      </c>
    </row>
    <row r="97" spans="1:9" ht="34.5" customHeight="1">
      <c r="A97" s="4" t="s">
        <v>62</v>
      </c>
      <c r="B97" s="54">
        <f>VLOOKUP(A97,'一般会計債の内訳'!$B$4:$C$113,2,FALSE)</f>
        <v>0</v>
      </c>
      <c r="C97" s="38">
        <f>VLOOKUP(A97,'公営企業債の内訳'!$B$5:$C$113,2,FALSE)</f>
        <v>0</v>
      </c>
      <c r="D97" s="39">
        <v>0</v>
      </c>
      <c r="E97" s="39">
        <v>0</v>
      </c>
      <c r="F97" s="39">
        <v>0</v>
      </c>
      <c r="G97" s="39">
        <v>0</v>
      </c>
      <c r="H97" s="40">
        <f t="shared" si="4"/>
        <v>0</v>
      </c>
      <c r="I97" s="27">
        <f t="shared" si="5"/>
      </c>
    </row>
    <row r="98" spans="1:9" ht="34.5" customHeight="1">
      <c r="A98" s="4" t="s">
        <v>63</v>
      </c>
      <c r="B98" s="54">
        <f>VLOOKUP(A98,'一般会計債の内訳'!$B$4:$C$113,2,FALSE)</f>
        <v>0</v>
      </c>
      <c r="C98" s="38">
        <f>VLOOKUP(A98,'公営企業債の内訳'!$B$5:$C$113,2,FALSE)</f>
        <v>0</v>
      </c>
      <c r="D98" s="39">
        <v>0</v>
      </c>
      <c r="E98" s="39">
        <v>0</v>
      </c>
      <c r="F98" s="39">
        <v>0</v>
      </c>
      <c r="G98" s="39">
        <v>0</v>
      </c>
      <c r="H98" s="40">
        <f t="shared" si="4"/>
        <v>0</v>
      </c>
      <c r="I98" s="27">
        <f t="shared" si="5"/>
      </c>
    </row>
    <row r="99" spans="1:9" ht="34.5" customHeight="1">
      <c r="A99" s="4" t="s">
        <v>64</v>
      </c>
      <c r="B99" s="54">
        <f>VLOOKUP(A99,'一般会計債の内訳'!$B$4:$C$113,2,FALSE)</f>
        <v>0</v>
      </c>
      <c r="C99" s="38">
        <f>VLOOKUP(A99,'公営企業債の内訳'!$B$5:$C$113,2,FALSE)</f>
        <v>0</v>
      </c>
      <c r="D99" s="39">
        <v>0</v>
      </c>
      <c r="E99" s="39">
        <v>0</v>
      </c>
      <c r="F99" s="39">
        <v>0</v>
      </c>
      <c r="G99" s="39">
        <v>0</v>
      </c>
      <c r="H99" s="40">
        <f aca="true" t="shared" si="6" ref="H99:H112">SUM(B99:G99)</f>
        <v>0</v>
      </c>
      <c r="I99" s="27">
        <f t="shared" si="5"/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>
        <v>0</v>
      </c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0</v>
      </c>
      <c r="D103" s="39">
        <v>0</v>
      </c>
      <c r="E103" s="39">
        <v>0</v>
      </c>
      <c r="F103" s="39">
        <v>0</v>
      </c>
      <c r="G103" s="39">
        <v>0</v>
      </c>
      <c r="H103" s="40">
        <f t="shared" si="6"/>
        <v>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>
        <v>0</v>
      </c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>
        <v>0</v>
      </c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>
        <v>0</v>
      </c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f t="shared" si="6"/>
        <v>0</v>
      </c>
      <c r="I108" s="27">
        <f t="shared" si="5"/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>
        <v>0</v>
      </c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>
        <v>0</v>
      </c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0</v>
      </c>
      <c r="C111" s="38">
        <f>VLOOKUP(A111,'公営企業債の内訳'!$B$5:$C$113,2,FALSE)</f>
        <v>0</v>
      </c>
      <c r="D111" s="39">
        <v>0</v>
      </c>
      <c r="E111" s="39">
        <v>0</v>
      </c>
      <c r="F111" s="39">
        <v>0</v>
      </c>
      <c r="G111" s="39">
        <v>0</v>
      </c>
      <c r="H111" s="40">
        <f t="shared" si="6"/>
        <v>0</v>
      </c>
      <c r="I111" s="27">
        <f t="shared" si="5"/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>
        <v>0</v>
      </c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0</v>
      </c>
      <c r="C113" s="38">
        <f>VLOOKUP(A113,'公営企業債の内訳'!$B$5:$C$114,2,FALSE)</f>
        <v>0</v>
      </c>
      <c r="D113" s="39">
        <v>0</v>
      </c>
      <c r="E113" s="39">
        <v>0</v>
      </c>
      <c r="F113" s="39">
        <v>0</v>
      </c>
      <c r="G113" s="39">
        <v>0</v>
      </c>
      <c r="H113" s="40">
        <f>SUM(B113:G113)</f>
        <v>0</v>
      </c>
    </row>
    <row r="114" spans="1:8" ht="34.5" customHeight="1" thickBot="1">
      <c r="A114" s="29" t="s">
        <v>175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116000</v>
      </c>
      <c r="C116" s="42">
        <f t="shared" si="7"/>
        <v>0</v>
      </c>
      <c r="D116" s="43">
        <f t="shared" si="7"/>
        <v>0</v>
      </c>
      <c r="E116" s="43">
        <f t="shared" si="7"/>
        <v>0</v>
      </c>
      <c r="F116" s="43">
        <f t="shared" si="7"/>
        <v>0</v>
      </c>
      <c r="G116" s="43">
        <f t="shared" si="7"/>
        <v>0</v>
      </c>
      <c r="H116" s="44">
        <f t="shared" si="7"/>
        <v>116000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0</v>
      </c>
      <c r="C117" s="45">
        <f t="shared" si="8"/>
        <v>0</v>
      </c>
      <c r="D117" s="46">
        <f t="shared" si="8"/>
        <v>0</v>
      </c>
      <c r="E117" s="46">
        <f t="shared" si="8"/>
        <v>0</v>
      </c>
      <c r="F117" s="46">
        <f t="shared" si="8"/>
        <v>0</v>
      </c>
      <c r="G117" s="46">
        <f t="shared" si="8"/>
        <v>0</v>
      </c>
      <c r="H117" s="47">
        <f t="shared" si="8"/>
        <v>0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0</v>
      </c>
      <c r="C118" s="45">
        <f t="shared" si="9"/>
        <v>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116000</v>
      </c>
      <c r="C119" s="48">
        <f aca="true" t="shared" si="10" ref="C119:H119">SUM(C116:C118)</f>
        <v>0</v>
      </c>
      <c r="D119" s="49">
        <f t="shared" si="10"/>
        <v>0</v>
      </c>
      <c r="E119" s="49">
        <f t="shared" si="10"/>
        <v>0</v>
      </c>
      <c r="F119" s="49">
        <f t="shared" si="10"/>
        <v>0</v>
      </c>
      <c r="G119" s="49">
        <f t="shared" si="10"/>
        <v>0</v>
      </c>
      <c r="H119" s="50">
        <f t="shared" si="10"/>
        <v>116000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13.5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0</v>
      </c>
      <c r="D4" s="31"/>
      <c r="E4" s="31"/>
      <c r="F4" s="31"/>
      <c r="G4" s="31"/>
      <c r="H4" s="31"/>
      <c r="I4" s="31"/>
      <c r="J4" s="31"/>
      <c r="K4" s="7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0</v>
      </c>
      <c r="D6" s="31"/>
      <c r="E6" s="31"/>
      <c r="F6" s="31"/>
      <c r="G6" s="31"/>
      <c r="H6" s="31"/>
      <c r="I6" s="31"/>
      <c r="J6" s="31"/>
      <c r="K6" s="7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0</v>
      </c>
      <c r="D7" s="31"/>
      <c r="E7" s="31"/>
      <c r="F7" s="31"/>
      <c r="G7" s="31"/>
      <c r="H7" s="31"/>
      <c r="I7" s="31"/>
      <c r="J7" s="31"/>
      <c r="K7" s="7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0</v>
      </c>
      <c r="D8" s="31"/>
      <c r="E8" s="31"/>
      <c r="F8" s="31"/>
      <c r="G8" s="31"/>
      <c r="H8" s="31"/>
      <c r="I8" s="31"/>
      <c r="J8" s="31"/>
      <c r="K8" s="7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5" s="21" customFormat="1" ht="17.25" customHeight="1">
      <c r="B9" s="20" t="s">
        <v>5</v>
      </c>
      <c r="C9" s="32">
        <f t="shared" si="0"/>
        <v>0</v>
      </c>
      <c r="D9" s="31"/>
      <c r="E9" s="31"/>
      <c r="F9" s="31"/>
      <c r="G9" s="31"/>
      <c r="H9" s="31"/>
      <c r="I9" s="31"/>
      <c r="J9" s="31"/>
      <c r="K9" s="7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0</v>
      </c>
      <c r="D10" s="31"/>
      <c r="E10" s="31"/>
      <c r="F10" s="31"/>
      <c r="G10" s="31"/>
      <c r="H10" s="31"/>
      <c r="I10" s="31"/>
      <c r="J10" s="31"/>
      <c r="K10" s="7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2:25" s="21" customFormat="1" ht="17.25" customHeight="1">
      <c r="B11" s="20" t="s">
        <v>7</v>
      </c>
      <c r="C11" s="32">
        <f t="shared" si="0"/>
        <v>0</v>
      </c>
      <c r="D11" s="31"/>
      <c r="E11" s="31"/>
      <c r="F11" s="31"/>
      <c r="G11" s="31"/>
      <c r="H11" s="31"/>
      <c r="I11" s="31"/>
      <c r="J11" s="31"/>
      <c r="K11" s="7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0</v>
      </c>
      <c r="D12" s="31"/>
      <c r="E12" s="31"/>
      <c r="F12" s="31"/>
      <c r="G12" s="31"/>
      <c r="H12" s="31"/>
      <c r="I12" s="31"/>
      <c r="J12" s="31"/>
      <c r="K12" s="7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0</v>
      </c>
      <c r="D13" s="31"/>
      <c r="E13" s="31"/>
      <c r="F13" s="31"/>
      <c r="G13" s="31"/>
      <c r="H13" s="31"/>
      <c r="I13" s="31"/>
      <c r="J13" s="31"/>
      <c r="K13" s="7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0</v>
      </c>
      <c r="D14" s="31"/>
      <c r="E14" s="31"/>
      <c r="F14" s="31"/>
      <c r="G14" s="31"/>
      <c r="H14" s="31"/>
      <c r="I14" s="31"/>
      <c r="J14" s="31"/>
      <c r="K14" s="7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0</v>
      </c>
      <c r="D15" s="31"/>
      <c r="E15" s="31"/>
      <c r="F15" s="31"/>
      <c r="G15" s="31"/>
      <c r="H15" s="31"/>
      <c r="I15" s="31"/>
      <c r="J15" s="31"/>
      <c r="K15" s="7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0</v>
      </c>
      <c r="D16" s="31"/>
      <c r="E16" s="31"/>
      <c r="F16" s="31"/>
      <c r="G16" s="31"/>
      <c r="H16" s="31"/>
      <c r="I16" s="31"/>
      <c r="J16" s="31"/>
      <c r="K16" s="7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0</v>
      </c>
      <c r="D17" s="31"/>
      <c r="E17" s="31"/>
      <c r="F17" s="31"/>
      <c r="G17" s="31"/>
      <c r="H17" s="31"/>
      <c r="I17" s="31"/>
      <c r="J17" s="31"/>
      <c r="K17" s="7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0</v>
      </c>
      <c r="D18" s="31"/>
      <c r="E18" s="31"/>
      <c r="F18" s="31"/>
      <c r="G18" s="31"/>
      <c r="H18" s="31"/>
      <c r="I18" s="31"/>
      <c r="J18" s="31"/>
      <c r="K18" s="7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116000</v>
      </c>
      <c r="D19" s="31">
        <v>45000</v>
      </c>
      <c r="E19" s="31">
        <v>71000</v>
      </c>
      <c r="F19" s="31"/>
      <c r="G19" s="31"/>
      <c r="H19" s="31"/>
      <c r="I19" s="31"/>
      <c r="J19" s="31"/>
      <c r="K19" s="7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6" ht="17.25" customHeight="1">
      <c r="B20" s="17" t="s">
        <v>16</v>
      </c>
      <c r="C20" s="31">
        <f t="shared" si="0"/>
        <v>0</v>
      </c>
      <c r="D20" s="31"/>
      <c r="E20" s="31"/>
      <c r="F20" s="31"/>
      <c r="G20" s="31"/>
      <c r="H20" s="31"/>
      <c r="I20" s="31"/>
      <c r="J20" s="31"/>
      <c r="K20" s="7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0</v>
      </c>
      <c r="D21" s="31"/>
      <c r="E21" s="31"/>
      <c r="F21" s="31"/>
      <c r="G21" s="31"/>
      <c r="H21" s="31"/>
      <c r="I21" s="31"/>
      <c r="J21" s="31"/>
      <c r="K21" s="7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0</v>
      </c>
      <c r="D22" s="31"/>
      <c r="E22" s="31"/>
      <c r="F22" s="31"/>
      <c r="G22" s="31"/>
      <c r="H22" s="31"/>
      <c r="I22" s="31"/>
      <c r="J22" s="31"/>
      <c r="K22" s="7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0</v>
      </c>
      <c r="D23" s="31"/>
      <c r="E23" s="31"/>
      <c r="F23" s="31"/>
      <c r="G23" s="31"/>
      <c r="H23" s="31"/>
      <c r="I23" s="31"/>
      <c r="J23" s="31"/>
      <c r="K23" s="7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0</v>
      </c>
      <c r="D24" s="31"/>
      <c r="E24" s="31"/>
      <c r="F24" s="31"/>
      <c r="G24" s="31"/>
      <c r="H24" s="31"/>
      <c r="I24" s="31"/>
      <c r="J24" s="31"/>
      <c r="K24" s="7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0</v>
      </c>
      <c r="D25" s="31"/>
      <c r="E25" s="31"/>
      <c r="F25" s="31"/>
      <c r="G25" s="31"/>
      <c r="H25" s="31"/>
      <c r="I25" s="31"/>
      <c r="J25" s="31"/>
      <c r="K25" s="7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0</v>
      </c>
      <c r="D26" s="31"/>
      <c r="E26" s="31"/>
      <c r="F26" s="31"/>
      <c r="G26" s="31"/>
      <c r="H26" s="31"/>
      <c r="I26" s="31"/>
      <c r="J26" s="31"/>
      <c r="K26" s="7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0</v>
      </c>
      <c r="D27" s="31"/>
      <c r="E27" s="31"/>
      <c r="F27" s="31"/>
      <c r="G27" s="31"/>
      <c r="H27" s="31"/>
      <c r="I27" s="31"/>
      <c r="J27" s="31"/>
      <c r="K27" s="7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0</v>
      </c>
      <c r="D28" s="31"/>
      <c r="E28" s="31"/>
      <c r="F28" s="31"/>
      <c r="G28" s="31"/>
      <c r="H28" s="31"/>
      <c r="I28" s="31"/>
      <c r="J28" s="31"/>
      <c r="K28" s="7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0</v>
      </c>
      <c r="D29" s="31"/>
      <c r="E29" s="31"/>
      <c r="F29" s="31"/>
      <c r="G29" s="31"/>
      <c r="H29" s="31"/>
      <c r="I29" s="31"/>
      <c r="J29" s="31"/>
      <c r="K29" s="7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0</v>
      </c>
      <c r="D30" s="31"/>
      <c r="E30" s="31"/>
      <c r="F30" s="31"/>
      <c r="G30" s="31"/>
      <c r="H30" s="31"/>
      <c r="I30" s="31"/>
      <c r="J30" s="31"/>
      <c r="K30" s="7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6" ht="17.25" customHeight="1">
      <c r="B31" s="17" t="s">
        <v>27</v>
      </c>
      <c r="C31" s="31">
        <f t="shared" si="0"/>
        <v>0</v>
      </c>
      <c r="D31" s="31"/>
      <c r="E31" s="31"/>
      <c r="F31" s="31"/>
      <c r="G31" s="31"/>
      <c r="H31" s="31"/>
      <c r="I31" s="31"/>
      <c r="J31" s="31"/>
      <c r="K31" s="7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0</v>
      </c>
      <c r="D32" s="31"/>
      <c r="E32" s="31"/>
      <c r="F32" s="31"/>
      <c r="G32" s="31"/>
      <c r="H32" s="31"/>
      <c r="I32" s="31"/>
      <c r="J32" s="31"/>
      <c r="K32" s="7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0</v>
      </c>
      <c r="D33" s="31"/>
      <c r="E33" s="31"/>
      <c r="F33" s="31"/>
      <c r="G33" s="31"/>
      <c r="H33" s="31"/>
      <c r="I33" s="31"/>
      <c r="J33" s="31"/>
      <c r="K33" s="7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0</v>
      </c>
      <c r="D34" s="31"/>
      <c r="E34" s="31"/>
      <c r="F34" s="31"/>
      <c r="G34" s="31"/>
      <c r="H34" s="31"/>
      <c r="I34" s="31"/>
      <c r="J34" s="31"/>
      <c r="K34" s="7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0</v>
      </c>
      <c r="D35" s="31"/>
      <c r="E35" s="31"/>
      <c r="F35" s="31"/>
      <c r="G35" s="31"/>
      <c r="H35" s="31"/>
      <c r="I35" s="31"/>
      <c r="J35" s="31"/>
      <c r="K35" s="7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0</v>
      </c>
      <c r="D36" s="31"/>
      <c r="E36" s="31"/>
      <c r="F36" s="31"/>
      <c r="G36" s="31"/>
      <c r="H36" s="31"/>
      <c r="I36" s="31"/>
      <c r="J36" s="31"/>
      <c r="K36" s="7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6" ht="17.25" customHeight="1">
      <c r="B37" s="20" t="s">
        <v>33</v>
      </c>
      <c r="C37" s="31">
        <f t="shared" si="1"/>
        <v>0</v>
      </c>
      <c r="D37" s="31"/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0</v>
      </c>
      <c r="D38" s="31"/>
      <c r="E38" s="31"/>
      <c r="F38" s="31"/>
      <c r="G38" s="31"/>
      <c r="H38" s="31"/>
      <c r="I38" s="31"/>
      <c r="J38" s="31"/>
      <c r="K38" s="7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0</v>
      </c>
      <c r="D39" s="31"/>
      <c r="E39" s="31"/>
      <c r="F39" s="31"/>
      <c r="G39" s="31"/>
      <c r="H39" s="31"/>
      <c r="I39" s="31"/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0</v>
      </c>
      <c r="D40" s="31"/>
      <c r="E40" s="31"/>
      <c r="F40" s="31"/>
      <c r="G40" s="31"/>
      <c r="H40" s="31"/>
      <c r="I40" s="31"/>
      <c r="J40" s="31"/>
      <c r="K40" s="7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0</v>
      </c>
      <c r="D41" s="31"/>
      <c r="E41" s="31"/>
      <c r="F41" s="31"/>
      <c r="G41" s="31"/>
      <c r="H41" s="31"/>
      <c r="I41" s="31"/>
      <c r="J41" s="31"/>
      <c r="K41" s="7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0</v>
      </c>
      <c r="D42" s="31"/>
      <c r="E42" s="31"/>
      <c r="F42" s="31"/>
      <c r="G42" s="31"/>
      <c r="H42" s="31"/>
      <c r="I42" s="31"/>
      <c r="J42" s="31"/>
      <c r="K42" s="7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0</v>
      </c>
      <c r="D43" s="31"/>
      <c r="E43" s="31"/>
      <c r="F43" s="31"/>
      <c r="G43" s="31"/>
      <c r="H43" s="31"/>
      <c r="I43" s="31"/>
      <c r="J43" s="31"/>
      <c r="K43" s="7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0</v>
      </c>
      <c r="D44" s="31"/>
      <c r="E44" s="31"/>
      <c r="F44" s="31"/>
      <c r="G44" s="31"/>
      <c r="H44" s="31"/>
      <c r="I44" s="31"/>
      <c r="J44" s="31"/>
      <c r="K44" s="7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0</v>
      </c>
      <c r="D46" s="31"/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0</v>
      </c>
      <c r="D47" s="31"/>
      <c r="E47" s="31"/>
      <c r="F47" s="31"/>
      <c r="G47" s="31"/>
      <c r="H47" s="31"/>
      <c r="I47" s="31"/>
      <c r="J47" s="31"/>
      <c r="K47" s="7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0</v>
      </c>
      <c r="D48" s="31"/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0</v>
      </c>
      <c r="D49" s="31"/>
      <c r="E49" s="31"/>
      <c r="F49" s="31"/>
      <c r="G49" s="31"/>
      <c r="H49" s="31"/>
      <c r="I49" s="31"/>
      <c r="J49" s="31"/>
      <c r="K49" s="7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0</v>
      </c>
      <c r="D50" s="31"/>
      <c r="E50" s="31"/>
      <c r="F50" s="31"/>
      <c r="G50" s="31"/>
      <c r="H50" s="31"/>
      <c r="I50" s="31"/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0</v>
      </c>
      <c r="D53" s="31"/>
      <c r="E53" s="31"/>
      <c r="F53" s="31"/>
      <c r="G53" s="31"/>
      <c r="H53" s="31"/>
      <c r="I53" s="31"/>
      <c r="J53" s="31"/>
      <c r="K53" s="7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0</v>
      </c>
      <c r="D54" s="31"/>
      <c r="E54" s="31"/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0</v>
      </c>
      <c r="D56" s="31"/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0</v>
      </c>
      <c r="D57" s="31"/>
      <c r="E57" s="31"/>
      <c r="F57" s="31"/>
      <c r="G57" s="31"/>
      <c r="H57" s="31"/>
      <c r="I57" s="31"/>
      <c r="J57" s="31"/>
      <c r="K57" s="70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1"/>
    </row>
    <row r="58" spans="2:26" ht="17.25" customHeight="1">
      <c r="B58" s="17" t="s">
        <v>51</v>
      </c>
      <c r="C58" s="31">
        <f t="shared" si="1"/>
        <v>0</v>
      </c>
      <c r="D58" s="31"/>
      <c r="E58" s="31"/>
      <c r="F58" s="31"/>
      <c r="G58" s="31"/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1"/>
    </row>
    <row r="59" spans="2:26" ht="17.25" customHeight="1">
      <c r="B59" s="20" t="s">
        <v>52</v>
      </c>
      <c r="C59" s="31">
        <f t="shared" si="1"/>
        <v>0</v>
      </c>
      <c r="D59" s="31"/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0</v>
      </c>
      <c r="D60" s="31"/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6" ht="17.25" customHeight="1">
      <c r="B61" s="17" t="s">
        <v>54</v>
      </c>
      <c r="C61" s="31">
        <f t="shared" si="1"/>
        <v>0</v>
      </c>
      <c r="D61" s="31"/>
      <c r="E61" s="31"/>
      <c r="F61" s="31"/>
      <c r="G61" s="31"/>
      <c r="H61" s="31"/>
      <c r="I61" s="31"/>
      <c r="J61" s="31"/>
      <c r="K61" s="7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0</v>
      </c>
      <c r="D62" s="31"/>
      <c r="E62" s="31"/>
      <c r="F62" s="31"/>
      <c r="G62" s="31"/>
      <c r="H62" s="31"/>
      <c r="I62" s="31"/>
      <c r="J62" s="31"/>
      <c r="K62" s="7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0</v>
      </c>
      <c r="D63" s="31"/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0</v>
      </c>
      <c r="D64" s="31"/>
      <c r="E64" s="31"/>
      <c r="F64" s="31"/>
      <c r="G64" s="31"/>
      <c r="H64" s="31"/>
      <c r="I64" s="31"/>
      <c r="J64" s="31"/>
      <c r="K64" s="70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0</v>
      </c>
      <c r="D65" s="31"/>
      <c r="E65" s="31"/>
      <c r="F65" s="31"/>
      <c r="G65" s="31"/>
      <c r="H65" s="31"/>
      <c r="I65" s="31"/>
      <c r="J65" s="31"/>
      <c r="K65" s="70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0</v>
      </c>
      <c r="D67" s="31"/>
      <c r="E67" s="31"/>
      <c r="F67" s="31"/>
      <c r="G67" s="31"/>
      <c r="H67" s="31"/>
      <c r="I67" s="31"/>
      <c r="J67" s="31"/>
      <c r="K67" s="7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0</v>
      </c>
      <c r="D68" s="31"/>
      <c r="E68" s="31"/>
      <c r="F68" s="31"/>
      <c r="G68" s="31"/>
      <c r="H68" s="31"/>
      <c r="I68" s="31"/>
      <c r="J68" s="31"/>
      <c r="K68" s="70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0</v>
      </c>
      <c r="D69" s="31"/>
      <c r="E69" s="31"/>
      <c r="F69" s="31"/>
      <c r="G69" s="31"/>
      <c r="H69" s="31"/>
      <c r="I69" s="31"/>
      <c r="J69" s="31"/>
      <c r="K69" s="70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0</v>
      </c>
      <c r="D71" s="31"/>
      <c r="E71" s="31"/>
      <c r="F71" s="31"/>
      <c r="G71" s="31"/>
      <c r="H71" s="31"/>
      <c r="I71" s="31"/>
      <c r="J71" s="31"/>
      <c r="K71" s="70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0</v>
      </c>
      <c r="D76" s="31"/>
      <c r="E76" s="31"/>
      <c r="F76" s="31"/>
      <c r="G76" s="31"/>
      <c r="H76" s="31"/>
      <c r="I76" s="31"/>
      <c r="J76" s="31"/>
      <c r="K76" s="7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0</v>
      </c>
      <c r="D77" s="31"/>
      <c r="E77" s="31"/>
      <c r="F77" s="31"/>
      <c r="G77" s="31"/>
      <c r="H77" s="31"/>
      <c r="I77" s="31"/>
      <c r="J77" s="31"/>
      <c r="K77" s="7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0</v>
      </c>
      <c r="D91" s="31"/>
      <c r="E91" s="31"/>
      <c r="F91" s="31"/>
      <c r="G91" s="31"/>
      <c r="H91" s="31"/>
      <c r="I91" s="31"/>
      <c r="J91" s="31"/>
      <c r="K91" s="7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0</v>
      </c>
      <c r="D92" s="31"/>
      <c r="E92" s="31"/>
      <c r="F92" s="31"/>
      <c r="G92" s="31"/>
      <c r="H92" s="31"/>
      <c r="I92" s="31"/>
      <c r="J92" s="31"/>
      <c r="K92" s="70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0</v>
      </c>
      <c r="D93" s="31"/>
      <c r="E93" s="31"/>
      <c r="F93" s="31"/>
      <c r="G93" s="31"/>
      <c r="H93" s="31"/>
      <c r="I93" s="31"/>
      <c r="J93" s="31"/>
      <c r="K93" s="70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0</v>
      </c>
      <c r="D95" s="31"/>
      <c r="E95" s="31"/>
      <c r="F95" s="31"/>
      <c r="G95" s="31"/>
      <c r="H95" s="31"/>
      <c r="I95" s="31"/>
      <c r="J95" s="31"/>
      <c r="K95" s="70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0</v>
      </c>
      <c r="D97" s="31"/>
      <c r="E97" s="31"/>
      <c r="F97" s="31"/>
      <c r="G97" s="31"/>
      <c r="H97" s="31"/>
      <c r="I97" s="31"/>
      <c r="J97" s="31"/>
      <c r="K97" s="70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0</v>
      </c>
      <c r="D99" s="31"/>
      <c r="E99" s="31"/>
      <c r="F99" s="31"/>
      <c r="G99" s="31"/>
      <c r="H99" s="31"/>
      <c r="I99" s="31"/>
      <c r="J99" s="31"/>
      <c r="K99" s="70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0</v>
      </c>
      <c r="D111" s="31"/>
      <c r="E111" s="31"/>
      <c r="F111" s="31"/>
      <c r="G111" s="31"/>
      <c r="H111" s="31"/>
      <c r="I111" s="31"/>
      <c r="J111" s="31"/>
      <c r="K111" s="70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116000</v>
      </c>
      <c r="D116" s="31">
        <f>SUBTOTAL(9,D4:D42)</f>
        <v>45000</v>
      </c>
      <c r="E116" s="31">
        <f aca="true" t="shared" si="4" ref="E116:Y116">SUBTOTAL(9,E4:E42)</f>
        <v>71000</v>
      </c>
      <c r="F116" s="31">
        <f t="shared" si="4"/>
        <v>0</v>
      </c>
      <c r="G116" s="31">
        <f t="shared" si="4"/>
        <v>0</v>
      </c>
      <c r="H116" s="31">
        <f t="shared" si="4"/>
        <v>0</v>
      </c>
      <c r="I116" s="31">
        <f t="shared" si="4"/>
        <v>0</v>
      </c>
      <c r="J116" s="31">
        <f t="shared" si="4"/>
        <v>0</v>
      </c>
      <c r="K116" s="31">
        <f t="shared" si="4"/>
        <v>0</v>
      </c>
      <c r="L116" s="31">
        <f t="shared" si="4"/>
        <v>0</v>
      </c>
      <c r="M116" s="31">
        <f t="shared" si="4"/>
        <v>0</v>
      </c>
      <c r="N116" s="31">
        <f t="shared" si="4"/>
        <v>0</v>
      </c>
      <c r="O116" s="31">
        <f t="shared" si="4"/>
        <v>0</v>
      </c>
      <c r="P116" s="31">
        <f t="shared" si="4"/>
        <v>0</v>
      </c>
      <c r="Q116" s="31">
        <f t="shared" si="4"/>
        <v>0</v>
      </c>
      <c r="R116" s="31">
        <f t="shared" si="4"/>
        <v>0</v>
      </c>
      <c r="S116" s="31">
        <f t="shared" si="4"/>
        <v>0</v>
      </c>
      <c r="T116" s="31">
        <f t="shared" si="4"/>
        <v>0</v>
      </c>
      <c r="U116" s="31">
        <f t="shared" si="4"/>
        <v>0</v>
      </c>
      <c r="V116" s="31">
        <f t="shared" si="4"/>
        <v>0</v>
      </c>
      <c r="W116" s="31">
        <f t="shared" si="4"/>
        <v>0</v>
      </c>
      <c r="X116" s="31">
        <f t="shared" si="4"/>
        <v>0</v>
      </c>
      <c r="Y116" s="31">
        <f t="shared" si="4"/>
        <v>0</v>
      </c>
      <c r="Z116" s="21"/>
    </row>
    <row r="117" spans="2:26" ht="24.75" customHeight="1">
      <c r="B117" s="17" t="s">
        <v>73</v>
      </c>
      <c r="C117" s="31">
        <f>SUBTOTAL(9,C43:C65)</f>
        <v>0</v>
      </c>
      <c r="D117" s="31">
        <f aca="true" t="shared" si="5" ref="D117:Y117">SUBTOTAL(9,D43:D65)</f>
        <v>0</v>
      </c>
      <c r="E117" s="31">
        <f t="shared" si="5"/>
        <v>0</v>
      </c>
      <c r="F117" s="31">
        <f t="shared" si="5"/>
        <v>0</v>
      </c>
      <c r="G117" s="31">
        <f t="shared" si="5"/>
        <v>0</v>
      </c>
      <c r="H117" s="31">
        <f t="shared" si="5"/>
        <v>0</v>
      </c>
      <c r="I117" s="31">
        <f t="shared" si="5"/>
        <v>0</v>
      </c>
      <c r="J117" s="31">
        <f t="shared" si="5"/>
        <v>0</v>
      </c>
      <c r="K117" s="31">
        <f t="shared" si="5"/>
        <v>0</v>
      </c>
      <c r="L117" s="31">
        <f t="shared" si="5"/>
        <v>0</v>
      </c>
      <c r="M117" s="31">
        <f t="shared" si="5"/>
        <v>0</v>
      </c>
      <c r="N117" s="31">
        <f t="shared" si="5"/>
        <v>0</v>
      </c>
      <c r="O117" s="31">
        <f t="shared" si="5"/>
        <v>0</v>
      </c>
      <c r="P117" s="31">
        <f t="shared" si="5"/>
        <v>0</v>
      </c>
      <c r="Q117" s="31">
        <f t="shared" si="5"/>
        <v>0</v>
      </c>
      <c r="R117" s="31">
        <f t="shared" si="5"/>
        <v>0</v>
      </c>
      <c r="S117" s="31">
        <f t="shared" si="5"/>
        <v>0</v>
      </c>
      <c r="T117" s="31">
        <f t="shared" si="5"/>
        <v>0</v>
      </c>
      <c r="U117" s="31">
        <f t="shared" si="5"/>
        <v>0</v>
      </c>
      <c r="V117" s="31">
        <f t="shared" si="5"/>
        <v>0</v>
      </c>
      <c r="W117" s="31">
        <f t="shared" si="5"/>
        <v>0</v>
      </c>
      <c r="X117" s="31">
        <f t="shared" si="5"/>
        <v>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0</v>
      </c>
      <c r="L118" s="31">
        <f t="shared" si="6"/>
        <v>0</v>
      </c>
      <c r="M118" s="31">
        <f t="shared" si="6"/>
        <v>0</v>
      </c>
      <c r="N118" s="31">
        <f t="shared" si="6"/>
        <v>0</v>
      </c>
      <c r="O118" s="31">
        <f t="shared" si="6"/>
        <v>0</v>
      </c>
      <c r="P118" s="31">
        <f t="shared" si="6"/>
        <v>0</v>
      </c>
      <c r="Q118" s="31">
        <f t="shared" si="6"/>
        <v>0</v>
      </c>
      <c r="R118" s="31">
        <f t="shared" si="6"/>
        <v>0</v>
      </c>
      <c r="S118" s="31">
        <f t="shared" si="6"/>
        <v>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0</v>
      </c>
      <c r="Z118" s="21"/>
    </row>
    <row r="119" spans="2:26" ht="24.75" customHeight="1">
      <c r="B119" s="17" t="s">
        <v>75</v>
      </c>
      <c r="C119" s="31">
        <f>SUM(C116:C118)</f>
        <v>116000</v>
      </c>
      <c r="D119" s="31">
        <f aca="true" t="shared" si="7" ref="D119:Y119">SUM(D116:D118)</f>
        <v>45000</v>
      </c>
      <c r="E119" s="31">
        <f>SUM(E116:E118)</f>
        <v>71000</v>
      </c>
      <c r="F119" s="31">
        <f t="shared" si="7"/>
        <v>0</v>
      </c>
      <c r="G119" s="31">
        <f t="shared" si="7"/>
        <v>0</v>
      </c>
      <c r="H119" s="31">
        <f t="shared" si="7"/>
        <v>0</v>
      </c>
      <c r="I119" s="31">
        <f t="shared" si="7"/>
        <v>0</v>
      </c>
      <c r="J119" s="31">
        <f>SUM(J116:J118)</f>
        <v>0</v>
      </c>
      <c r="K119" s="31">
        <f t="shared" si="7"/>
        <v>0</v>
      </c>
      <c r="L119" s="31">
        <f>SUM(L116:L118)</f>
        <v>0</v>
      </c>
      <c r="M119" s="31">
        <f>SUM(M116:M118)</f>
        <v>0</v>
      </c>
      <c r="N119" s="31">
        <f>SUM(N116:N118)</f>
        <v>0</v>
      </c>
      <c r="O119" s="31">
        <f>SUM(O116:O118)</f>
        <v>0</v>
      </c>
      <c r="P119" s="31">
        <f t="shared" si="7"/>
        <v>0</v>
      </c>
      <c r="Q119" s="31">
        <f t="shared" si="7"/>
        <v>0</v>
      </c>
      <c r="R119" s="31">
        <f t="shared" si="7"/>
        <v>0</v>
      </c>
      <c r="S119" s="31">
        <f>SUM(S116:S118)</f>
        <v>0</v>
      </c>
      <c r="T119" s="31">
        <f t="shared" si="7"/>
        <v>0</v>
      </c>
      <c r="U119" s="31">
        <f>SUM(U116:U118)</f>
        <v>0</v>
      </c>
      <c r="V119" s="31">
        <f>SUM(V116:V118)</f>
        <v>0</v>
      </c>
      <c r="W119" s="31">
        <f t="shared" si="7"/>
        <v>0</v>
      </c>
      <c r="X119" s="31">
        <f t="shared" si="7"/>
        <v>0</v>
      </c>
      <c r="Y119" s="31">
        <f t="shared" si="7"/>
        <v>0</v>
      </c>
      <c r="Z119" s="21"/>
    </row>
    <row r="120" spans="5:26" ht="13.5">
      <c r="E120" s="74"/>
      <c r="Z120" s="21"/>
    </row>
    <row r="121" ht="13.5">
      <c r="Z121" s="21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178</v>
      </c>
    </row>
    <row r="3" spans="2:19" ht="19.5" customHeight="1">
      <c r="B3" s="81" t="s">
        <v>79</v>
      </c>
      <c r="C3" s="81" t="s">
        <v>80</v>
      </c>
      <c r="D3" s="80" t="s">
        <v>92</v>
      </c>
      <c r="E3" s="80" t="s">
        <v>90</v>
      </c>
      <c r="F3" s="80" t="s">
        <v>138</v>
      </c>
      <c r="G3" s="80" t="s">
        <v>91</v>
      </c>
      <c r="H3" s="84" t="s">
        <v>99</v>
      </c>
      <c r="I3" s="82"/>
      <c r="J3" s="82"/>
      <c r="K3" s="82"/>
      <c r="L3" s="82"/>
      <c r="M3" s="82"/>
      <c r="N3" s="82"/>
      <c r="O3" s="83"/>
      <c r="P3" s="63"/>
      <c r="Q3" s="63"/>
      <c r="R3" s="63"/>
      <c r="S3" s="80" t="s">
        <v>167</v>
      </c>
    </row>
    <row r="4" spans="2:20" ht="60" customHeight="1">
      <c r="B4" s="81"/>
      <c r="C4" s="81"/>
      <c r="D4" s="80"/>
      <c r="E4" s="80"/>
      <c r="F4" s="80"/>
      <c r="G4" s="80"/>
      <c r="H4" s="85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176</v>
      </c>
      <c r="R4" s="18" t="s">
        <v>177</v>
      </c>
      <c r="S4" s="81"/>
      <c r="T4" s="69" t="s">
        <v>152</v>
      </c>
    </row>
    <row r="5" spans="2:20" ht="24.75" customHeight="1">
      <c r="B5" s="17" t="s">
        <v>0</v>
      </c>
      <c r="C5" s="76">
        <f>SUM(D5:H5,S5)</f>
        <v>0</v>
      </c>
      <c r="D5" s="75"/>
      <c r="E5" s="75"/>
      <c r="F5" s="75"/>
      <c r="G5" s="75"/>
      <c r="H5" s="75">
        <f>SUM(I5:R5)</f>
        <v>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19"/>
    </row>
    <row r="6" spans="2:19" ht="24.75" customHeight="1">
      <c r="B6" s="17" t="s">
        <v>1</v>
      </c>
      <c r="C6" s="76">
        <f aca="true" t="shared" si="0" ref="C6:C69">SUM(D6:H6,S6)</f>
        <v>0</v>
      </c>
      <c r="D6" s="75"/>
      <c r="E6" s="75"/>
      <c r="F6" s="75"/>
      <c r="G6" s="75"/>
      <c r="H6" s="75">
        <f aca="true" t="shared" si="1" ref="H6:H69">SUM(I6:R6)</f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24.75" customHeight="1">
      <c r="B7" s="17" t="s">
        <v>2</v>
      </c>
      <c r="C7" s="76">
        <f t="shared" si="0"/>
        <v>0</v>
      </c>
      <c r="D7" s="75"/>
      <c r="E7" s="75"/>
      <c r="F7" s="75"/>
      <c r="G7" s="75"/>
      <c r="H7" s="75">
        <f t="shared" si="1"/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24.75" customHeight="1">
      <c r="B8" s="17" t="s">
        <v>3</v>
      </c>
      <c r="C8" s="76">
        <f t="shared" si="0"/>
        <v>0</v>
      </c>
      <c r="D8" s="75"/>
      <c r="E8" s="75"/>
      <c r="F8" s="75"/>
      <c r="G8" s="75"/>
      <c r="H8" s="75">
        <f t="shared" si="1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24.75" customHeight="1">
      <c r="B9" s="17" t="s">
        <v>4</v>
      </c>
      <c r="C9" s="76">
        <f t="shared" si="0"/>
        <v>0</v>
      </c>
      <c r="D9" s="75"/>
      <c r="E9" s="75"/>
      <c r="F9" s="75"/>
      <c r="G9" s="75"/>
      <c r="H9" s="75">
        <f t="shared" si="1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2:19" ht="24.75" customHeight="1">
      <c r="B10" s="17" t="s">
        <v>5</v>
      </c>
      <c r="C10" s="76">
        <f t="shared" si="0"/>
        <v>0</v>
      </c>
      <c r="D10" s="75"/>
      <c r="E10" s="75"/>
      <c r="F10" s="75"/>
      <c r="G10" s="75"/>
      <c r="H10" s="75">
        <f t="shared" si="1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24.75" customHeight="1">
      <c r="B11" s="17" t="s">
        <v>6</v>
      </c>
      <c r="C11" s="76">
        <f t="shared" si="0"/>
        <v>0</v>
      </c>
      <c r="D11" s="75"/>
      <c r="E11" s="75"/>
      <c r="F11" s="75"/>
      <c r="G11" s="75"/>
      <c r="H11" s="75">
        <f t="shared" si="1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24.75" customHeight="1">
      <c r="B12" s="17" t="s">
        <v>7</v>
      </c>
      <c r="C12" s="76">
        <f t="shared" si="0"/>
        <v>0</v>
      </c>
      <c r="D12" s="75"/>
      <c r="E12" s="75"/>
      <c r="F12" s="75"/>
      <c r="G12" s="75"/>
      <c r="H12" s="75">
        <f t="shared" si="1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ht="24.75" customHeight="1">
      <c r="B13" s="17" t="s">
        <v>8</v>
      </c>
      <c r="C13" s="76">
        <f t="shared" si="0"/>
        <v>0</v>
      </c>
      <c r="D13" s="75"/>
      <c r="E13" s="75"/>
      <c r="F13" s="75"/>
      <c r="G13" s="75"/>
      <c r="H13" s="75">
        <f t="shared" si="1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19" ht="24.75" customHeight="1">
      <c r="B14" s="17" t="s">
        <v>9</v>
      </c>
      <c r="C14" s="76">
        <f t="shared" si="0"/>
        <v>0</v>
      </c>
      <c r="D14" s="75"/>
      <c r="E14" s="75"/>
      <c r="F14" s="75"/>
      <c r="G14" s="75"/>
      <c r="H14" s="75">
        <f t="shared" si="1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19" ht="24.75" customHeight="1">
      <c r="B15" s="17" t="s">
        <v>10</v>
      </c>
      <c r="C15" s="76">
        <f t="shared" si="0"/>
        <v>0</v>
      </c>
      <c r="D15" s="75"/>
      <c r="E15" s="75"/>
      <c r="F15" s="75"/>
      <c r="G15" s="75"/>
      <c r="H15" s="75">
        <f t="shared" si="1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24.75" customHeight="1">
      <c r="B16" s="17" t="s">
        <v>11</v>
      </c>
      <c r="C16" s="76">
        <f t="shared" si="0"/>
        <v>0</v>
      </c>
      <c r="D16" s="75"/>
      <c r="E16" s="75"/>
      <c r="F16" s="75"/>
      <c r="G16" s="75"/>
      <c r="H16" s="75">
        <f t="shared" si="1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 ht="24.75" customHeight="1">
      <c r="B17" s="17" t="s">
        <v>12</v>
      </c>
      <c r="C17" s="76">
        <f t="shared" si="0"/>
        <v>0</v>
      </c>
      <c r="D17" s="75"/>
      <c r="E17" s="75"/>
      <c r="F17" s="75"/>
      <c r="G17" s="75"/>
      <c r="H17" s="75">
        <f t="shared" si="1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 ht="24.75" customHeight="1">
      <c r="B18" s="17" t="s">
        <v>13</v>
      </c>
      <c r="C18" s="76">
        <f t="shared" si="0"/>
        <v>0</v>
      </c>
      <c r="D18" s="75"/>
      <c r="E18" s="75"/>
      <c r="F18" s="75"/>
      <c r="G18" s="75"/>
      <c r="H18" s="75">
        <f t="shared" si="1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 ht="24.75" customHeight="1">
      <c r="B19" s="17" t="s">
        <v>14</v>
      </c>
      <c r="C19" s="76">
        <f t="shared" si="0"/>
        <v>0</v>
      </c>
      <c r="D19" s="75"/>
      <c r="E19" s="75"/>
      <c r="F19" s="75"/>
      <c r="G19" s="75"/>
      <c r="H19" s="75">
        <f t="shared" si="1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 ht="24.75" customHeight="1">
      <c r="B20" s="17" t="s">
        <v>15</v>
      </c>
      <c r="C20" s="76">
        <f t="shared" si="0"/>
        <v>0</v>
      </c>
      <c r="D20" s="75"/>
      <c r="E20" s="75"/>
      <c r="F20" s="75"/>
      <c r="G20" s="75"/>
      <c r="H20" s="75">
        <f t="shared" si="1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 ht="24.75" customHeight="1">
      <c r="B21" s="17" t="s">
        <v>16</v>
      </c>
      <c r="C21" s="76">
        <f t="shared" si="0"/>
        <v>0</v>
      </c>
      <c r="D21" s="75"/>
      <c r="E21" s="75"/>
      <c r="F21" s="75"/>
      <c r="G21" s="75"/>
      <c r="H21" s="75">
        <f t="shared" si="1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24.75" customHeight="1">
      <c r="B22" s="17" t="s">
        <v>17</v>
      </c>
      <c r="C22" s="76">
        <f t="shared" si="0"/>
        <v>0</v>
      </c>
      <c r="D22" s="75"/>
      <c r="E22" s="75"/>
      <c r="F22" s="75"/>
      <c r="G22" s="75"/>
      <c r="H22" s="75">
        <f t="shared" si="1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 ht="24.75" customHeight="1">
      <c r="B23" s="17" t="s">
        <v>18</v>
      </c>
      <c r="C23" s="76">
        <f t="shared" si="0"/>
        <v>0</v>
      </c>
      <c r="D23" s="75"/>
      <c r="E23" s="75"/>
      <c r="F23" s="75"/>
      <c r="G23" s="75"/>
      <c r="H23" s="75">
        <f t="shared" si="1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 ht="24.75" customHeight="1">
      <c r="B24" s="17" t="s">
        <v>19</v>
      </c>
      <c r="C24" s="76">
        <f t="shared" si="0"/>
        <v>0</v>
      </c>
      <c r="D24" s="75"/>
      <c r="E24" s="75"/>
      <c r="F24" s="75"/>
      <c r="G24" s="75"/>
      <c r="H24" s="75">
        <f t="shared" si="1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 ht="24.75" customHeight="1">
      <c r="B25" s="17" t="s">
        <v>20</v>
      </c>
      <c r="C25" s="76">
        <f t="shared" si="0"/>
        <v>0</v>
      </c>
      <c r="D25" s="75"/>
      <c r="E25" s="75"/>
      <c r="F25" s="75"/>
      <c r="G25" s="75"/>
      <c r="H25" s="75">
        <f t="shared" si="1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 ht="24.75" customHeight="1">
      <c r="B26" s="17" t="s">
        <v>21</v>
      </c>
      <c r="C26" s="76">
        <f t="shared" si="0"/>
        <v>0</v>
      </c>
      <c r="D26" s="75"/>
      <c r="E26" s="75"/>
      <c r="F26" s="75"/>
      <c r="G26" s="75"/>
      <c r="H26" s="75">
        <f t="shared" si="1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 ht="24.75" customHeight="1">
      <c r="B27" s="17" t="s">
        <v>22</v>
      </c>
      <c r="C27" s="76">
        <f t="shared" si="0"/>
        <v>0</v>
      </c>
      <c r="D27" s="75"/>
      <c r="E27" s="75"/>
      <c r="F27" s="75"/>
      <c r="G27" s="75"/>
      <c r="H27" s="75">
        <f t="shared" si="1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 ht="24.75" customHeight="1">
      <c r="B28" s="17" t="s">
        <v>23</v>
      </c>
      <c r="C28" s="76">
        <f t="shared" si="0"/>
        <v>0</v>
      </c>
      <c r="D28" s="75"/>
      <c r="E28" s="75"/>
      <c r="F28" s="75"/>
      <c r="G28" s="75"/>
      <c r="H28" s="75">
        <f t="shared" si="1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 ht="24.75" customHeight="1">
      <c r="B29" s="17" t="s">
        <v>24</v>
      </c>
      <c r="C29" s="76">
        <f t="shared" si="0"/>
        <v>0</v>
      </c>
      <c r="D29" s="75"/>
      <c r="E29" s="75"/>
      <c r="F29" s="75"/>
      <c r="G29" s="75"/>
      <c r="H29" s="75">
        <f t="shared" si="1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 ht="24.75" customHeight="1">
      <c r="B30" s="17" t="s">
        <v>25</v>
      </c>
      <c r="C30" s="76">
        <f t="shared" si="0"/>
        <v>0</v>
      </c>
      <c r="D30" s="75"/>
      <c r="E30" s="75"/>
      <c r="F30" s="75"/>
      <c r="G30" s="75"/>
      <c r="H30" s="75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 ht="24.75" customHeight="1">
      <c r="B31" s="17" t="s">
        <v>26</v>
      </c>
      <c r="C31" s="76">
        <f t="shared" si="0"/>
        <v>0</v>
      </c>
      <c r="D31" s="75"/>
      <c r="E31" s="75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20" s="21" customFormat="1" ht="24.75" customHeight="1">
      <c r="B32" s="20" t="s">
        <v>27</v>
      </c>
      <c r="C32" s="76">
        <f t="shared" si="0"/>
        <v>0</v>
      </c>
      <c r="D32" s="75"/>
      <c r="E32" s="75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2"/>
    </row>
    <row r="33" spans="2:19" ht="24.75" customHeight="1">
      <c r="B33" s="17" t="s">
        <v>28</v>
      </c>
      <c r="C33" s="76">
        <f t="shared" si="0"/>
        <v>0</v>
      </c>
      <c r="D33" s="75"/>
      <c r="E33" s="75"/>
      <c r="F33" s="75"/>
      <c r="G33" s="75"/>
      <c r="H33" s="75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 ht="24.75" customHeight="1">
      <c r="B34" s="17" t="s">
        <v>29</v>
      </c>
      <c r="C34" s="76">
        <f t="shared" si="0"/>
        <v>0</v>
      </c>
      <c r="D34" s="75"/>
      <c r="E34" s="75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24.75" customHeight="1">
      <c r="B35" s="17" t="s">
        <v>30</v>
      </c>
      <c r="C35" s="76">
        <f t="shared" si="0"/>
        <v>0</v>
      </c>
      <c r="D35" s="75"/>
      <c r="E35" s="75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24.75" customHeight="1">
      <c r="B36" s="17" t="s">
        <v>31</v>
      </c>
      <c r="C36" s="76">
        <f t="shared" si="0"/>
        <v>0</v>
      </c>
      <c r="D36" s="75"/>
      <c r="E36" s="75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24.75" customHeight="1">
      <c r="B37" s="17" t="s">
        <v>32</v>
      </c>
      <c r="C37" s="76">
        <f t="shared" si="0"/>
        <v>0</v>
      </c>
      <c r="D37" s="75"/>
      <c r="E37" s="75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 ht="24.75" customHeight="1">
      <c r="B38" s="17" t="s">
        <v>33</v>
      </c>
      <c r="C38" s="76">
        <f t="shared" si="0"/>
        <v>0</v>
      </c>
      <c r="D38" s="75"/>
      <c r="E38" s="75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 ht="24.75" customHeight="1">
      <c r="B39" s="17" t="s">
        <v>34</v>
      </c>
      <c r="C39" s="76">
        <f t="shared" si="0"/>
        <v>0</v>
      </c>
      <c r="D39" s="75"/>
      <c r="E39" s="75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24.75" customHeight="1">
      <c r="B40" s="17" t="s">
        <v>35</v>
      </c>
      <c r="C40" s="76">
        <f t="shared" si="0"/>
        <v>0</v>
      </c>
      <c r="D40" s="75"/>
      <c r="E40" s="75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ht="24.75" customHeight="1">
      <c r="B41" s="17" t="s">
        <v>36</v>
      </c>
      <c r="C41" s="76">
        <f t="shared" si="0"/>
        <v>0</v>
      </c>
      <c r="D41" s="75"/>
      <c r="E41" s="75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 ht="24.75" customHeight="1">
      <c r="B42" s="17" t="s">
        <v>81</v>
      </c>
      <c r="C42" s="76">
        <f t="shared" si="0"/>
        <v>0</v>
      </c>
      <c r="D42" s="75"/>
      <c r="E42" s="75"/>
      <c r="F42" s="75"/>
      <c r="G42" s="75"/>
      <c r="H42" s="75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 ht="24.75" customHeight="1">
      <c r="B43" s="17" t="s">
        <v>154</v>
      </c>
      <c r="C43" s="76">
        <f t="shared" si="0"/>
        <v>0</v>
      </c>
      <c r="D43" s="75"/>
      <c r="E43" s="75"/>
      <c r="F43" s="75"/>
      <c r="G43" s="75"/>
      <c r="H43" s="75">
        <f t="shared" si="1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 ht="24.75" customHeight="1">
      <c r="B44" s="17" t="s">
        <v>37</v>
      </c>
      <c r="C44" s="76">
        <f t="shared" si="0"/>
        <v>0</v>
      </c>
      <c r="D44" s="75"/>
      <c r="E44" s="75"/>
      <c r="F44" s="75"/>
      <c r="G44" s="75"/>
      <c r="H44" s="75">
        <f t="shared" si="1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2:19" ht="24.75" customHeight="1">
      <c r="B45" s="17" t="s">
        <v>38</v>
      </c>
      <c r="C45" s="76">
        <f t="shared" si="0"/>
        <v>0</v>
      </c>
      <c r="D45" s="75"/>
      <c r="E45" s="75"/>
      <c r="F45" s="75"/>
      <c r="G45" s="75"/>
      <c r="H45" s="75">
        <f t="shared" si="1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 ht="24.75" customHeight="1">
      <c r="B46" s="17" t="s">
        <v>39</v>
      </c>
      <c r="C46" s="76">
        <f t="shared" si="0"/>
        <v>0</v>
      </c>
      <c r="D46" s="75"/>
      <c r="E46" s="75"/>
      <c r="F46" s="75"/>
      <c r="G46" s="75"/>
      <c r="H46" s="75">
        <f t="shared" si="1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 ht="24.75" customHeight="1">
      <c r="B47" s="17" t="s">
        <v>40</v>
      </c>
      <c r="C47" s="76">
        <f t="shared" si="0"/>
        <v>0</v>
      </c>
      <c r="D47" s="75"/>
      <c r="E47" s="75"/>
      <c r="F47" s="75"/>
      <c r="G47" s="75"/>
      <c r="H47" s="75">
        <f t="shared" si="1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 ht="24.75" customHeight="1">
      <c r="B48" s="17" t="s">
        <v>41</v>
      </c>
      <c r="C48" s="76">
        <f t="shared" si="0"/>
        <v>0</v>
      </c>
      <c r="D48" s="75"/>
      <c r="E48" s="75"/>
      <c r="F48" s="75"/>
      <c r="G48" s="75"/>
      <c r="H48" s="75">
        <f t="shared" si="1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 ht="24.75" customHeight="1">
      <c r="B49" s="17" t="s">
        <v>42</v>
      </c>
      <c r="C49" s="76">
        <f t="shared" si="0"/>
        <v>0</v>
      </c>
      <c r="D49" s="75"/>
      <c r="E49" s="75"/>
      <c r="F49" s="75"/>
      <c r="G49" s="75"/>
      <c r="H49" s="75">
        <f t="shared" si="1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 ht="24.75" customHeight="1">
      <c r="B50" s="17" t="s">
        <v>43</v>
      </c>
      <c r="C50" s="76">
        <f t="shared" si="0"/>
        <v>0</v>
      </c>
      <c r="D50" s="75"/>
      <c r="E50" s="75"/>
      <c r="F50" s="75"/>
      <c r="G50" s="75"/>
      <c r="H50" s="75">
        <f t="shared" si="1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24.75" customHeight="1">
      <c r="B51" s="17" t="s">
        <v>44</v>
      </c>
      <c r="C51" s="76">
        <f t="shared" si="0"/>
        <v>0</v>
      </c>
      <c r="D51" s="75"/>
      <c r="E51" s="75"/>
      <c r="F51" s="75"/>
      <c r="G51" s="75"/>
      <c r="H51" s="75">
        <f t="shared" si="1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 ht="24.75" customHeight="1">
      <c r="B52" s="17" t="s">
        <v>45</v>
      </c>
      <c r="C52" s="76">
        <f t="shared" si="0"/>
        <v>0</v>
      </c>
      <c r="D52" s="75"/>
      <c r="E52" s="75"/>
      <c r="F52" s="75"/>
      <c r="G52" s="75"/>
      <c r="H52" s="75">
        <f t="shared" si="1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 ht="24.75" customHeight="1">
      <c r="B53" s="17" t="s">
        <v>46</v>
      </c>
      <c r="C53" s="76">
        <f t="shared" si="0"/>
        <v>0</v>
      </c>
      <c r="D53" s="75"/>
      <c r="E53" s="75"/>
      <c r="F53" s="75"/>
      <c r="G53" s="75"/>
      <c r="H53" s="75">
        <f t="shared" si="1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 ht="24.75" customHeight="1">
      <c r="B54" s="17" t="s">
        <v>82</v>
      </c>
      <c r="C54" s="76">
        <f t="shared" si="0"/>
        <v>0</v>
      </c>
      <c r="D54" s="75"/>
      <c r="E54" s="75"/>
      <c r="F54" s="75"/>
      <c r="G54" s="75"/>
      <c r="H54" s="75">
        <f t="shared" si="1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 ht="24.75" customHeight="1">
      <c r="B55" s="17" t="s">
        <v>47</v>
      </c>
      <c r="C55" s="76">
        <f t="shared" si="0"/>
        <v>0</v>
      </c>
      <c r="D55" s="75"/>
      <c r="E55" s="75"/>
      <c r="F55" s="75"/>
      <c r="G55" s="75"/>
      <c r="H55" s="75">
        <f t="shared" si="1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 ht="24.75" customHeight="1">
      <c r="B56" s="17" t="s">
        <v>48</v>
      </c>
      <c r="C56" s="76">
        <f t="shared" si="0"/>
        <v>0</v>
      </c>
      <c r="D56" s="75"/>
      <c r="E56" s="75"/>
      <c r="F56" s="75"/>
      <c r="G56" s="75"/>
      <c r="H56" s="75">
        <f t="shared" si="1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ht="24.75" customHeight="1">
      <c r="B57" s="17" t="s">
        <v>49</v>
      </c>
      <c r="C57" s="76">
        <f t="shared" si="0"/>
        <v>0</v>
      </c>
      <c r="D57" s="75"/>
      <c r="E57" s="75"/>
      <c r="F57" s="75"/>
      <c r="G57" s="75"/>
      <c r="H57" s="75">
        <f t="shared" si="1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 ht="24.75" customHeight="1">
      <c r="B58" s="17" t="s">
        <v>50</v>
      </c>
      <c r="C58" s="76">
        <f>SUM(D58:H58,S58)</f>
        <v>0</v>
      </c>
      <c r="D58" s="75"/>
      <c r="E58" s="75"/>
      <c r="F58" s="75"/>
      <c r="G58" s="75"/>
      <c r="H58" s="75">
        <f t="shared" si="1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 ht="24.75" customHeight="1">
      <c r="B59" s="17" t="s">
        <v>51</v>
      </c>
      <c r="C59" s="76">
        <f t="shared" si="0"/>
        <v>0</v>
      </c>
      <c r="D59" s="75"/>
      <c r="E59" s="75"/>
      <c r="F59" s="75"/>
      <c r="G59" s="75"/>
      <c r="H59" s="75">
        <f t="shared" si="1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 ht="24.75" customHeight="1">
      <c r="B60" s="17" t="s">
        <v>52</v>
      </c>
      <c r="C60" s="76">
        <f t="shared" si="0"/>
        <v>0</v>
      </c>
      <c r="D60" s="75"/>
      <c r="E60" s="75"/>
      <c r="F60" s="75"/>
      <c r="G60" s="75"/>
      <c r="H60" s="75">
        <f t="shared" si="1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 ht="24.75" customHeight="1">
      <c r="B61" s="17" t="s">
        <v>53</v>
      </c>
      <c r="C61" s="76">
        <f t="shared" si="0"/>
        <v>0</v>
      </c>
      <c r="D61" s="75"/>
      <c r="E61" s="75"/>
      <c r="F61" s="75"/>
      <c r="G61" s="75"/>
      <c r="H61" s="75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ht="24.75" customHeight="1">
      <c r="B62" s="17" t="s">
        <v>54</v>
      </c>
      <c r="C62" s="76">
        <f t="shared" si="0"/>
        <v>0</v>
      </c>
      <c r="D62" s="75"/>
      <c r="E62" s="75"/>
      <c r="F62" s="75"/>
      <c r="G62" s="75"/>
      <c r="H62" s="75">
        <f t="shared" si="1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24.75" customHeight="1">
      <c r="B63" s="17" t="s">
        <v>55</v>
      </c>
      <c r="C63" s="76">
        <f t="shared" si="0"/>
        <v>0</v>
      </c>
      <c r="D63" s="75"/>
      <c r="E63" s="75"/>
      <c r="F63" s="75"/>
      <c r="G63" s="75"/>
      <c r="H63" s="75">
        <f t="shared" si="1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ht="24.75" customHeight="1">
      <c r="B64" s="17" t="s">
        <v>56</v>
      </c>
      <c r="C64" s="76">
        <f t="shared" si="0"/>
        <v>0</v>
      </c>
      <c r="D64" s="75"/>
      <c r="E64" s="75"/>
      <c r="F64" s="75"/>
      <c r="G64" s="75"/>
      <c r="H64" s="75">
        <f t="shared" si="1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ht="24.75" customHeight="1">
      <c r="B65" s="17" t="s">
        <v>57</v>
      </c>
      <c r="C65" s="76">
        <f t="shared" si="0"/>
        <v>0</v>
      </c>
      <c r="D65" s="75"/>
      <c r="E65" s="75"/>
      <c r="F65" s="75"/>
      <c r="G65" s="75"/>
      <c r="H65" s="75">
        <f t="shared" si="1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ht="24.75" customHeight="1">
      <c r="B66" s="17" t="s">
        <v>58</v>
      </c>
      <c r="C66" s="76">
        <f t="shared" si="0"/>
        <v>0</v>
      </c>
      <c r="D66" s="75"/>
      <c r="E66" s="75"/>
      <c r="F66" s="75"/>
      <c r="G66" s="75"/>
      <c r="H66" s="75">
        <f t="shared" si="1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ht="24.75" customHeight="1">
      <c r="B67" s="17" t="s">
        <v>155</v>
      </c>
      <c r="C67" s="76">
        <f t="shared" si="0"/>
        <v>0</v>
      </c>
      <c r="D67" s="75"/>
      <c r="E67" s="75"/>
      <c r="F67" s="75"/>
      <c r="G67" s="75"/>
      <c r="H67" s="75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ht="24.75" customHeight="1">
      <c r="B68" s="17" t="s">
        <v>156</v>
      </c>
      <c r="C68" s="76">
        <f t="shared" si="0"/>
        <v>0</v>
      </c>
      <c r="D68" s="75"/>
      <c r="E68" s="75"/>
      <c r="F68" s="75"/>
      <c r="G68" s="75"/>
      <c r="H68" s="75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ht="24.75" customHeight="1">
      <c r="B69" s="17" t="s">
        <v>157</v>
      </c>
      <c r="C69" s="76">
        <f t="shared" si="0"/>
        <v>0</v>
      </c>
      <c r="D69" s="75"/>
      <c r="E69" s="75"/>
      <c r="F69" s="75"/>
      <c r="G69" s="75"/>
      <c r="H69" s="75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/>
      <c r="E70" s="75"/>
      <c r="F70" s="75"/>
      <c r="G70" s="75"/>
      <c r="H70" s="75">
        <f aca="true" t="shared" si="3" ref="H70:H115">SUM(I70:R70)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ht="24.75" customHeight="1">
      <c r="B71" s="17" t="s">
        <v>159</v>
      </c>
      <c r="C71" s="76">
        <f t="shared" si="2"/>
        <v>0</v>
      </c>
      <c r="D71" s="75"/>
      <c r="E71" s="75"/>
      <c r="F71" s="75"/>
      <c r="G71" s="75"/>
      <c r="H71" s="75">
        <f t="shared" si="3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ht="24.75" customHeight="1">
      <c r="B72" s="17" t="s">
        <v>160</v>
      </c>
      <c r="C72" s="76">
        <f t="shared" si="2"/>
        <v>0</v>
      </c>
      <c r="D72" s="75"/>
      <c r="E72" s="75"/>
      <c r="F72" s="75"/>
      <c r="G72" s="75"/>
      <c r="H72" s="75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ht="24.75" customHeight="1">
      <c r="B73" s="17" t="s">
        <v>109</v>
      </c>
      <c r="C73" s="76">
        <f t="shared" si="2"/>
        <v>0</v>
      </c>
      <c r="D73" s="75"/>
      <c r="E73" s="75"/>
      <c r="F73" s="75"/>
      <c r="G73" s="75"/>
      <c r="H73" s="75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ht="24.75" customHeight="1">
      <c r="B74" s="17" t="s">
        <v>110</v>
      </c>
      <c r="C74" s="76">
        <f t="shared" si="2"/>
        <v>0</v>
      </c>
      <c r="D74" s="75"/>
      <c r="E74" s="75"/>
      <c r="F74" s="75"/>
      <c r="G74" s="75"/>
      <c r="H74" s="75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ht="24.75" customHeight="1">
      <c r="B75" s="17" t="s">
        <v>111</v>
      </c>
      <c r="C75" s="76">
        <f t="shared" si="2"/>
        <v>0</v>
      </c>
      <c r="D75" s="75"/>
      <c r="E75" s="75"/>
      <c r="F75" s="75"/>
      <c r="G75" s="75"/>
      <c r="H75" s="75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ht="24.75" customHeight="1">
      <c r="B76" s="17" t="s">
        <v>112</v>
      </c>
      <c r="C76" s="76">
        <f t="shared" si="2"/>
        <v>0</v>
      </c>
      <c r="D76" s="75"/>
      <c r="E76" s="75"/>
      <c r="F76" s="75"/>
      <c r="G76" s="75"/>
      <c r="H76" s="75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ht="24.75" customHeight="1">
      <c r="B77" s="17" t="s">
        <v>59</v>
      </c>
      <c r="C77" s="76">
        <f t="shared" si="2"/>
        <v>0</v>
      </c>
      <c r="D77" s="75"/>
      <c r="E77" s="75"/>
      <c r="F77" s="75"/>
      <c r="G77" s="75"/>
      <c r="H77" s="75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ht="24.75" customHeight="1">
      <c r="B78" s="17" t="s">
        <v>113</v>
      </c>
      <c r="C78" s="76">
        <f t="shared" si="2"/>
        <v>0</v>
      </c>
      <c r="D78" s="75"/>
      <c r="E78" s="75"/>
      <c r="F78" s="75"/>
      <c r="G78" s="75"/>
      <c r="H78" s="75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ht="24.75" customHeight="1">
      <c r="B79" s="17" t="s">
        <v>114</v>
      </c>
      <c r="C79" s="76">
        <f t="shared" si="2"/>
        <v>0</v>
      </c>
      <c r="D79" s="75"/>
      <c r="E79" s="75"/>
      <c r="F79" s="75"/>
      <c r="G79" s="75"/>
      <c r="H79" s="75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ht="24.75" customHeight="1">
      <c r="B80" s="17" t="s">
        <v>76</v>
      </c>
      <c r="C80" s="76">
        <f t="shared" si="2"/>
        <v>0</v>
      </c>
      <c r="D80" s="75"/>
      <c r="E80" s="75"/>
      <c r="F80" s="75"/>
      <c r="G80" s="75"/>
      <c r="H80" s="75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ht="24.75" customHeight="1">
      <c r="B81" s="17" t="s">
        <v>122</v>
      </c>
      <c r="C81" s="76">
        <f t="shared" si="2"/>
        <v>0</v>
      </c>
      <c r="D81" s="75"/>
      <c r="E81" s="75"/>
      <c r="F81" s="75"/>
      <c r="G81" s="75"/>
      <c r="H81" s="75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ht="24.75" customHeight="1">
      <c r="B82" s="17" t="s">
        <v>123</v>
      </c>
      <c r="C82" s="76">
        <f t="shared" si="2"/>
        <v>0</v>
      </c>
      <c r="D82" s="75"/>
      <c r="E82" s="75"/>
      <c r="F82" s="75"/>
      <c r="G82" s="75"/>
      <c r="H82" s="75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ht="24.75" customHeight="1">
      <c r="B83" s="17" t="s">
        <v>124</v>
      </c>
      <c r="C83" s="76">
        <f t="shared" si="2"/>
        <v>0</v>
      </c>
      <c r="D83" s="75"/>
      <c r="E83" s="75"/>
      <c r="F83" s="75"/>
      <c r="G83" s="75"/>
      <c r="H83" s="75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ht="24.75" customHeight="1">
      <c r="B84" s="17" t="s">
        <v>125</v>
      </c>
      <c r="C84" s="76">
        <f t="shared" si="2"/>
        <v>0</v>
      </c>
      <c r="D84" s="75"/>
      <c r="E84" s="75"/>
      <c r="F84" s="75"/>
      <c r="G84" s="75"/>
      <c r="H84" s="75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ht="24.75" customHeight="1">
      <c r="B85" s="17" t="s">
        <v>126</v>
      </c>
      <c r="C85" s="76">
        <f t="shared" si="2"/>
        <v>0</v>
      </c>
      <c r="D85" s="75"/>
      <c r="E85" s="75"/>
      <c r="F85" s="75"/>
      <c r="G85" s="75"/>
      <c r="H85" s="75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ht="24.75" customHeight="1">
      <c r="B86" s="17" t="s">
        <v>161</v>
      </c>
      <c r="C86" s="76">
        <f t="shared" si="2"/>
        <v>0</v>
      </c>
      <c r="D86" s="75"/>
      <c r="E86" s="75"/>
      <c r="F86" s="75"/>
      <c r="G86" s="75"/>
      <c r="H86" s="75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ht="24.75" customHeight="1">
      <c r="B87" s="17" t="s">
        <v>127</v>
      </c>
      <c r="C87" s="76">
        <f t="shared" si="2"/>
        <v>0</v>
      </c>
      <c r="D87" s="75"/>
      <c r="E87" s="75"/>
      <c r="F87" s="75"/>
      <c r="G87" s="75"/>
      <c r="H87" s="75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ht="24.75" customHeight="1">
      <c r="B88" s="17" t="s">
        <v>128</v>
      </c>
      <c r="C88" s="76">
        <f t="shared" si="2"/>
        <v>0</v>
      </c>
      <c r="D88" s="75"/>
      <c r="E88" s="75"/>
      <c r="F88" s="75"/>
      <c r="G88" s="75"/>
      <c r="H88" s="75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ht="24.75" customHeight="1">
      <c r="B89" s="17" t="s">
        <v>129</v>
      </c>
      <c r="C89" s="76">
        <f t="shared" si="2"/>
        <v>0</v>
      </c>
      <c r="D89" s="75"/>
      <c r="E89" s="75"/>
      <c r="F89" s="75"/>
      <c r="G89" s="75"/>
      <c r="H89" s="75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ht="24.75" customHeight="1">
      <c r="B90" s="17" t="s">
        <v>106</v>
      </c>
      <c r="C90" s="76">
        <f t="shared" si="2"/>
        <v>0</v>
      </c>
      <c r="D90" s="75"/>
      <c r="E90" s="75"/>
      <c r="F90" s="75"/>
      <c r="G90" s="75"/>
      <c r="H90" s="75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ht="24.75" customHeight="1">
      <c r="B91" s="17" t="s">
        <v>170</v>
      </c>
      <c r="C91" s="76">
        <f t="shared" si="2"/>
        <v>0</v>
      </c>
      <c r="D91" s="75"/>
      <c r="E91" s="75"/>
      <c r="F91" s="75"/>
      <c r="G91" s="75"/>
      <c r="H91" s="75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ht="24.75" customHeight="1">
      <c r="B92" s="17" t="s">
        <v>104</v>
      </c>
      <c r="C92" s="76">
        <f t="shared" si="2"/>
        <v>0</v>
      </c>
      <c r="D92" s="75"/>
      <c r="E92" s="75"/>
      <c r="F92" s="75"/>
      <c r="G92" s="75"/>
      <c r="H92" s="75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ht="24.75" customHeight="1">
      <c r="B93" s="17" t="s">
        <v>165</v>
      </c>
      <c r="C93" s="76">
        <f t="shared" si="2"/>
        <v>0</v>
      </c>
      <c r="D93" s="75"/>
      <c r="E93" s="75"/>
      <c r="F93" s="75"/>
      <c r="G93" s="75"/>
      <c r="H93" s="75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ht="24.75" customHeight="1">
      <c r="B94" s="17" t="s">
        <v>105</v>
      </c>
      <c r="C94" s="76">
        <f t="shared" si="2"/>
        <v>0</v>
      </c>
      <c r="D94" s="75"/>
      <c r="E94" s="75"/>
      <c r="F94" s="75"/>
      <c r="G94" s="75"/>
      <c r="H94" s="75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ht="24.75" customHeight="1">
      <c r="B95" s="17" t="s">
        <v>60</v>
      </c>
      <c r="C95" s="76">
        <f t="shared" si="2"/>
        <v>0</v>
      </c>
      <c r="D95" s="75"/>
      <c r="E95" s="75"/>
      <c r="F95" s="75"/>
      <c r="G95" s="75"/>
      <c r="H95" s="75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ht="24.75" customHeight="1">
      <c r="B96" s="17" t="s">
        <v>115</v>
      </c>
      <c r="C96" s="76">
        <f t="shared" si="2"/>
        <v>0</v>
      </c>
      <c r="D96" s="75"/>
      <c r="E96" s="75"/>
      <c r="F96" s="75"/>
      <c r="G96" s="75"/>
      <c r="H96" s="75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ht="24.75" customHeight="1">
      <c r="B97" s="17" t="s">
        <v>61</v>
      </c>
      <c r="C97" s="76">
        <f t="shared" si="2"/>
        <v>0</v>
      </c>
      <c r="D97" s="75"/>
      <c r="E97" s="75"/>
      <c r="F97" s="75"/>
      <c r="G97" s="75"/>
      <c r="H97" s="75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ht="24.75" customHeight="1">
      <c r="B98" s="17" t="s">
        <v>62</v>
      </c>
      <c r="C98" s="76">
        <f t="shared" si="2"/>
        <v>0</v>
      </c>
      <c r="D98" s="75"/>
      <c r="E98" s="75"/>
      <c r="F98" s="75"/>
      <c r="G98" s="75"/>
      <c r="H98" s="75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ht="24.75" customHeight="1">
      <c r="B99" s="17" t="s">
        <v>63</v>
      </c>
      <c r="C99" s="76">
        <f t="shared" si="2"/>
        <v>0</v>
      </c>
      <c r="D99" s="75"/>
      <c r="E99" s="75"/>
      <c r="F99" s="75"/>
      <c r="G99" s="75"/>
      <c r="H99" s="75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ht="24.75" customHeight="1">
      <c r="B100" s="17" t="s">
        <v>64</v>
      </c>
      <c r="C100" s="76">
        <f t="shared" si="2"/>
        <v>0</v>
      </c>
      <c r="D100" s="75"/>
      <c r="E100" s="75"/>
      <c r="F100" s="75"/>
      <c r="G100" s="75"/>
      <c r="H100" s="75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ht="24.75" customHeight="1">
      <c r="B101" s="17" t="s">
        <v>65</v>
      </c>
      <c r="C101" s="76">
        <f t="shared" si="2"/>
        <v>0</v>
      </c>
      <c r="D101" s="75"/>
      <c r="E101" s="75"/>
      <c r="F101" s="75"/>
      <c r="G101" s="75"/>
      <c r="H101" s="75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ht="24.75" customHeight="1">
      <c r="B102" s="17" t="s">
        <v>116</v>
      </c>
      <c r="C102" s="76">
        <f t="shared" si="2"/>
        <v>0</v>
      </c>
      <c r="D102" s="75"/>
      <c r="E102" s="75"/>
      <c r="F102" s="75"/>
      <c r="G102" s="75"/>
      <c r="H102" s="75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ht="24.75" customHeight="1">
      <c r="B103" s="17" t="s">
        <v>130</v>
      </c>
      <c r="C103" s="76">
        <f t="shared" si="2"/>
        <v>0</v>
      </c>
      <c r="D103" s="75"/>
      <c r="E103" s="75"/>
      <c r="F103" s="75"/>
      <c r="G103" s="75"/>
      <c r="H103" s="75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ht="24.75" customHeight="1">
      <c r="B104" s="17" t="s">
        <v>162</v>
      </c>
      <c r="C104" s="76">
        <f t="shared" si="2"/>
        <v>0</v>
      </c>
      <c r="D104" s="75"/>
      <c r="E104" s="75"/>
      <c r="F104" s="75"/>
      <c r="G104" s="75"/>
      <c r="H104" s="75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ht="24.75" customHeight="1">
      <c r="B105" s="17" t="s">
        <v>117</v>
      </c>
      <c r="C105" s="76">
        <f t="shared" si="2"/>
        <v>0</v>
      </c>
      <c r="D105" s="75"/>
      <c r="E105" s="75"/>
      <c r="F105" s="75"/>
      <c r="G105" s="75"/>
      <c r="H105" s="75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ht="24.75" customHeight="1">
      <c r="B106" s="17" t="s">
        <v>118</v>
      </c>
      <c r="C106" s="76">
        <f t="shared" si="2"/>
        <v>0</v>
      </c>
      <c r="D106" s="75"/>
      <c r="E106" s="75"/>
      <c r="F106" s="75"/>
      <c r="G106" s="75"/>
      <c r="H106" s="75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ht="24.75" customHeight="1">
      <c r="B107" s="17" t="s">
        <v>131</v>
      </c>
      <c r="C107" s="76">
        <f t="shared" si="2"/>
        <v>0</v>
      </c>
      <c r="D107" s="75"/>
      <c r="E107" s="75"/>
      <c r="F107" s="75"/>
      <c r="G107" s="75"/>
      <c r="H107" s="75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ht="24.75" customHeight="1">
      <c r="B108" s="17" t="s">
        <v>132</v>
      </c>
      <c r="C108" s="76">
        <f t="shared" si="2"/>
        <v>0</v>
      </c>
      <c r="D108" s="75"/>
      <c r="E108" s="75"/>
      <c r="F108" s="75"/>
      <c r="G108" s="75"/>
      <c r="H108" s="75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ht="24.75" customHeight="1">
      <c r="B109" s="17" t="s">
        <v>163</v>
      </c>
      <c r="C109" s="76">
        <f t="shared" si="2"/>
        <v>0</v>
      </c>
      <c r="D109" s="75"/>
      <c r="E109" s="75"/>
      <c r="F109" s="75"/>
      <c r="G109" s="75"/>
      <c r="H109" s="75">
        <f t="shared" si="3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ht="24.75" customHeight="1">
      <c r="B110" s="17" t="s">
        <v>119</v>
      </c>
      <c r="C110" s="76">
        <f t="shared" si="2"/>
        <v>0</v>
      </c>
      <c r="D110" s="75"/>
      <c r="E110" s="75"/>
      <c r="F110" s="75"/>
      <c r="G110" s="75"/>
      <c r="H110" s="75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ht="24.75" customHeight="1">
      <c r="B111" s="17" t="s">
        <v>133</v>
      </c>
      <c r="C111" s="76">
        <f t="shared" si="2"/>
        <v>0</v>
      </c>
      <c r="D111" s="75"/>
      <c r="E111" s="75"/>
      <c r="F111" s="75"/>
      <c r="G111" s="75"/>
      <c r="H111" s="75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ht="24.75" customHeight="1">
      <c r="B112" s="17" t="s">
        <v>120</v>
      </c>
      <c r="C112" s="76">
        <f t="shared" si="2"/>
        <v>0</v>
      </c>
      <c r="D112" s="75"/>
      <c r="E112" s="75"/>
      <c r="F112" s="75"/>
      <c r="G112" s="75"/>
      <c r="H112" s="75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ht="24.75" customHeight="1">
      <c r="B113" s="17" t="s">
        <v>121</v>
      </c>
      <c r="C113" s="76">
        <f t="shared" si="2"/>
        <v>0</v>
      </c>
      <c r="D113" s="75"/>
      <c r="E113" s="75"/>
      <c r="F113" s="75"/>
      <c r="G113" s="75"/>
      <c r="H113" s="75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ht="24.75" customHeight="1">
      <c r="B114" s="17" t="s">
        <v>151</v>
      </c>
      <c r="C114" s="76">
        <f>SUM(D114:H114,S114)</f>
        <v>0</v>
      </c>
      <c r="D114" s="75"/>
      <c r="E114" s="75"/>
      <c r="F114" s="75"/>
      <c r="G114" s="75"/>
      <c r="H114" s="75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ht="24.75" customHeight="1">
      <c r="B115" s="17" t="s">
        <v>175</v>
      </c>
      <c r="C115" s="76">
        <f t="shared" si="2"/>
        <v>0</v>
      </c>
      <c r="D115" s="75"/>
      <c r="E115" s="75"/>
      <c r="F115" s="75"/>
      <c r="G115" s="75"/>
      <c r="H115" s="75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  <c r="R117" s="15">
        <f>SUBTOTAL(9,R5:R43)</f>
        <v>0</v>
      </c>
      <c r="S117" s="15">
        <f t="shared" si="4"/>
        <v>0</v>
      </c>
    </row>
    <row r="118" spans="2:19" ht="24.75" customHeight="1">
      <c r="B118" s="17" t="s">
        <v>73</v>
      </c>
      <c r="C118" s="15">
        <f>SUBTOTAL(9,C44:C66)</f>
        <v>0</v>
      </c>
      <c r="D118" s="15">
        <f aca="true" t="shared" si="5" ref="D118:S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  <c r="R118" s="15">
        <f>SUBTOTAL(9,R44:R66)</f>
        <v>0</v>
      </c>
      <c r="S118" s="15">
        <f t="shared" si="5"/>
        <v>0</v>
      </c>
    </row>
    <row r="119" spans="2:19" ht="24.75" customHeight="1">
      <c r="B119" s="17" t="s">
        <v>89</v>
      </c>
      <c r="C119" s="15">
        <f aca="true" t="shared" si="6" ref="C119:S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  <c r="R120" s="15">
        <f>SUM(R117:R119)</f>
        <v>0</v>
      </c>
      <c r="S120" s="15">
        <f>SUM(S117:S119)</f>
        <v>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37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2021-09-09T00:02:04Z</cp:lastPrinted>
  <dcterms:created xsi:type="dcterms:W3CDTF">2009-10-06T06:42:25Z</dcterms:created>
  <dcterms:modified xsi:type="dcterms:W3CDTF">2022-03-28T04:00:58Z</dcterms:modified>
  <cp:category/>
  <cp:version/>
  <cp:contentType/>
  <cp:contentStatus/>
</cp:coreProperties>
</file>