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3"/>
  <workbookPr codeName="ThisWorkbook" defaultThemeVersion="124226"/>
  <mc:AlternateContent xmlns:mc="http://schemas.openxmlformats.org/markup-compatibility/2006">
    <mc:Choice Requires="x15">
      <x15ac:absPath xmlns:x15ac="http://schemas.microsoft.com/office/spreadsheetml/2010/11/ac" url="Z:\感染症対策課\R03年度\01企画・宿泊療養担当\50補助金\補助金要綱\令和3年度要綱（埼玉県）\ホームページ掲載資料\"/>
    </mc:Choice>
  </mc:AlternateContent>
  <xr:revisionPtr revIDLastSave="0" documentId="13_ncr:101_{584012E0-1277-4790-9341-E98137FFBBA6}" xr6:coauthVersionLast="36" xr6:coauthVersionMax="36" xr10:uidLastSave="{00000000-0000-0000-0000-000000000000}"/>
  <bookViews>
    <workbookView xWindow="0" yWindow="0" windowWidth="20490" windowHeight="7440" xr2:uid="{00000000-000D-0000-FFFF-FFFF00000000}"/>
  </bookViews>
  <sheets>
    <sheet name="所要額精算書" sheetId="23" r:id="rId1"/>
    <sheet name="初度設備" sheetId="14" r:id="rId2"/>
    <sheet name="実績（１）入院" sheetId="18" r:id="rId3"/>
    <sheet name="実績（２）帰・接" sheetId="19" r:id="rId4"/>
    <sheet name="実績（３）検査" sheetId="20" r:id="rId5"/>
    <sheet name="実績（４）重点" sheetId="21" r:id="rId6"/>
    <sheet name="実績（５）救・周・小" sheetId="22" r:id="rId7"/>
  </sheets>
  <definedNames>
    <definedName name="_xlnm.Print_Area" localSheetId="2">'実績（１）入院'!$A$1:$M$16</definedName>
    <definedName name="_xlnm.Print_Area" localSheetId="3">'実績（２）帰・接'!$A$1:$M$16</definedName>
    <definedName name="_xlnm.Print_Area" localSheetId="4">'実績（３）検査'!$A$1:$M$21</definedName>
    <definedName name="_xlnm.Print_Area" localSheetId="5">'実績（４）重点'!$A$1:$M$18</definedName>
    <definedName name="_xlnm.Print_Area" localSheetId="6">'実績（５）救・周・小'!$A$1:$M$22</definedName>
    <definedName name="_xlnm.Print_Area" localSheetId="1">初度設備!$A$1:$N$40</definedName>
    <definedName name="_xlnm.Print_Area" localSheetId="0">所要額精算書!$A$1:$M$25</definedName>
  </definedNames>
  <calcPr calcId="191029"/>
</workbook>
</file>

<file path=xl/calcChain.xml><?xml version="1.0" encoding="utf-8"?>
<calcChain xmlns="http://schemas.openxmlformats.org/spreadsheetml/2006/main">
  <c r="K8" i="18" l="1"/>
  <c r="K8" i="22" l="1"/>
  <c r="K10" i="19"/>
  <c r="J19" i="22" l="1"/>
  <c r="L19" i="22"/>
  <c r="H8" i="22" l="1"/>
  <c r="K19" i="22" s="1"/>
  <c r="F8" i="22"/>
  <c r="M34" i="14" l="1"/>
  <c r="M21" i="14"/>
  <c r="M35" i="14" s="1"/>
  <c r="K11" i="23" s="1"/>
  <c r="L13" i="18"/>
  <c r="K12" i="23" s="1"/>
  <c r="L13" i="19"/>
  <c r="K13" i="23" s="1"/>
  <c r="L18" i="20"/>
  <c r="K14" i="23" s="1"/>
  <c r="L15" i="21"/>
  <c r="K15" i="23" s="1"/>
  <c r="K16" i="23"/>
  <c r="K17" i="23" l="1"/>
  <c r="E17" i="23"/>
  <c r="F9" i="14" l="1"/>
  <c r="J17" i="20" l="1"/>
  <c r="J16" i="20"/>
  <c r="J15" i="20"/>
  <c r="J14" i="20"/>
  <c r="J13" i="20"/>
  <c r="J12" i="20"/>
  <c r="J11" i="20"/>
  <c r="J10" i="20"/>
  <c r="J9" i="20"/>
  <c r="J8" i="20"/>
  <c r="F17" i="20"/>
  <c r="K17" i="20" s="1"/>
  <c r="F16" i="20"/>
  <c r="K16" i="20" s="1"/>
  <c r="F15" i="20"/>
  <c r="K15" i="20" s="1"/>
  <c r="F14" i="20"/>
  <c r="K14" i="20" s="1"/>
  <c r="F13" i="20"/>
  <c r="K13" i="20" s="1"/>
  <c r="F12" i="20"/>
  <c r="K12" i="20" s="1"/>
  <c r="F11" i="20"/>
  <c r="F10" i="20"/>
  <c r="K10" i="20" s="1"/>
  <c r="F9" i="20"/>
  <c r="K9" i="20" s="1"/>
  <c r="F8" i="20"/>
  <c r="K11" i="20" l="1"/>
  <c r="K8" i="20"/>
  <c r="K18" i="20" s="1"/>
  <c r="I14" i="23" s="1"/>
  <c r="M14" i="23" s="1"/>
  <c r="F18" i="20"/>
  <c r="J18" i="20"/>
  <c r="H12" i="19"/>
  <c r="J12" i="19" s="1"/>
  <c r="K12" i="19" s="1"/>
  <c r="G14" i="23" l="1"/>
  <c r="D14" i="23"/>
  <c r="F14" i="23" s="1"/>
  <c r="J14" i="23" s="1"/>
  <c r="H14" i="23"/>
  <c r="D21" i="14" l="1"/>
  <c r="F22" i="14"/>
  <c r="D34" i="14"/>
  <c r="H33" i="14"/>
  <c r="J33" i="14" s="1"/>
  <c r="L32" i="14"/>
  <c r="H32" i="14"/>
  <c r="J32" i="14" s="1"/>
  <c r="H31" i="14"/>
  <c r="J31" i="14" s="1"/>
  <c r="L30" i="14"/>
  <c r="H30" i="14"/>
  <c r="J30" i="14" s="1"/>
  <c r="H29" i="14"/>
  <c r="J29" i="14" s="1"/>
  <c r="L28" i="14"/>
  <c r="H28" i="14"/>
  <c r="J28" i="14" s="1"/>
  <c r="H27" i="14"/>
  <c r="J27" i="14" s="1"/>
  <c r="L26" i="14"/>
  <c r="H26" i="14"/>
  <c r="J26" i="14" s="1"/>
  <c r="H25" i="14"/>
  <c r="J25" i="14" s="1"/>
  <c r="L24" i="14"/>
  <c r="H24" i="14"/>
  <c r="J24" i="14" s="1"/>
  <c r="H23" i="14"/>
  <c r="J23" i="14" s="1"/>
  <c r="H22" i="14"/>
  <c r="J22" i="14" s="1"/>
  <c r="H20" i="14"/>
  <c r="J20" i="14" s="1"/>
  <c r="H19" i="14"/>
  <c r="J19" i="14" s="1"/>
  <c r="H18" i="14"/>
  <c r="J18" i="14" s="1"/>
  <c r="H17" i="14"/>
  <c r="J17" i="14" s="1"/>
  <c r="H16" i="14"/>
  <c r="J16" i="14" s="1"/>
  <c r="H15" i="14"/>
  <c r="J15" i="14" s="1"/>
  <c r="H14" i="14"/>
  <c r="J14" i="14" s="1"/>
  <c r="H13" i="14"/>
  <c r="J13" i="14" s="1"/>
  <c r="H12" i="14"/>
  <c r="J12" i="14" s="1"/>
  <c r="H11" i="14"/>
  <c r="J11" i="14" s="1"/>
  <c r="H10" i="14"/>
  <c r="J10" i="14" s="1"/>
  <c r="H9" i="14"/>
  <c r="J9" i="14" s="1"/>
  <c r="F34" i="14" l="1"/>
  <c r="L14" i="23"/>
  <c r="D35" i="14"/>
  <c r="J21" i="14"/>
  <c r="K9" i="14" s="1"/>
  <c r="J34" i="14"/>
  <c r="K22" i="14" s="1"/>
  <c r="K34" i="14" s="1"/>
  <c r="L22" i="14" l="1"/>
  <c r="K21" i="14"/>
  <c r="K35" i="14" s="1"/>
  <c r="L9" i="14"/>
  <c r="J35" i="14"/>
  <c r="L34" i="14"/>
  <c r="D11" i="23" l="1"/>
  <c r="G11" i="23"/>
  <c r="H18" i="22"/>
  <c r="J18" i="22" s="1"/>
  <c r="F18" i="22"/>
  <c r="K18" i="22" s="1"/>
  <c r="J16" i="22"/>
  <c r="F16" i="22"/>
  <c r="H14" i="22"/>
  <c r="J14" i="22" s="1"/>
  <c r="K14" i="22" s="1"/>
  <c r="H13" i="22"/>
  <c r="J13" i="22" s="1"/>
  <c r="F13" i="22"/>
  <c r="J12" i="22"/>
  <c r="K12" i="22" s="1"/>
  <c r="F12" i="22"/>
  <c r="H11" i="22"/>
  <c r="J11" i="22" s="1"/>
  <c r="K11" i="22" s="1"/>
  <c r="H10" i="22"/>
  <c r="J10" i="22" s="1"/>
  <c r="F10" i="22"/>
  <c r="K10" i="22" s="1"/>
  <c r="H9" i="22"/>
  <c r="J9" i="22" s="1"/>
  <c r="F9" i="22"/>
  <c r="H14" i="21"/>
  <c r="J14" i="21" s="1"/>
  <c r="F14" i="21"/>
  <c r="H13" i="21"/>
  <c r="J13" i="21" s="1"/>
  <c r="F13" i="21"/>
  <c r="K13" i="21" s="1"/>
  <c r="H12" i="21"/>
  <c r="J12" i="21" s="1"/>
  <c r="F12" i="21"/>
  <c r="K12" i="21" s="1"/>
  <c r="H11" i="21"/>
  <c r="J11" i="21" s="1"/>
  <c r="F11" i="21"/>
  <c r="H10" i="21"/>
  <c r="J10" i="21" s="1"/>
  <c r="F10" i="21"/>
  <c r="K10" i="21" s="1"/>
  <c r="H9" i="21"/>
  <c r="J9" i="21" s="1"/>
  <c r="F9" i="21"/>
  <c r="H8" i="21"/>
  <c r="J8" i="21" s="1"/>
  <c r="F8" i="21"/>
  <c r="H18" i="20"/>
  <c r="H11" i="19"/>
  <c r="J11" i="19" s="1"/>
  <c r="F11" i="19"/>
  <c r="H10" i="19"/>
  <c r="F10" i="19"/>
  <c r="H9" i="19"/>
  <c r="J9" i="19" s="1"/>
  <c r="F9" i="19"/>
  <c r="J8" i="19"/>
  <c r="K8" i="19" s="1"/>
  <c r="F8" i="19"/>
  <c r="F19" i="22" l="1"/>
  <c r="K9" i="19"/>
  <c r="K13" i="19" s="1"/>
  <c r="I13" i="23" s="1"/>
  <c r="M13" i="23" s="1"/>
  <c r="K11" i="19"/>
  <c r="K11" i="21"/>
  <c r="K9" i="22"/>
  <c r="K8" i="21"/>
  <c r="K16" i="22"/>
  <c r="K9" i="21"/>
  <c r="K15" i="21" s="1"/>
  <c r="I15" i="23" s="1"/>
  <c r="M15" i="23" s="1"/>
  <c r="K14" i="21"/>
  <c r="K13" i="22"/>
  <c r="H15" i="21"/>
  <c r="F15" i="21"/>
  <c r="F11" i="23"/>
  <c r="F13" i="19"/>
  <c r="H19" i="22"/>
  <c r="J15" i="21"/>
  <c r="J13" i="19"/>
  <c r="H12" i="18"/>
  <c r="J12" i="18" s="1"/>
  <c r="K12" i="18" s="1"/>
  <c r="H11" i="18"/>
  <c r="J11" i="18" s="1"/>
  <c r="F11" i="18"/>
  <c r="H10" i="18"/>
  <c r="J10" i="18" s="1"/>
  <c r="F10" i="18"/>
  <c r="H9" i="18"/>
  <c r="F9" i="18"/>
  <c r="H8" i="18"/>
  <c r="F8" i="18"/>
  <c r="K10" i="18" l="1"/>
  <c r="K11" i="18"/>
  <c r="I16" i="23"/>
  <c r="M16" i="23" s="1"/>
  <c r="F13" i="18"/>
  <c r="H12" i="23" s="1"/>
  <c r="D13" i="23"/>
  <c r="F13" i="23" s="1"/>
  <c r="G13" i="23"/>
  <c r="D15" i="23"/>
  <c r="F15" i="23" s="1"/>
  <c r="G15" i="23"/>
  <c r="G16" i="23"/>
  <c r="D16" i="23"/>
  <c r="F16" i="23" s="1"/>
  <c r="H16" i="23"/>
  <c r="H13" i="23"/>
  <c r="H15" i="23"/>
  <c r="J9" i="18"/>
  <c r="K9" i="18" s="1"/>
  <c r="J15" i="23" l="1"/>
  <c r="J13" i="23"/>
  <c r="J16" i="23"/>
  <c r="J13" i="18"/>
  <c r="K13" i="18"/>
  <c r="I12" i="23" s="1"/>
  <c r="M12" i="23" s="1"/>
  <c r="G12" i="23" l="1"/>
  <c r="G17" i="23" s="1"/>
  <c r="D12" i="23"/>
  <c r="L16" i="23" l="1"/>
  <c r="L15" i="23"/>
  <c r="L13" i="23"/>
  <c r="F12" i="23"/>
  <c r="D17" i="23"/>
  <c r="J12" i="23" l="1"/>
  <c r="F17" i="23"/>
  <c r="L19" i="14"/>
  <c r="L17" i="14"/>
  <c r="L15" i="14"/>
  <c r="L13" i="14"/>
  <c r="L11" i="14"/>
  <c r="L12" i="23" l="1"/>
  <c r="L21" i="14" l="1"/>
  <c r="F21" i="14"/>
  <c r="L35" i="14" l="1"/>
  <c r="I11" i="23" s="1"/>
  <c r="M11" i="23" s="1"/>
  <c r="F35" i="14"/>
  <c r="H11" i="23" l="1"/>
  <c r="H17" i="23" l="1"/>
  <c r="I17" i="23" l="1"/>
  <c r="J11" i="23"/>
  <c r="M17" i="23" l="1"/>
  <c r="J17" i="23"/>
  <c r="L11" i="23" l="1"/>
  <c r="L17" i="23" s="1"/>
</calcChain>
</file>

<file path=xl/sharedStrings.xml><?xml version="1.0" encoding="utf-8"?>
<sst xmlns="http://schemas.openxmlformats.org/spreadsheetml/2006/main" count="250" uniqueCount="125">
  <si>
    <t>種目</t>
    <rPh sb="0" eb="2">
      <t>シュモク</t>
    </rPh>
    <phoneticPr fontId="3"/>
  </si>
  <si>
    <t>品目</t>
    <rPh sb="0" eb="2">
      <t>ヒンモク</t>
    </rPh>
    <phoneticPr fontId="3"/>
  </si>
  <si>
    <t>基準額</t>
    <rPh sb="0" eb="2">
      <t>キジュン</t>
    </rPh>
    <rPh sb="2" eb="3">
      <t>ガク</t>
    </rPh>
    <phoneticPr fontId="3"/>
  </si>
  <si>
    <t>備考</t>
    <rPh sb="0" eb="2">
      <t>ビコウ</t>
    </rPh>
    <phoneticPr fontId="3"/>
  </si>
  <si>
    <t>単価</t>
    <rPh sb="0" eb="2">
      <t>タンカ</t>
    </rPh>
    <phoneticPr fontId="3"/>
  </si>
  <si>
    <t>金額</t>
    <rPh sb="0" eb="2">
      <t>キンガク</t>
    </rPh>
    <phoneticPr fontId="3"/>
  </si>
  <si>
    <t>規格
（型式）</t>
    <rPh sb="0" eb="2">
      <t>キカク</t>
    </rPh>
    <rPh sb="4" eb="6">
      <t>カタシキ</t>
    </rPh>
    <phoneticPr fontId="3"/>
  </si>
  <si>
    <t>数量</t>
    <rPh sb="0" eb="2">
      <t>スウリョウ</t>
    </rPh>
    <phoneticPr fontId="3"/>
  </si>
  <si>
    <t>計</t>
    <rPh sb="0" eb="1">
      <t>ケイ</t>
    </rPh>
    <phoneticPr fontId="3"/>
  </si>
  <si>
    <t>簡易陰圧装置</t>
  </si>
  <si>
    <t>体外式膜型人工肺及び付帯する備品</t>
  </si>
  <si>
    <t>簡易病室及び付帯する備品</t>
  </si>
  <si>
    <t>選定額</t>
    <rPh sb="0" eb="2">
      <t>センテイ</t>
    </rPh>
    <rPh sb="2" eb="3">
      <t>ガク</t>
    </rPh>
    <phoneticPr fontId="1"/>
  </si>
  <si>
    <t>　　　　　　　　</t>
    <phoneticPr fontId="3"/>
  </si>
  <si>
    <t>実費相当額</t>
    <phoneticPr fontId="1"/>
  </si>
  <si>
    <t>施設名</t>
    <rPh sb="0" eb="3">
      <t>シセツメイ</t>
    </rPh>
    <phoneticPr fontId="3"/>
  </si>
  <si>
    <t>総事業費</t>
    <rPh sb="0" eb="1">
      <t>ソウ</t>
    </rPh>
    <rPh sb="1" eb="4">
      <t>ジギョウヒ</t>
    </rPh>
    <phoneticPr fontId="3"/>
  </si>
  <si>
    <t>寄附金その
他の収入額</t>
    <rPh sb="0" eb="3">
      <t>キフキン</t>
    </rPh>
    <rPh sb="6" eb="7">
      <t>タ</t>
    </rPh>
    <rPh sb="8" eb="11">
      <t>シュウニュウガク</t>
    </rPh>
    <phoneticPr fontId="3"/>
  </si>
  <si>
    <t>差引事業費
((A)－(B))</t>
    <rPh sb="0" eb="2">
      <t>サシヒキ</t>
    </rPh>
    <rPh sb="2" eb="5">
      <t>ジギョウヒ</t>
    </rPh>
    <phoneticPr fontId="3"/>
  </si>
  <si>
    <t>基準額</t>
    <rPh sb="0" eb="3">
      <t>キジュンガク</t>
    </rPh>
    <phoneticPr fontId="3"/>
  </si>
  <si>
    <t>選定額</t>
    <rPh sb="0" eb="2">
      <t>センテイ</t>
    </rPh>
    <rPh sb="2" eb="3">
      <t>ガク</t>
    </rPh>
    <phoneticPr fontId="3"/>
  </si>
  <si>
    <t>県補助
交付決定額</t>
    <rPh sb="0" eb="1">
      <t>ケン</t>
    </rPh>
    <rPh sb="1" eb="3">
      <t>ホジョ</t>
    </rPh>
    <rPh sb="4" eb="6">
      <t>コウフ</t>
    </rPh>
    <rPh sb="6" eb="9">
      <t>ケッテイガク</t>
    </rPh>
    <phoneticPr fontId="3"/>
  </si>
  <si>
    <t>（Ａ）</t>
    <phoneticPr fontId="3"/>
  </si>
  <si>
    <t>（Ｂ）</t>
    <phoneticPr fontId="3"/>
  </si>
  <si>
    <t>（Ｃ）</t>
    <phoneticPr fontId="3"/>
  </si>
  <si>
    <t>（Ｄ）</t>
    <phoneticPr fontId="3"/>
  </si>
  <si>
    <t>（Ｅ）</t>
    <phoneticPr fontId="3"/>
  </si>
  <si>
    <t>（Ｆ）</t>
    <phoneticPr fontId="3"/>
  </si>
  <si>
    <t>（Ｇ）</t>
    <phoneticPr fontId="3"/>
  </si>
  <si>
    <t>（Ｈ）</t>
    <phoneticPr fontId="3"/>
  </si>
  <si>
    <t>（Ｊ）</t>
    <phoneticPr fontId="3"/>
  </si>
  <si>
    <t>　　　　　ただし、算定された額に1,000円未満の端数を生じた場合は、これを切り捨てるものとする。</t>
    <phoneticPr fontId="3"/>
  </si>
  <si>
    <t>（単位：円）</t>
    <rPh sb="1" eb="3">
      <t>タンイ</t>
    </rPh>
    <rPh sb="4" eb="5">
      <t>エン</t>
    </rPh>
    <phoneticPr fontId="1"/>
  </si>
  <si>
    <t>人工呼吸器及び付帯する備品</t>
    <phoneticPr fontId="1"/>
  </si>
  <si>
    <t>設備</t>
    <rPh sb="0" eb="2">
      <t>セツビ</t>
    </rPh>
    <phoneticPr fontId="3"/>
  </si>
  <si>
    <t>合計額</t>
    <rPh sb="0" eb="2">
      <t>ゴウケイ</t>
    </rPh>
    <rPh sb="2" eb="3">
      <t>ガク</t>
    </rPh>
    <phoneticPr fontId="1"/>
  </si>
  <si>
    <t>補助金
所要額</t>
    <phoneticPr fontId="3"/>
  </si>
  <si>
    <t>超音波画像診断装置</t>
    <phoneticPr fontId="1"/>
  </si>
  <si>
    <t>血液浄化装置</t>
    <phoneticPr fontId="1"/>
  </si>
  <si>
    <t>気管支鏡</t>
    <phoneticPr fontId="1"/>
  </si>
  <si>
    <t>初度設備費</t>
    <rPh sb="0" eb="2">
      <t>ショド</t>
    </rPh>
    <rPh sb="2" eb="4">
      <t>セツビ</t>
    </rPh>
    <rPh sb="4" eb="5">
      <t>ヒ</t>
    </rPh>
    <phoneticPr fontId="1"/>
  </si>
  <si>
    <t>簡易陰圧装置</t>
    <phoneticPr fontId="1"/>
  </si>
  <si>
    <t>簡易ベット</t>
    <phoneticPr fontId="1"/>
  </si>
  <si>
    <t>HEPA フィルター付パーテーション</t>
    <phoneticPr fontId="1"/>
  </si>
  <si>
    <t>消毒経費</t>
    <phoneticPr fontId="1"/>
  </si>
  <si>
    <t>救急医療を担う医療機関</t>
    <phoneticPr fontId="1"/>
  </si>
  <si>
    <t>新型コロナウイルス感染症を疑う患者の診療に要する備品</t>
    <phoneticPr fontId="1"/>
  </si>
  <si>
    <t>その他の設備費</t>
    <phoneticPr fontId="1"/>
  </si>
  <si>
    <t>個人防護具</t>
    <phoneticPr fontId="1"/>
  </si>
  <si>
    <t>設備費</t>
    <rPh sb="0" eb="3">
      <t>セツビヒ</t>
    </rPh>
    <phoneticPr fontId="1"/>
  </si>
  <si>
    <t>ＨＥＰＡフィルター付き空気清浄機
（陰圧対応可能なものに限る。）</t>
    <phoneticPr fontId="1"/>
  </si>
  <si>
    <t>ＨＥＰＡフィルター付きパーテーション</t>
    <phoneticPr fontId="1"/>
  </si>
  <si>
    <t>個人防護具</t>
  </si>
  <si>
    <t>簡易ベッド</t>
  </si>
  <si>
    <t>簡易病室及び付帯
する備品</t>
  </si>
  <si>
    <t xml:space="preserve">検査機器等
</t>
    <rPh sb="0" eb="2">
      <t>ケンサ</t>
    </rPh>
    <rPh sb="2" eb="4">
      <t>キキ</t>
    </rPh>
    <rPh sb="4" eb="5">
      <t>トウ</t>
    </rPh>
    <phoneticPr fontId="1"/>
  </si>
  <si>
    <t>設備費</t>
    <phoneticPr fontId="1"/>
  </si>
  <si>
    <t>ＣＴ撮影装置等</t>
    <phoneticPr fontId="1"/>
  </si>
  <si>
    <t>（画像診断支援プログラムを含む）</t>
    <phoneticPr fontId="1"/>
  </si>
  <si>
    <t>生体情報モニタ</t>
    <phoneticPr fontId="1"/>
  </si>
  <si>
    <t>分娩監視装置</t>
    <phoneticPr fontId="1"/>
  </si>
  <si>
    <t>新生児モニタ</t>
    <phoneticPr fontId="1"/>
  </si>
  <si>
    <t>周産期医療又は小児医療を担う医療機関</t>
    <phoneticPr fontId="1"/>
  </si>
  <si>
    <t>新型コロナウイルス感染症を疑う患者に使用する保育器</t>
    <phoneticPr fontId="1"/>
  </si>
  <si>
    <t>その他の設備費</t>
    <rPh sb="2" eb="3">
      <t>タ</t>
    </rPh>
    <rPh sb="4" eb="7">
      <t>セツビヒ</t>
    </rPh>
    <phoneticPr fontId="1"/>
  </si>
  <si>
    <t>単価（税込）</t>
    <rPh sb="0" eb="2">
      <t>タンカ</t>
    </rPh>
    <rPh sb="3" eb="5">
      <t>ゼイコ</t>
    </rPh>
    <phoneticPr fontId="3"/>
  </si>
  <si>
    <t>金額（税込）</t>
    <rPh sb="0" eb="2">
      <t>キンガク</t>
    </rPh>
    <rPh sb="3" eb="5">
      <t>ゼイコ</t>
    </rPh>
    <phoneticPr fontId="3"/>
  </si>
  <si>
    <t>小計</t>
    <rPh sb="0" eb="1">
      <t>ショウ</t>
    </rPh>
    <rPh sb="1" eb="2">
      <t>ケイ</t>
    </rPh>
    <phoneticPr fontId="3"/>
  </si>
  <si>
    <t>合計</t>
    <rPh sb="0" eb="2">
      <t>ゴウケイ</t>
    </rPh>
    <phoneticPr fontId="3"/>
  </si>
  <si>
    <t>小計</t>
    <rPh sb="0" eb="2">
      <t>ショウケイ</t>
    </rPh>
    <phoneticPr fontId="1"/>
  </si>
  <si>
    <t>（注）１　「初度設備費」は、「（１）入院医療機関設備整備事業」、「（５）疑う患者受入れのための救急・周産期・小児医療体制確保事業（設備整備）」が対象となるものであること。</t>
    <rPh sb="1" eb="2">
      <t>チュウ</t>
    </rPh>
    <rPh sb="6" eb="8">
      <t>ショド</t>
    </rPh>
    <rPh sb="8" eb="11">
      <t>セツビヒ</t>
    </rPh>
    <rPh sb="18" eb="20">
      <t>ニュウイン</t>
    </rPh>
    <rPh sb="72" eb="74">
      <t>タイショウ</t>
    </rPh>
    <phoneticPr fontId="3"/>
  </si>
  <si>
    <t>　　（注）（１）品目及び数量を記入するとともに必要に応じて、備考欄には設置理由、用途等参考となる事項を具体的に記入すること。</t>
    <phoneticPr fontId="3"/>
  </si>
  <si>
    <t>初度設備〔（１）入院医療機関設備整備〕</t>
    <rPh sb="0" eb="2">
      <t>ショド</t>
    </rPh>
    <rPh sb="2" eb="4">
      <t>セツビ</t>
    </rPh>
    <rPh sb="8" eb="10">
      <t>ニュウイン</t>
    </rPh>
    <rPh sb="10" eb="12">
      <t>イリョウ</t>
    </rPh>
    <rPh sb="12" eb="14">
      <t>キカン</t>
    </rPh>
    <rPh sb="14" eb="16">
      <t>セツビ</t>
    </rPh>
    <rPh sb="16" eb="18">
      <t>セイビ</t>
    </rPh>
    <phoneticPr fontId="1"/>
  </si>
  <si>
    <t>施設名：</t>
    <rPh sb="0" eb="2">
      <t>シセツ</t>
    </rPh>
    <rPh sb="2" eb="3">
      <t>メイ</t>
    </rPh>
    <phoneticPr fontId="1"/>
  </si>
  <si>
    <t>設備費
（３）
検査機関</t>
    <rPh sb="8" eb="10">
      <t>ケンサ</t>
    </rPh>
    <rPh sb="10" eb="12">
      <t>キカン</t>
    </rPh>
    <phoneticPr fontId="1"/>
  </si>
  <si>
    <t>設備費
（１）
入院医療機関</t>
    <rPh sb="8" eb="10">
      <t>ニュウイン</t>
    </rPh>
    <rPh sb="10" eb="12">
      <t>イリョウ</t>
    </rPh>
    <rPh sb="12" eb="14">
      <t>キカン</t>
    </rPh>
    <phoneticPr fontId="1"/>
  </si>
  <si>
    <t>設備費
（４）
重点医療機関</t>
    <rPh sb="8" eb="10">
      <t>ジュウテン</t>
    </rPh>
    <rPh sb="10" eb="12">
      <t>イリョウ</t>
    </rPh>
    <rPh sb="12" eb="14">
      <t>キカン</t>
    </rPh>
    <phoneticPr fontId="1"/>
  </si>
  <si>
    <t>設備費
（５）
救急・周産期・
小児医療</t>
    <phoneticPr fontId="1"/>
  </si>
  <si>
    <t>設備費
（２）
帰国者・接触者
外来</t>
    <rPh sb="8" eb="11">
      <t>キコクシャ</t>
    </rPh>
    <rPh sb="12" eb="15">
      <t>セッショクシャ</t>
    </rPh>
    <rPh sb="16" eb="18">
      <t>ガイライ</t>
    </rPh>
    <phoneticPr fontId="1"/>
  </si>
  <si>
    <t>令和　年度</t>
  </si>
  <si>
    <t>令和　年度</t>
    <rPh sb="0" eb="2">
      <t>レイワ</t>
    </rPh>
    <rPh sb="3" eb="5">
      <t>ネンド</t>
    </rPh>
    <phoneticPr fontId="1"/>
  </si>
  <si>
    <t>令和　年度</t>
    <phoneticPr fontId="1"/>
  </si>
  <si>
    <t>令和　年度</t>
    <rPh sb="0" eb="2">
      <t>レイワ</t>
    </rPh>
    <rPh sb="3" eb="5">
      <t>ネンド</t>
    </rPh>
    <phoneticPr fontId="3"/>
  </si>
  <si>
    <t>簡易診療室及び付帯する備品</t>
    <phoneticPr fontId="1"/>
  </si>
  <si>
    <t>別紙３</t>
    <rPh sb="0" eb="2">
      <t>ベッシ</t>
    </rPh>
    <phoneticPr fontId="3"/>
  </si>
  <si>
    <t>埼玉県新型コロナウイルス感染症対策設備整備事業所要額精算書</t>
    <rPh sb="26" eb="29">
      <t>セイサンショ</t>
    </rPh>
    <phoneticPr fontId="1"/>
  </si>
  <si>
    <t>令和　年度</t>
    <phoneticPr fontId="1"/>
  </si>
  <si>
    <t>別紙４－１</t>
    <rPh sb="0" eb="2">
      <t>ベッシ</t>
    </rPh>
    <phoneticPr fontId="3"/>
  </si>
  <si>
    <t>　　（注）（１）「初度設備費」は、「（１）入院医療機関設備整備事業」、「（５）疑う患者受入れのための救急・周産期・小児医療体制確保事業（設備整備）」が対象となるものであること。</t>
    <rPh sb="3" eb="4">
      <t>チュウ</t>
    </rPh>
    <phoneticPr fontId="1"/>
  </si>
  <si>
    <t>別紙４－２（５）救急・周産期・小児医療</t>
    <rPh sb="0" eb="2">
      <t>ベッシ</t>
    </rPh>
    <phoneticPr fontId="3"/>
  </si>
  <si>
    <t>対象経費支出済額</t>
    <rPh sb="0" eb="2">
      <t>タイショウ</t>
    </rPh>
    <rPh sb="2" eb="4">
      <t>ケイヒ</t>
    </rPh>
    <rPh sb="4" eb="6">
      <t>シシュツ</t>
    </rPh>
    <rPh sb="6" eb="7">
      <t>ズミ</t>
    </rPh>
    <rPh sb="7" eb="8">
      <t>ガク</t>
    </rPh>
    <phoneticPr fontId="3"/>
  </si>
  <si>
    <t>別紙４－２（４）重点医療機関</t>
    <rPh sb="0" eb="2">
      <t>ベッシ</t>
    </rPh>
    <phoneticPr fontId="3"/>
  </si>
  <si>
    <t>別紙４－２（３）検査機関</t>
    <rPh sb="0" eb="2">
      <t>ベッシ</t>
    </rPh>
    <phoneticPr fontId="3"/>
  </si>
  <si>
    <t>別紙４－２（１）入院医療機関</t>
    <rPh sb="0" eb="2">
      <t>ベッシ</t>
    </rPh>
    <rPh sb="8" eb="10">
      <t>ニュウイン</t>
    </rPh>
    <rPh sb="10" eb="12">
      <t>イリョウ</t>
    </rPh>
    <rPh sb="12" eb="14">
      <t>キカン</t>
    </rPh>
    <phoneticPr fontId="3"/>
  </si>
  <si>
    <t>別紙４－２（２）帰国者・接触者外来</t>
    <rPh sb="0" eb="2">
      <t>ベッシ</t>
    </rPh>
    <phoneticPr fontId="3"/>
  </si>
  <si>
    <t>対象経費の
支出済額</t>
    <rPh sb="0" eb="2">
      <t>タイショウ</t>
    </rPh>
    <rPh sb="2" eb="4">
      <t>ケイヒ</t>
    </rPh>
    <rPh sb="6" eb="8">
      <t>シシュツ</t>
    </rPh>
    <rPh sb="8" eb="9">
      <t>スミ</t>
    </rPh>
    <rPh sb="9" eb="10">
      <t>ガク</t>
    </rPh>
    <phoneticPr fontId="3"/>
  </si>
  <si>
    <t>対象経費支出済額</t>
    <rPh sb="0" eb="2">
      <t>タイショウ</t>
    </rPh>
    <rPh sb="2" eb="4">
      <t>ケイヒ</t>
    </rPh>
    <rPh sb="4" eb="6">
      <t>シシュツ</t>
    </rPh>
    <rPh sb="6" eb="7">
      <t>スミ</t>
    </rPh>
    <rPh sb="7" eb="8">
      <t>ガク</t>
    </rPh>
    <phoneticPr fontId="3"/>
  </si>
  <si>
    <t>埼玉県新型コロナウイルス感染症対策設備整備事業所要額実績報告書</t>
    <rPh sb="26" eb="28">
      <t>ジッセキ</t>
    </rPh>
    <rPh sb="28" eb="30">
      <t>ホウコク</t>
    </rPh>
    <phoneticPr fontId="1"/>
  </si>
  <si>
    <t>埼玉県新型コロナウイルス感染症対策設備整備事業所要額実績報告書</t>
    <rPh sb="26" eb="28">
      <t>ジッセキ</t>
    </rPh>
    <rPh sb="28" eb="30">
      <t>ホウコク</t>
    </rPh>
    <rPh sb="30" eb="31">
      <t>ショ</t>
    </rPh>
    <phoneticPr fontId="1"/>
  </si>
  <si>
    <t>施設名</t>
    <rPh sb="0" eb="2">
      <t>シセツ</t>
    </rPh>
    <rPh sb="2" eb="3">
      <t>メイ</t>
    </rPh>
    <phoneticPr fontId="3"/>
  </si>
  <si>
    <t>所属部課・担当者名</t>
    <rPh sb="0" eb="2">
      <t>ショゾク</t>
    </rPh>
    <rPh sb="2" eb="3">
      <t>ブ</t>
    </rPh>
    <rPh sb="3" eb="4">
      <t>カ</t>
    </rPh>
    <rPh sb="5" eb="8">
      <t>タントウシャ</t>
    </rPh>
    <rPh sb="8" eb="9">
      <t>メイ</t>
    </rPh>
    <phoneticPr fontId="3"/>
  </si>
  <si>
    <t>電話番号</t>
    <rPh sb="0" eb="2">
      <t>デンワ</t>
    </rPh>
    <rPh sb="2" eb="4">
      <t>バンゴウ</t>
    </rPh>
    <phoneticPr fontId="3"/>
  </si>
  <si>
    <t>メールアドレス</t>
    <phoneticPr fontId="1"/>
  </si>
  <si>
    <t>　　　　　（２）品目及び数量を記入するとともに、必要に応じて、備考欄には設置理由、用途等参考となる事項を具体的に記入すること。</t>
    <phoneticPr fontId="3"/>
  </si>
  <si>
    <t>選択してください。</t>
    <rPh sb="0" eb="2">
      <t>センタク</t>
    </rPh>
    <phoneticPr fontId="1"/>
  </si>
  <si>
    <t>（１）入院病床数</t>
    <phoneticPr fontId="1"/>
  </si>
  <si>
    <t>床　　　　総病床数</t>
    <rPh sb="0" eb="1">
      <t>ユカ</t>
    </rPh>
    <rPh sb="5" eb="6">
      <t>ソウ</t>
    </rPh>
    <rPh sb="6" eb="9">
      <t>ビョウショウスウ</t>
    </rPh>
    <phoneticPr fontId="1"/>
  </si>
  <si>
    <t>（５）疑い患者入院病床数</t>
    <phoneticPr fontId="1"/>
  </si>
  <si>
    <t>（Ｉ）</t>
    <phoneticPr fontId="1"/>
  </si>
  <si>
    <t>差引過(△)
不足額
((Ｈ)－(Ｇ))</t>
    <phoneticPr fontId="1"/>
  </si>
  <si>
    <t>精算額</t>
    <rPh sb="0" eb="3">
      <t>セイサンガク</t>
    </rPh>
    <phoneticPr fontId="1"/>
  </si>
  <si>
    <t>県補助交付決定額</t>
    <rPh sb="0" eb="1">
      <t>ケン</t>
    </rPh>
    <rPh sb="1" eb="3">
      <t>ホジョ</t>
    </rPh>
    <rPh sb="3" eb="5">
      <t>コウフ</t>
    </rPh>
    <rPh sb="5" eb="7">
      <t>ケッテイ</t>
    </rPh>
    <rPh sb="7" eb="8">
      <t>ガク</t>
    </rPh>
    <phoneticPr fontId="1"/>
  </si>
  <si>
    <t>HEPA フィルター付空気清浄機
（陰圧対応可能なものに限る。）</t>
    <phoneticPr fontId="1"/>
  </si>
  <si>
    <t>リアルタイムＰＣＲ装置</t>
    <rPh sb="9" eb="11">
      <t>ソウチ</t>
    </rPh>
    <phoneticPr fontId="1"/>
  </si>
  <si>
    <t>全自動化学発光酵素免疫測定装置</t>
    <rPh sb="0" eb="3">
      <t>ゼンジドウ</t>
    </rPh>
    <rPh sb="3" eb="5">
      <t>カガク</t>
    </rPh>
    <rPh sb="5" eb="7">
      <t>ハッコウ</t>
    </rPh>
    <rPh sb="7" eb="9">
      <t>コウソ</t>
    </rPh>
    <rPh sb="9" eb="11">
      <t>メンエキ</t>
    </rPh>
    <rPh sb="11" eb="13">
      <t>ソクテイ</t>
    </rPh>
    <rPh sb="13" eb="15">
      <t>ソウチ</t>
    </rPh>
    <phoneticPr fontId="1"/>
  </si>
  <si>
    <t>検査に利用する備品（１０万円以上）</t>
    <rPh sb="0" eb="2">
      <t>ケンサ</t>
    </rPh>
    <rPh sb="3" eb="5">
      <t>リヨウ</t>
    </rPh>
    <rPh sb="7" eb="9">
      <t>ビヒン</t>
    </rPh>
    <rPh sb="12" eb="14">
      <t>マンエン</t>
    </rPh>
    <rPh sb="14" eb="16">
      <t>イジョウ</t>
    </rPh>
    <phoneticPr fontId="1"/>
  </si>
  <si>
    <t>初度設備〔（５）救急・周産期・小児医療体制確保事業〕</t>
    <rPh sb="0" eb="2">
      <t>ショド</t>
    </rPh>
    <rPh sb="2" eb="4">
      <t>セツビ</t>
    </rPh>
    <rPh sb="8" eb="10">
      <t>キュウキュウ</t>
    </rPh>
    <rPh sb="11" eb="14">
      <t>シュウサンキ</t>
    </rPh>
    <rPh sb="15" eb="17">
      <t>ショウニ</t>
    </rPh>
    <rPh sb="17" eb="19">
      <t>イリョウ</t>
    </rPh>
    <phoneticPr fontId="1"/>
  </si>
  <si>
    <t>　　　２　「総事業費（A)」欄には、当該事業に係る部分のみを記入すること。</t>
    <phoneticPr fontId="3"/>
  </si>
  <si>
    <t>　　　３　「寄附金その他の収入額（B)」欄には、当該事業に係る収入済額を記入すること。　</t>
    <rPh sb="20" eb="21">
      <t>ラン</t>
    </rPh>
    <rPh sb="24" eb="26">
      <t>トウガイ</t>
    </rPh>
    <rPh sb="26" eb="28">
      <t>ジギョウ</t>
    </rPh>
    <rPh sb="29" eb="30">
      <t>カカ</t>
    </rPh>
    <rPh sb="31" eb="33">
      <t>シュウニュウ</t>
    </rPh>
    <rPh sb="33" eb="34">
      <t>ズミ</t>
    </rPh>
    <rPh sb="34" eb="35">
      <t>ガク</t>
    </rPh>
    <rPh sb="36" eb="38">
      <t>キニュウ</t>
    </rPh>
    <phoneticPr fontId="3"/>
  </si>
  <si>
    <t>　　　４　「対象経費の支出済額（D)」欄には、当該事業に係る支出済額の総額を記入すること。</t>
    <rPh sb="6" eb="8">
      <t>タイショウ</t>
    </rPh>
    <rPh sb="8" eb="10">
      <t>ケイヒ</t>
    </rPh>
    <rPh sb="11" eb="13">
      <t>シシュツ</t>
    </rPh>
    <rPh sb="13" eb="14">
      <t>スミ</t>
    </rPh>
    <rPh sb="14" eb="15">
      <t>ガク</t>
    </rPh>
    <rPh sb="18" eb="19">
      <t>テイガク</t>
    </rPh>
    <rPh sb="19" eb="20">
      <t>ラン</t>
    </rPh>
    <rPh sb="23" eb="25">
      <t>トウガイ</t>
    </rPh>
    <rPh sb="25" eb="27">
      <t>ジギョウ</t>
    </rPh>
    <rPh sb="28" eb="29">
      <t>カカ</t>
    </rPh>
    <rPh sb="30" eb="32">
      <t>シシュツ</t>
    </rPh>
    <rPh sb="32" eb="33">
      <t>スミ</t>
    </rPh>
    <rPh sb="33" eb="34">
      <t>ガク</t>
    </rPh>
    <rPh sb="34" eb="35">
      <t>テイガク</t>
    </rPh>
    <rPh sb="35" eb="37">
      <t>ソウガク</t>
    </rPh>
    <rPh sb="38" eb="40">
      <t>キニュウ</t>
    </rPh>
    <phoneticPr fontId="3"/>
  </si>
  <si>
    <t>　　　５　「選定額（F)」欄には、「対象経費の支出済額（D)」と「基準額（E)」とを比較して少ない方の額を記入すること。</t>
    <rPh sb="6" eb="8">
      <t>センテイ</t>
    </rPh>
    <rPh sb="8" eb="9">
      <t>ガク</t>
    </rPh>
    <rPh sb="13" eb="14">
      <t>ラン</t>
    </rPh>
    <rPh sb="18" eb="20">
      <t>タイショウ</t>
    </rPh>
    <rPh sb="20" eb="22">
      <t>ケイヒ</t>
    </rPh>
    <rPh sb="23" eb="25">
      <t>シシュツ</t>
    </rPh>
    <rPh sb="25" eb="26">
      <t>スミ</t>
    </rPh>
    <rPh sb="26" eb="27">
      <t>ガク</t>
    </rPh>
    <rPh sb="30" eb="31">
      <t>テイガク</t>
    </rPh>
    <rPh sb="33" eb="36">
      <t>キジュンガク</t>
    </rPh>
    <rPh sb="42" eb="44">
      <t>ヒカク</t>
    </rPh>
    <rPh sb="46" eb="47">
      <t>スク</t>
    </rPh>
    <rPh sb="49" eb="50">
      <t>ホウ</t>
    </rPh>
    <rPh sb="51" eb="52">
      <t>ガク</t>
    </rPh>
    <rPh sb="53" eb="55">
      <t>キニュウ</t>
    </rPh>
    <phoneticPr fontId="3"/>
  </si>
  <si>
    <t>　　　６　「補助金所要額（G)」欄には、「選定額（F)」と「差引事業費（C)」とを比較して少ない方の額に、補助率を乗じて得た額を記入すること。</t>
    <rPh sb="6" eb="12">
      <t>ホジョキンショヨウガク</t>
    </rPh>
    <rPh sb="16" eb="17">
      <t>ラン</t>
    </rPh>
    <rPh sb="21" eb="23">
      <t>センテイ</t>
    </rPh>
    <rPh sb="23" eb="24">
      <t>ガク</t>
    </rPh>
    <rPh sb="30" eb="32">
      <t>サシヒキ</t>
    </rPh>
    <rPh sb="32" eb="35">
      <t>ジギョウヒ</t>
    </rPh>
    <rPh sb="41" eb="43">
      <t>ヒカク</t>
    </rPh>
    <rPh sb="45" eb="46">
      <t>スク</t>
    </rPh>
    <rPh sb="48" eb="49">
      <t>ホウ</t>
    </rPh>
    <rPh sb="50" eb="51">
      <t>ガク</t>
    </rPh>
    <rPh sb="53" eb="56">
      <t>ホジョリツ</t>
    </rPh>
    <rPh sb="57" eb="58">
      <t>ジョウ</t>
    </rPh>
    <rPh sb="60" eb="61">
      <t>エ</t>
    </rPh>
    <rPh sb="62" eb="63">
      <t>ガク</t>
    </rPh>
    <rPh sb="64" eb="66">
      <t>キニュウ</t>
    </rPh>
    <phoneticPr fontId="3"/>
  </si>
  <si>
    <t>個人防護具</t>
    <rPh sb="0" eb="5">
      <t>コジンボウゴグ</t>
    </rPh>
    <phoneticPr fontId="1"/>
  </si>
  <si>
    <t>次世代シークエンサー</t>
    <rPh sb="0" eb="3">
      <t>ジセダイ</t>
    </rPh>
    <phoneticPr fontId="1"/>
  </si>
  <si>
    <t>等温遺伝子増幅装置</t>
    <rPh sb="0" eb="1">
      <t>トウ</t>
    </rPh>
    <rPh sb="2" eb="5">
      <t>イデンシ</t>
    </rPh>
    <rPh sb="5" eb="7">
      <t>ゾウフク</t>
    </rPh>
    <rPh sb="7" eb="9">
      <t>ソウチ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</si>
</sst>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3">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2"/>
      <color theme="1"/>
      <name val="ＭＳ ゴシック"/>
      <family val="3"/>
      <charset val="128"/>
    </font>
    <font>
      <sz val="18"/>
      <color theme="1"/>
      <name val="ＭＳ ゴシック"/>
      <family val="3"/>
      <charset val="128"/>
    </font>
    <font>
      <sz val="16"/>
      <color theme="1"/>
      <name val="ＭＳ ゴシック"/>
      <family val="3"/>
      <charset val="128"/>
    </font>
    <font>
      <sz val="11"/>
      <name val="ＭＳ ゴシック"/>
      <family val="3"/>
      <charset val="128"/>
    </font>
    <font>
      <sz val="11"/>
      <color theme="1"/>
      <name val="ＭＳ ゴシック"/>
      <family val="3"/>
      <charset val="128"/>
    </font>
    <font>
      <sz val="12"/>
      <name val="ＭＳ ゴシック"/>
      <family val="3"/>
      <charset val="128"/>
    </font>
    <font>
      <sz val="16"/>
      <name val="ＭＳ ゴシック"/>
      <family val="3"/>
      <charset val="128"/>
    </font>
    <font>
      <sz val="12"/>
      <color rgb="FF000000"/>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tint="-0.249977111117893"/>
        <bgColor indexed="64"/>
      </patternFill>
    </fill>
  </fills>
  <borders count="82">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ck">
        <color indexed="64"/>
      </left>
      <right style="thick">
        <color indexed="64"/>
      </right>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ck">
        <color indexed="64"/>
      </left>
      <right style="thick">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top style="thin">
        <color indexed="64"/>
      </top>
      <bottom style="double">
        <color indexed="64"/>
      </bottom>
      <diagonal/>
    </border>
    <border>
      <left style="thick">
        <color indexed="64"/>
      </left>
      <right style="thick">
        <color indexed="64"/>
      </right>
      <top style="thin">
        <color indexed="64"/>
      </top>
      <bottom style="double">
        <color indexed="64"/>
      </bottom>
      <diagonal/>
    </border>
    <border>
      <left style="thick">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
      <left style="thick">
        <color indexed="64"/>
      </left>
      <right style="thick">
        <color indexed="64"/>
      </right>
      <top style="double">
        <color indexed="64"/>
      </top>
      <bottom style="double">
        <color indexed="64"/>
      </bottom>
      <diagonal/>
    </border>
    <border>
      <left style="thick">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ck">
        <color indexed="64"/>
      </left>
      <right style="thick">
        <color indexed="64"/>
      </right>
      <top style="double">
        <color indexed="64"/>
      </top>
      <bottom style="thick">
        <color indexed="64"/>
      </bottom>
      <diagonal/>
    </border>
    <border>
      <left style="thick">
        <color indexed="64"/>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n">
        <color indexed="64"/>
      </left>
      <right style="thin">
        <color rgb="FF000000"/>
      </right>
      <top/>
      <bottom style="thin">
        <color rgb="FF000000"/>
      </bottom>
      <diagonal/>
    </border>
    <border>
      <left style="thin">
        <color indexed="64"/>
      </left>
      <right style="thin">
        <color rgb="FF000000"/>
      </right>
      <top style="thin">
        <color indexed="64"/>
      </top>
      <bottom style="thin">
        <color indexed="64"/>
      </bottom>
      <diagonal/>
    </border>
    <border>
      <left style="thin">
        <color indexed="64"/>
      </left>
      <right style="thick">
        <color indexed="64"/>
      </right>
      <top style="double">
        <color indexed="64"/>
      </top>
      <bottom/>
      <diagonal/>
    </border>
    <border>
      <left style="thick">
        <color indexed="64"/>
      </left>
      <right/>
      <top style="thin">
        <color indexed="64"/>
      </top>
      <bottom/>
      <diagonal/>
    </border>
    <border>
      <left style="thick">
        <color indexed="64"/>
      </left>
      <right/>
      <top style="thin">
        <color indexed="64"/>
      </top>
      <bottom style="double">
        <color indexed="64"/>
      </bottom>
      <diagonal/>
    </border>
    <border>
      <left style="thick">
        <color indexed="64"/>
      </left>
      <right/>
      <top style="thin">
        <color indexed="64"/>
      </top>
      <bottom style="thin">
        <color indexed="64"/>
      </bottom>
      <diagonal/>
    </border>
    <border>
      <left/>
      <right style="thin">
        <color indexed="64"/>
      </right>
      <top/>
      <bottom/>
      <diagonal/>
    </border>
    <border>
      <left/>
      <right style="thick">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ck">
        <color indexed="64"/>
      </left>
      <right/>
      <top/>
      <bottom/>
      <diagonal/>
    </border>
    <border>
      <left style="thick">
        <color indexed="64"/>
      </left>
      <right/>
      <top style="thin">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rgb="FF000000"/>
      </left>
      <right style="thin">
        <color indexed="64"/>
      </right>
      <top style="thin">
        <color indexed="64"/>
      </top>
      <bottom style="thin">
        <color indexed="64"/>
      </bottom>
      <diagonal/>
    </border>
    <border>
      <left/>
      <right/>
      <top style="thin">
        <color indexed="64"/>
      </top>
      <bottom/>
      <diagonal/>
    </border>
    <border>
      <left/>
      <right/>
      <top style="thick">
        <color indexed="64"/>
      </top>
      <bottom/>
      <diagonal/>
    </border>
    <border>
      <left/>
      <right style="medium">
        <color indexed="64"/>
      </right>
      <top/>
      <bottom/>
      <diagonal/>
    </border>
    <border>
      <left style="thick">
        <color indexed="64"/>
      </left>
      <right/>
      <top style="thick">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alignment vertical="center"/>
    </xf>
    <xf numFmtId="0" fontId="2" fillId="0" borderId="0">
      <alignment vertical="center"/>
    </xf>
    <xf numFmtId="38" fontId="4" fillId="0" borderId="0" applyFont="0" applyFill="0" applyBorder="0" applyAlignment="0" applyProtection="0">
      <alignment vertical="center"/>
    </xf>
  </cellStyleXfs>
  <cellXfs count="266">
    <xf numFmtId="0" fontId="0" fillId="0" borderId="0" xfId="0">
      <alignment vertical="center"/>
    </xf>
    <xf numFmtId="38" fontId="5" fillId="0" borderId="0" xfId="2" applyFont="1">
      <alignment vertical="center"/>
    </xf>
    <xf numFmtId="38" fontId="7" fillId="0" borderId="0" xfId="2" applyFont="1">
      <alignment vertical="center"/>
    </xf>
    <xf numFmtId="38" fontId="6" fillId="0" borderId="0" xfId="2" applyFont="1" applyFill="1" applyAlignment="1">
      <alignment horizontal="center" vertical="center"/>
    </xf>
    <xf numFmtId="38" fontId="7" fillId="0" borderId="0" xfId="2" applyFont="1" applyFill="1" applyAlignment="1">
      <alignment vertical="center"/>
    </xf>
    <xf numFmtId="38" fontId="7" fillId="0" borderId="0" xfId="2" applyFont="1" applyAlignment="1">
      <alignment horizontal="left" vertical="center"/>
    </xf>
    <xf numFmtId="38" fontId="7" fillId="0" borderId="0" xfId="2" applyFont="1" applyAlignment="1">
      <alignment horizontal="right" vertical="center"/>
    </xf>
    <xf numFmtId="38" fontId="5" fillId="0" borderId="0" xfId="2" applyFont="1" applyFill="1" applyAlignment="1">
      <alignment horizontal="center" vertical="center"/>
    </xf>
    <xf numFmtId="38" fontId="5" fillId="0" borderId="14" xfId="2" applyFont="1" applyBorder="1" applyAlignment="1">
      <alignment horizontal="center" vertical="center"/>
    </xf>
    <xf numFmtId="38" fontId="5" fillId="0" borderId="2" xfId="2" applyFont="1" applyBorder="1" applyAlignment="1">
      <alignment horizontal="center" vertical="center"/>
    </xf>
    <xf numFmtId="38" fontId="5" fillId="0" borderId="2" xfId="2" applyFont="1" applyBorder="1" applyAlignment="1">
      <alignment horizontal="center" vertical="center" wrapText="1"/>
    </xf>
    <xf numFmtId="38" fontId="5" fillId="0" borderId="6" xfId="2" applyFont="1" applyBorder="1" applyAlignment="1">
      <alignment horizontal="center" vertical="center"/>
    </xf>
    <xf numFmtId="38" fontId="5" fillId="0" borderId="15" xfId="2" applyFont="1" applyBorder="1" applyAlignment="1">
      <alignment horizontal="center" vertical="center"/>
    </xf>
    <xf numFmtId="38" fontId="5" fillId="0" borderId="5" xfId="2" applyFont="1" applyBorder="1">
      <alignment vertical="center"/>
    </xf>
    <xf numFmtId="38" fontId="6" fillId="0" borderId="0" xfId="2" applyFont="1">
      <alignment vertical="center"/>
    </xf>
    <xf numFmtId="38" fontId="10" fillId="0" borderId="0" xfId="2" applyFont="1">
      <alignment vertical="center"/>
    </xf>
    <xf numFmtId="38" fontId="12" fillId="0" borderId="0" xfId="2" applyFont="1" applyAlignment="1">
      <alignment horizontal="right" vertical="center"/>
    </xf>
    <xf numFmtId="38" fontId="5" fillId="2" borderId="2" xfId="2" applyFont="1" applyFill="1" applyBorder="1" applyAlignment="1">
      <alignment vertical="center" wrapText="1"/>
    </xf>
    <xf numFmtId="38" fontId="5" fillId="2" borderId="2" xfId="2" applyFont="1" applyFill="1" applyBorder="1" applyAlignment="1">
      <alignment vertical="center"/>
    </xf>
    <xf numFmtId="38" fontId="6" fillId="0" borderId="0" xfId="2" applyFont="1" applyFill="1" applyAlignment="1">
      <alignment vertical="center"/>
    </xf>
    <xf numFmtId="38" fontId="6" fillId="0" borderId="0" xfId="2" applyFont="1" applyFill="1" applyAlignment="1">
      <alignment horizontal="right" vertical="center"/>
    </xf>
    <xf numFmtId="38" fontId="5" fillId="0" borderId="0" xfId="2" applyFont="1" applyFill="1">
      <alignment vertical="center"/>
    </xf>
    <xf numFmtId="38" fontId="5" fillId="0" borderId="0" xfId="2" applyFont="1" applyFill="1" applyAlignment="1">
      <alignment horizontal="right" vertical="center"/>
    </xf>
    <xf numFmtId="38" fontId="5" fillId="0" borderId="0" xfId="2" applyFont="1" applyAlignment="1">
      <alignment horizontal="right" vertical="center"/>
    </xf>
    <xf numFmtId="38" fontId="6" fillId="0" borderId="0" xfId="2" applyFont="1" applyFill="1" applyAlignment="1">
      <alignment horizontal="left" vertical="center"/>
    </xf>
    <xf numFmtId="38" fontId="5" fillId="0" borderId="0" xfId="2" applyFont="1" applyAlignment="1">
      <alignment horizontal="left" vertical="center"/>
    </xf>
    <xf numFmtId="38" fontId="7" fillId="0" borderId="0" xfId="2" applyFont="1" applyAlignment="1">
      <alignment horizontal="left" vertical="center"/>
    </xf>
    <xf numFmtId="38" fontId="6" fillId="2" borderId="0" xfId="2" applyFont="1" applyFill="1" applyAlignment="1">
      <alignment horizontal="center" vertical="center"/>
    </xf>
    <xf numFmtId="38" fontId="5" fillId="2" borderId="3" xfId="2" applyFont="1" applyFill="1" applyBorder="1" applyAlignment="1">
      <alignment horizontal="right" vertical="center"/>
    </xf>
    <xf numFmtId="38" fontId="5" fillId="2" borderId="5" xfId="2" applyFont="1" applyFill="1" applyBorder="1" applyAlignment="1">
      <alignment horizontal="right" vertical="center"/>
    </xf>
    <xf numFmtId="38" fontId="5" fillId="0" borderId="16" xfId="2" applyFont="1" applyBorder="1" applyAlignment="1">
      <alignment horizontal="right" vertical="center"/>
    </xf>
    <xf numFmtId="38" fontId="5" fillId="0" borderId="24" xfId="2" applyFont="1" applyBorder="1" applyAlignment="1">
      <alignment horizontal="right" vertical="center"/>
    </xf>
    <xf numFmtId="38" fontId="5" fillId="0" borderId="3" xfId="2" applyFont="1" applyBorder="1" applyAlignment="1">
      <alignment horizontal="center" vertical="center"/>
    </xf>
    <xf numFmtId="38" fontId="5" fillId="0" borderId="5" xfId="2" applyFont="1" applyBorder="1" applyAlignment="1">
      <alignment horizontal="center" vertical="center"/>
    </xf>
    <xf numFmtId="38" fontId="5" fillId="0" borderId="3" xfId="2" applyFont="1" applyBorder="1" applyAlignment="1">
      <alignment horizontal="right" vertical="center"/>
    </xf>
    <xf numFmtId="38" fontId="5" fillId="0" borderId="9" xfId="2" applyFont="1" applyBorder="1" applyAlignment="1">
      <alignment horizontal="right" vertical="center"/>
    </xf>
    <xf numFmtId="38" fontId="5" fillId="0" borderId="11" xfId="2" applyFont="1" applyBorder="1" applyAlignment="1">
      <alignment horizontal="right" vertical="center"/>
    </xf>
    <xf numFmtId="38" fontId="5" fillId="0" borderId="18" xfId="2" applyFont="1" applyBorder="1" applyAlignment="1">
      <alignment horizontal="center" vertical="center"/>
    </xf>
    <xf numFmtId="38" fontId="5" fillId="0" borderId="17" xfId="2" applyFont="1" applyBorder="1" applyAlignment="1">
      <alignment horizontal="right" vertical="center"/>
    </xf>
    <xf numFmtId="38" fontId="5" fillId="0" borderId="2" xfId="2" applyFont="1" applyFill="1" applyBorder="1" applyAlignment="1">
      <alignment horizontal="right" vertical="center"/>
    </xf>
    <xf numFmtId="38" fontId="5" fillId="2" borderId="2" xfId="2" applyFont="1" applyFill="1" applyBorder="1" applyAlignment="1">
      <alignment horizontal="right" vertical="center"/>
    </xf>
    <xf numFmtId="38" fontId="5" fillId="0" borderId="15" xfId="2" applyFont="1" applyBorder="1" applyAlignment="1">
      <alignment horizontal="right" vertical="center"/>
    </xf>
    <xf numFmtId="38" fontId="5" fillId="0" borderId="3" xfId="2" applyFont="1" applyBorder="1" applyAlignment="1">
      <alignment horizontal="left" vertical="center" wrapText="1"/>
    </xf>
    <xf numFmtId="38" fontId="5" fillId="0" borderId="4" xfId="2" applyFont="1" applyBorder="1" applyAlignment="1">
      <alignment horizontal="left" vertical="center" wrapText="1"/>
    </xf>
    <xf numFmtId="38" fontId="5" fillId="2" borderId="3" xfId="2" applyFont="1" applyFill="1" applyBorder="1" applyAlignment="1">
      <alignment horizontal="center" vertical="center"/>
    </xf>
    <xf numFmtId="38" fontId="5" fillId="2" borderId="4" xfId="2" applyFont="1" applyFill="1" applyBorder="1" applyAlignment="1">
      <alignment horizontal="center" vertical="center"/>
    </xf>
    <xf numFmtId="38" fontId="5" fillId="0" borderId="5" xfId="2" applyFont="1" applyFill="1" applyBorder="1" applyAlignment="1">
      <alignment horizontal="right" vertical="center"/>
    </xf>
    <xf numFmtId="38" fontId="5" fillId="0" borderId="3" xfId="2" applyFont="1" applyBorder="1" applyAlignment="1">
      <alignment horizontal="left" vertical="center"/>
    </xf>
    <xf numFmtId="38" fontId="5" fillId="0" borderId="21" xfId="2" applyFont="1" applyBorder="1" applyAlignment="1">
      <alignment horizontal="right" vertical="center"/>
    </xf>
    <xf numFmtId="38" fontId="5" fillId="0" borderId="2" xfId="2" applyFont="1" applyBorder="1" applyAlignment="1">
      <alignment horizontal="left" vertical="center" wrapText="1"/>
    </xf>
    <xf numFmtId="38" fontId="5" fillId="2" borderId="3" xfId="2" applyFont="1" applyFill="1" applyBorder="1" applyAlignment="1">
      <alignment horizontal="center" vertical="center" wrapText="1"/>
    </xf>
    <xf numFmtId="38" fontId="6" fillId="0" borderId="0" xfId="2" applyFont="1" applyAlignment="1">
      <alignment horizontal="left" vertical="center"/>
    </xf>
    <xf numFmtId="38" fontId="6" fillId="0" borderId="0" xfId="2" applyFont="1" applyFill="1" applyAlignment="1">
      <alignment horizontal="center" vertical="center"/>
    </xf>
    <xf numFmtId="38" fontId="5" fillId="0" borderId="3" xfId="2" applyFont="1" applyFill="1" applyBorder="1" applyAlignment="1">
      <alignment horizontal="right" vertical="center"/>
    </xf>
    <xf numFmtId="38" fontId="5" fillId="0" borderId="3" xfId="2" applyFont="1" applyFill="1" applyBorder="1" applyAlignment="1">
      <alignment horizontal="right" vertical="center" wrapText="1"/>
    </xf>
    <xf numFmtId="176" fontId="5" fillId="0" borderId="2" xfId="2" applyNumberFormat="1" applyFont="1" applyFill="1" applyBorder="1" applyAlignment="1">
      <alignment horizontal="right" vertical="center"/>
    </xf>
    <xf numFmtId="176" fontId="5" fillId="0" borderId="3" xfId="2" applyNumberFormat="1" applyFont="1" applyFill="1" applyBorder="1" applyAlignment="1">
      <alignment horizontal="right" vertical="center"/>
    </xf>
    <xf numFmtId="38" fontId="12" fillId="0" borderId="32" xfId="2" applyFont="1" applyBorder="1" applyAlignment="1">
      <alignment horizontal="left" vertical="center" wrapText="1"/>
    </xf>
    <xf numFmtId="176" fontId="5" fillId="0" borderId="5" xfId="2" applyNumberFormat="1" applyFont="1" applyFill="1" applyBorder="1" applyAlignment="1">
      <alignment horizontal="right" vertical="center"/>
    </xf>
    <xf numFmtId="38" fontId="12" fillId="0" borderId="33" xfId="2" applyFont="1" applyBorder="1" applyAlignment="1">
      <alignment horizontal="left" vertical="center" wrapText="1"/>
    </xf>
    <xf numFmtId="38" fontId="5" fillId="0" borderId="4" xfId="2" applyFont="1" applyFill="1" applyBorder="1" applyAlignment="1">
      <alignment horizontal="right" vertical="center"/>
    </xf>
    <xf numFmtId="38" fontId="5" fillId="0" borderId="2" xfId="2" applyFont="1" applyFill="1" applyBorder="1" applyAlignment="1">
      <alignment vertical="center"/>
    </xf>
    <xf numFmtId="38" fontId="5" fillId="0" borderId="36" xfId="2" applyFont="1" applyBorder="1" applyAlignment="1">
      <alignment horizontal="center" vertical="center"/>
    </xf>
    <xf numFmtId="38" fontId="5" fillId="0" borderId="36" xfId="2" applyFont="1" applyBorder="1" applyAlignment="1">
      <alignment horizontal="right" vertical="center"/>
    </xf>
    <xf numFmtId="38" fontId="5" fillId="0" borderId="37" xfId="2" applyFont="1" applyBorder="1" applyAlignment="1">
      <alignment horizontal="right" vertical="center"/>
    </xf>
    <xf numFmtId="38" fontId="5" fillId="0" borderId="38" xfId="2" applyFont="1" applyBorder="1" applyAlignment="1">
      <alignment horizontal="right" vertical="center"/>
    </xf>
    <xf numFmtId="38" fontId="5" fillId="0" borderId="39" xfId="2" applyFont="1" applyBorder="1" applyAlignment="1">
      <alignment horizontal="right" vertical="center"/>
    </xf>
    <xf numFmtId="38" fontId="5" fillId="0" borderId="40" xfId="2" applyFont="1" applyBorder="1" applyAlignment="1">
      <alignment horizontal="center" vertical="center"/>
    </xf>
    <xf numFmtId="38" fontId="5" fillId="2" borderId="2" xfId="2" applyFont="1" applyFill="1" applyBorder="1" applyAlignment="1">
      <alignment horizontal="center" vertical="center"/>
    </xf>
    <xf numFmtId="38" fontId="5" fillId="0" borderId="2" xfId="2" applyFont="1" applyBorder="1" applyAlignment="1">
      <alignment horizontal="right" vertical="center"/>
    </xf>
    <xf numFmtId="38" fontId="5" fillId="2" borderId="2" xfId="2" applyFont="1" applyFill="1" applyBorder="1" applyAlignment="1">
      <alignment horizontal="center" vertical="center" wrapText="1"/>
    </xf>
    <xf numFmtId="38" fontId="5" fillId="0" borderId="52" xfId="2" applyFont="1" applyBorder="1" applyAlignment="1">
      <alignment horizontal="right" vertical="center"/>
    </xf>
    <xf numFmtId="38" fontId="5" fillId="0" borderId="6" xfId="2" applyFont="1" applyBorder="1" applyAlignment="1">
      <alignment horizontal="right" vertical="center"/>
    </xf>
    <xf numFmtId="38" fontId="5" fillId="0" borderId="2" xfId="2" applyFont="1" applyBorder="1" applyAlignment="1">
      <alignment horizontal="left" vertical="center"/>
    </xf>
    <xf numFmtId="38" fontId="5" fillId="0" borderId="34" xfId="2" applyFont="1" applyBorder="1" applyAlignment="1">
      <alignment horizontal="center" vertical="center"/>
    </xf>
    <xf numFmtId="38" fontId="5" fillId="0" borderId="34" xfId="2" applyFont="1" applyBorder="1" applyAlignment="1">
      <alignment horizontal="right" vertical="center"/>
    </xf>
    <xf numFmtId="38" fontId="5" fillId="0" borderId="53" xfId="2" applyFont="1" applyBorder="1" applyAlignment="1">
      <alignment horizontal="right" vertical="center"/>
    </xf>
    <xf numFmtId="176" fontId="5" fillId="0" borderId="2" xfId="2" applyNumberFormat="1" applyFont="1" applyBorder="1" applyAlignment="1">
      <alignment horizontal="right" vertical="center"/>
    </xf>
    <xf numFmtId="38" fontId="6" fillId="0" borderId="0" xfId="2" applyFont="1" applyFill="1" applyAlignment="1">
      <alignment vertical="center" shrinkToFit="1"/>
    </xf>
    <xf numFmtId="38" fontId="12" fillId="0" borderId="54" xfId="2" applyFont="1" applyBorder="1" applyAlignment="1">
      <alignment horizontal="left" vertical="center" wrapText="1"/>
    </xf>
    <xf numFmtId="38" fontId="12" fillId="0" borderId="55" xfId="2" applyFont="1" applyBorder="1" applyAlignment="1">
      <alignment horizontal="left" vertical="center" wrapText="1"/>
    </xf>
    <xf numFmtId="38" fontId="5" fillId="0" borderId="21" xfId="2" applyFont="1" applyFill="1" applyBorder="1" applyAlignment="1">
      <alignment horizontal="right" vertical="center"/>
    </xf>
    <xf numFmtId="38" fontId="7" fillId="0" borderId="0" xfId="2" applyFont="1" applyAlignment="1">
      <alignment vertical="center"/>
    </xf>
    <xf numFmtId="38" fontId="7" fillId="0" borderId="0" xfId="2" applyFont="1" applyFill="1" applyAlignment="1">
      <alignment horizontal="right" vertical="center"/>
    </xf>
    <xf numFmtId="38" fontId="5" fillId="0" borderId="15" xfId="2" applyFont="1" applyBorder="1" applyAlignment="1">
      <alignment vertical="center"/>
    </xf>
    <xf numFmtId="38" fontId="6" fillId="2" borderId="0" xfId="2" applyFont="1" applyFill="1" applyAlignment="1">
      <alignment horizontal="center" vertical="center"/>
    </xf>
    <xf numFmtId="38" fontId="5" fillId="2" borderId="2" xfId="2" applyFont="1" applyFill="1" applyBorder="1" applyAlignment="1">
      <alignment horizontal="center" vertical="center" shrinkToFit="1"/>
    </xf>
    <xf numFmtId="38" fontId="5" fillId="0" borderId="30" xfId="2" applyFont="1" applyBorder="1" applyAlignment="1">
      <alignment vertical="center"/>
    </xf>
    <xf numFmtId="38" fontId="5" fillId="0" borderId="0" xfId="2" applyFont="1" applyBorder="1" applyAlignment="1">
      <alignment vertical="center"/>
    </xf>
    <xf numFmtId="38" fontId="5" fillId="0" borderId="57" xfId="2" applyFont="1" applyBorder="1" applyAlignment="1">
      <alignment horizontal="right" vertical="center"/>
    </xf>
    <xf numFmtId="38" fontId="5" fillId="0" borderId="58" xfId="2" applyFont="1" applyBorder="1" applyAlignment="1">
      <alignment horizontal="right" vertical="center"/>
    </xf>
    <xf numFmtId="38" fontId="5" fillId="0" borderId="60" xfId="2" applyFont="1" applyBorder="1" applyAlignment="1">
      <alignment horizontal="center" vertical="center"/>
    </xf>
    <xf numFmtId="38" fontId="5" fillId="2" borderId="57" xfId="2" applyFont="1" applyFill="1" applyBorder="1" applyAlignment="1">
      <alignment horizontal="right" vertical="center"/>
    </xf>
    <xf numFmtId="38" fontId="5" fillId="2" borderId="59" xfId="2" applyFont="1" applyFill="1" applyBorder="1" applyAlignment="1">
      <alignment horizontal="right" vertical="center"/>
    </xf>
    <xf numFmtId="38" fontId="5" fillId="2" borderId="59" xfId="2" applyFont="1" applyFill="1" applyBorder="1" applyAlignment="1">
      <alignment vertical="center"/>
    </xf>
    <xf numFmtId="38" fontId="6" fillId="0" borderId="0" xfId="2" applyFont="1" applyFill="1" applyBorder="1" applyAlignment="1">
      <alignment horizontal="center" vertical="center" shrinkToFit="1"/>
    </xf>
    <xf numFmtId="176" fontId="5" fillId="2" borderId="2" xfId="2" applyNumberFormat="1" applyFont="1" applyFill="1" applyBorder="1" applyAlignment="1">
      <alignment horizontal="right" vertical="center"/>
    </xf>
    <xf numFmtId="38" fontId="5" fillId="0" borderId="0" xfId="2" applyFont="1" applyAlignment="1">
      <alignment vertical="center" shrinkToFit="1"/>
    </xf>
    <xf numFmtId="38" fontId="5" fillId="0" borderId="18" xfId="2" applyFont="1" applyBorder="1" applyAlignment="1">
      <alignment horizontal="center" vertical="center"/>
    </xf>
    <xf numFmtId="38" fontId="5" fillId="0" borderId="20" xfId="2" applyFont="1" applyBorder="1" applyAlignment="1">
      <alignment horizontal="center" vertical="center"/>
    </xf>
    <xf numFmtId="38" fontId="10" fillId="0" borderId="16" xfId="2" applyFont="1" applyBorder="1" applyAlignment="1">
      <alignment horizontal="right" vertical="center"/>
    </xf>
    <xf numFmtId="38" fontId="10" fillId="0" borderId="15" xfId="2" applyFont="1" applyBorder="1" applyAlignment="1">
      <alignment horizontal="right" vertical="center"/>
    </xf>
    <xf numFmtId="38" fontId="10" fillId="2" borderId="59" xfId="2" applyFont="1" applyFill="1" applyBorder="1" applyAlignment="1">
      <alignment horizontal="right" vertical="center"/>
    </xf>
    <xf numFmtId="38" fontId="10" fillId="2" borderId="57" xfId="2" applyFont="1" applyFill="1" applyBorder="1" applyAlignment="1">
      <alignment horizontal="right" vertical="center"/>
    </xf>
    <xf numFmtId="38" fontId="10" fillId="0" borderId="15" xfId="2" applyFont="1" applyBorder="1" applyAlignment="1">
      <alignment vertical="center"/>
    </xf>
    <xf numFmtId="38" fontId="10" fillId="2" borderId="59" xfId="2" applyFont="1" applyFill="1" applyBorder="1" applyAlignment="1">
      <alignment vertical="center"/>
    </xf>
    <xf numFmtId="38" fontId="10" fillId="2" borderId="0" xfId="2" applyFont="1" applyFill="1">
      <alignment vertical="center"/>
    </xf>
    <xf numFmtId="38" fontId="10" fillId="0" borderId="0" xfId="2" applyFont="1" applyFill="1" applyAlignment="1">
      <alignment horizontal="left" vertical="center"/>
    </xf>
    <xf numFmtId="38" fontId="10" fillId="0" borderId="14" xfId="2" applyFont="1" applyBorder="1" applyAlignment="1">
      <alignment horizontal="center" vertical="center"/>
    </xf>
    <xf numFmtId="38" fontId="10" fillId="0" borderId="15" xfId="2" applyFont="1" applyBorder="1" applyAlignment="1">
      <alignment horizontal="center" vertical="center"/>
    </xf>
    <xf numFmtId="38" fontId="5" fillId="0" borderId="67" xfId="2" applyFont="1" applyBorder="1" applyAlignment="1">
      <alignment horizontal="right" vertical="center"/>
    </xf>
    <xf numFmtId="38" fontId="5" fillId="0" borderId="18" xfId="2" applyFont="1" applyBorder="1" applyAlignment="1">
      <alignment vertical="center"/>
    </xf>
    <xf numFmtId="38" fontId="10" fillId="0" borderId="16" xfId="2" applyFont="1" applyBorder="1" applyAlignment="1">
      <alignment horizontal="center" vertical="center"/>
    </xf>
    <xf numFmtId="38" fontId="10" fillId="0" borderId="70" xfId="2" applyFont="1" applyBorder="1" applyAlignment="1">
      <alignment vertical="center"/>
    </xf>
    <xf numFmtId="38" fontId="10" fillId="0" borderId="68" xfId="2" applyFont="1" applyBorder="1" applyAlignment="1">
      <alignment horizontal="center" vertical="center"/>
    </xf>
    <xf numFmtId="38" fontId="5" fillId="0" borderId="70" xfId="2" applyFont="1" applyBorder="1" applyAlignment="1">
      <alignment horizontal="center" vertical="center"/>
    </xf>
    <xf numFmtId="38" fontId="5" fillId="0" borderId="72" xfId="2" applyFont="1" applyBorder="1" applyAlignment="1">
      <alignment horizontal="center" vertical="center"/>
    </xf>
    <xf numFmtId="38" fontId="10" fillId="0" borderId="74" xfId="2" applyFont="1" applyBorder="1" applyAlignment="1">
      <alignment horizontal="center" vertical="center"/>
    </xf>
    <xf numFmtId="38" fontId="10" fillId="0" borderId="72" xfId="2" applyFont="1" applyBorder="1" applyAlignment="1">
      <alignment horizontal="center" vertical="center"/>
    </xf>
    <xf numFmtId="38" fontId="5" fillId="0" borderId="72" xfId="2" applyFont="1" applyBorder="1" applyAlignment="1">
      <alignment horizontal="left" vertical="center" wrapText="1"/>
    </xf>
    <xf numFmtId="38" fontId="5" fillId="0" borderId="71" xfId="2" applyFont="1" applyBorder="1">
      <alignment vertical="center"/>
    </xf>
    <xf numFmtId="38" fontId="5" fillId="0" borderId="75" xfId="2" applyFont="1" applyBorder="1">
      <alignment vertical="center"/>
    </xf>
    <xf numFmtId="38" fontId="10" fillId="0" borderId="74" xfId="2" applyFont="1" applyBorder="1" applyAlignment="1">
      <alignment vertical="center"/>
    </xf>
    <xf numFmtId="38" fontId="5" fillId="0" borderId="70" xfId="2" applyFont="1" applyBorder="1" applyAlignment="1">
      <alignment vertical="center"/>
    </xf>
    <xf numFmtId="38" fontId="5" fillId="0" borderId="73" xfId="2" applyFont="1" applyBorder="1" applyAlignment="1">
      <alignment vertical="center"/>
    </xf>
    <xf numFmtId="38" fontId="7" fillId="0" borderId="71" xfId="2" applyFont="1" applyBorder="1">
      <alignment vertical="center"/>
    </xf>
    <xf numFmtId="38" fontId="7" fillId="0" borderId="75" xfId="2" applyFont="1" applyBorder="1">
      <alignment vertical="center"/>
    </xf>
    <xf numFmtId="38" fontId="5" fillId="0" borderId="4" xfId="2" applyFont="1" applyBorder="1" applyAlignment="1">
      <alignment horizontal="right" vertical="center"/>
    </xf>
    <xf numFmtId="38" fontId="5" fillId="0" borderId="8" xfId="2" applyFont="1" applyBorder="1" applyAlignment="1">
      <alignment horizontal="center" vertical="center"/>
    </xf>
    <xf numFmtId="38" fontId="5" fillId="0" borderId="12" xfId="2" applyFont="1" applyBorder="1" applyAlignment="1">
      <alignment horizontal="center" vertical="center"/>
    </xf>
    <xf numFmtId="38" fontId="5" fillId="0" borderId="5" xfId="2" applyFont="1" applyFill="1" applyBorder="1" applyAlignment="1">
      <alignment horizontal="right" vertical="center"/>
    </xf>
    <xf numFmtId="38" fontId="5" fillId="0" borderId="24" xfId="2" applyFont="1" applyBorder="1" applyAlignment="1">
      <alignment horizontal="right" vertical="center"/>
    </xf>
    <xf numFmtId="38" fontId="5" fillId="2" borderId="24" xfId="2" applyFont="1" applyFill="1" applyBorder="1" applyAlignment="1">
      <alignment horizontal="right" vertical="center"/>
    </xf>
    <xf numFmtId="38" fontId="5" fillId="2" borderId="16" xfId="2" applyFont="1" applyFill="1" applyBorder="1" applyAlignment="1">
      <alignment horizontal="right" vertical="center"/>
    </xf>
    <xf numFmtId="38" fontId="5" fillId="0" borderId="11" xfId="2" applyFont="1" applyBorder="1" applyAlignment="1">
      <alignment horizontal="center" vertical="center"/>
    </xf>
    <xf numFmtId="38" fontId="5" fillId="2" borderId="76" xfId="2" applyFont="1" applyFill="1" applyBorder="1" applyAlignment="1">
      <alignment horizontal="center" vertical="center"/>
    </xf>
    <xf numFmtId="38" fontId="5" fillId="2" borderId="15" xfId="2" applyFont="1" applyFill="1" applyBorder="1" applyAlignment="1">
      <alignment horizontal="right" vertical="center"/>
    </xf>
    <xf numFmtId="38" fontId="7" fillId="0" borderId="11" xfId="2" applyFont="1" applyBorder="1">
      <alignment vertical="center"/>
    </xf>
    <xf numFmtId="38" fontId="10" fillId="0" borderId="10" xfId="2" applyFont="1" applyBorder="1" applyAlignment="1">
      <alignment horizontal="center" vertical="center"/>
    </xf>
    <xf numFmtId="38" fontId="10" fillId="2" borderId="15" xfId="2" applyFont="1" applyFill="1" applyBorder="1" applyAlignment="1">
      <alignment horizontal="right" vertical="center"/>
    </xf>
    <xf numFmtId="38" fontId="10" fillId="0" borderId="8" xfId="2" applyFont="1" applyBorder="1" applyAlignment="1">
      <alignment horizontal="center" vertical="center"/>
    </xf>
    <xf numFmtId="38" fontId="5" fillId="0" borderId="77" xfId="2" applyFont="1" applyBorder="1" applyAlignment="1">
      <alignment horizontal="center" vertical="center"/>
    </xf>
    <xf numFmtId="38" fontId="10" fillId="0" borderId="0" xfId="2" applyFont="1" applyAlignment="1">
      <alignment vertical="center" shrinkToFit="1"/>
    </xf>
    <xf numFmtId="38" fontId="10" fillId="0" borderId="30" xfId="2" applyFont="1" applyBorder="1" applyAlignment="1">
      <alignment vertical="center"/>
    </xf>
    <xf numFmtId="38" fontId="7" fillId="0" borderId="79" xfId="2" applyFont="1" applyBorder="1">
      <alignment vertical="center"/>
    </xf>
    <xf numFmtId="38" fontId="5" fillId="0" borderId="78" xfId="2" applyFont="1" applyBorder="1">
      <alignment vertical="center"/>
    </xf>
    <xf numFmtId="38" fontId="5" fillId="0" borderId="0" xfId="2" applyFont="1" applyBorder="1">
      <alignment vertical="center"/>
    </xf>
    <xf numFmtId="38" fontId="7" fillId="0" borderId="0" xfId="2" applyFont="1" applyBorder="1">
      <alignment vertical="center"/>
    </xf>
    <xf numFmtId="38" fontId="10" fillId="0" borderId="80" xfId="2" applyFont="1" applyBorder="1" applyAlignment="1">
      <alignment horizontal="center" vertical="center"/>
    </xf>
    <xf numFmtId="38" fontId="10" fillId="0" borderId="59" xfId="2" applyFont="1" applyBorder="1" applyAlignment="1">
      <alignment horizontal="center" vertical="center"/>
    </xf>
    <xf numFmtId="38" fontId="7" fillId="0" borderId="8" xfId="2" applyFont="1" applyBorder="1" applyAlignment="1">
      <alignment horizontal="center" vertical="center"/>
    </xf>
    <xf numFmtId="38" fontId="11" fillId="0" borderId="81" xfId="2" applyFont="1" applyBorder="1" applyAlignment="1">
      <alignment horizontal="center" vertical="center"/>
    </xf>
    <xf numFmtId="38" fontId="7" fillId="0" borderId="81" xfId="2" applyFont="1" applyBorder="1" applyAlignment="1">
      <alignment horizontal="center" vertical="center"/>
    </xf>
    <xf numFmtId="38" fontId="5" fillId="2" borderId="52" xfId="2" applyFont="1" applyFill="1" applyBorder="1" applyAlignment="1">
      <alignment horizontal="right" vertical="center"/>
    </xf>
    <xf numFmtId="38" fontId="5" fillId="0" borderId="3" xfId="2" applyFont="1" applyFill="1" applyBorder="1" applyAlignment="1">
      <alignment horizontal="right" vertical="center"/>
    </xf>
    <xf numFmtId="38" fontId="5" fillId="0" borderId="5" xfId="2" applyFont="1" applyFill="1" applyBorder="1" applyAlignment="1">
      <alignment horizontal="right" vertical="center"/>
    </xf>
    <xf numFmtId="38" fontId="5" fillId="2" borderId="21" xfId="2" applyFont="1" applyFill="1" applyBorder="1" applyAlignment="1">
      <alignment horizontal="right" vertical="center"/>
    </xf>
    <xf numFmtId="38" fontId="5" fillId="2" borderId="11" xfId="2" applyFont="1" applyFill="1" applyBorder="1" applyAlignment="1">
      <alignment horizontal="right" vertical="center"/>
    </xf>
    <xf numFmtId="38" fontId="5" fillId="0" borderId="2" xfId="2" applyFont="1" applyFill="1" applyBorder="1" applyAlignment="1">
      <alignment horizontal="center" vertical="center"/>
    </xf>
    <xf numFmtId="38" fontId="5" fillId="0" borderId="3" xfId="2" applyFont="1" applyFill="1" applyBorder="1" applyAlignment="1">
      <alignment horizontal="center" vertical="center"/>
    </xf>
    <xf numFmtId="38" fontId="5" fillId="0" borderId="4" xfId="2" applyFont="1" applyFill="1" applyBorder="1" applyAlignment="1">
      <alignment horizontal="center" vertical="center"/>
    </xf>
    <xf numFmtId="38" fontId="5" fillId="0" borderId="42" xfId="2" applyFont="1" applyBorder="1" applyAlignment="1">
      <alignment horizontal="right" vertical="center"/>
    </xf>
    <xf numFmtId="38" fontId="5" fillId="0" borderId="46" xfId="2" applyFont="1" applyBorder="1" applyAlignment="1">
      <alignment horizontal="right" vertical="center"/>
    </xf>
    <xf numFmtId="38" fontId="5" fillId="0" borderId="41" xfId="2" applyFont="1" applyBorder="1" applyAlignment="1">
      <alignment horizontal="right" vertical="center"/>
    </xf>
    <xf numFmtId="38" fontId="5" fillId="0" borderId="45" xfId="2" applyFont="1" applyBorder="1" applyAlignment="1">
      <alignment horizontal="right" vertical="center"/>
    </xf>
    <xf numFmtId="38" fontId="5" fillId="0" borderId="16" xfId="2" applyFont="1" applyBorder="1" applyAlignment="1">
      <alignment horizontal="right" vertical="center"/>
    </xf>
    <xf numFmtId="38" fontId="5" fillId="0" borderId="13" xfId="2" applyFont="1" applyBorder="1" applyAlignment="1">
      <alignment horizontal="right" vertical="center"/>
    </xf>
    <xf numFmtId="38" fontId="5" fillId="0" borderId="24" xfId="2" applyFont="1" applyBorder="1" applyAlignment="1">
      <alignment horizontal="right" vertical="center"/>
    </xf>
    <xf numFmtId="38" fontId="5" fillId="0" borderId="18" xfId="2" applyFont="1" applyBorder="1" applyAlignment="1">
      <alignment horizontal="center" vertical="center"/>
    </xf>
    <xf numFmtId="38" fontId="5" fillId="0" borderId="19" xfId="2" applyFont="1" applyBorder="1" applyAlignment="1">
      <alignment horizontal="center" vertical="center"/>
    </xf>
    <xf numFmtId="38" fontId="5" fillId="0" borderId="20" xfId="2" applyFont="1" applyBorder="1" applyAlignment="1">
      <alignment horizontal="center" vertical="center"/>
    </xf>
    <xf numFmtId="38" fontId="10" fillId="0" borderId="57" xfId="2" applyFont="1" applyBorder="1" applyAlignment="1">
      <alignment horizontal="right" vertical="center"/>
    </xf>
    <xf numFmtId="38" fontId="10" fillId="0" borderId="66" xfId="2" applyFont="1" applyBorder="1" applyAlignment="1">
      <alignment horizontal="right" vertical="center"/>
    </xf>
    <xf numFmtId="38" fontId="5" fillId="0" borderId="66" xfId="2" applyFont="1" applyBorder="1" applyAlignment="1">
      <alignment horizontal="right" vertical="center"/>
    </xf>
    <xf numFmtId="38" fontId="10" fillId="0" borderId="21" xfId="2" applyFont="1" applyFill="1" applyBorder="1" applyAlignment="1">
      <alignment horizontal="right" vertical="center"/>
    </xf>
    <xf numFmtId="38" fontId="10" fillId="0" borderId="22" xfId="2" applyFont="1" applyFill="1" applyBorder="1" applyAlignment="1">
      <alignment horizontal="right" vertical="center"/>
    </xf>
    <xf numFmtId="38" fontId="5" fillId="0" borderId="22" xfId="2" applyFont="1" applyFill="1" applyBorder="1" applyAlignment="1">
      <alignment horizontal="right" vertical="center"/>
    </xf>
    <xf numFmtId="38" fontId="5" fillId="0" borderId="23" xfId="2" applyFont="1" applyFill="1" applyBorder="1" applyAlignment="1">
      <alignment horizontal="right" vertical="center"/>
    </xf>
    <xf numFmtId="38" fontId="5" fillId="0" borderId="43" xfId="2" applyFont="1" applyBorder="1" applyAlignment="1">
      <alignment horizontal="right" vertical="center"/>
    </xf>
    <xf numFmtId="38" fontId="5" fillId="0" borderId="47" xfId="2" applyFont="1" applyBorder="1" applyAlignment="1">
      <alignment horizontal="right" vertical="center"/>
    </xf>
    <xf numFmtId="38" fontId="10" fillId="2" borderId="68" xfId="2" applyFont="1" applyFill="1" applyBorder="1" applyAlignment="1">
      <alignment horizontal="right" vertical="center"/>
    </xf>
    <xf numFmtId="38" fontId="10" fillId="2" borderId="71" xfId="2" applyFont="1" applyFill="1" applyBorder="1" applyAlignment="1">
      <alignment horizontal="right" vertical="center"/>
    </xf>
    <xf numFmtId="38" fontId="5" fillId="2" borderId="71" xfId="2" applyFont="1" applyFill="1" applyBorder="1" applyAlignment="1">
      <alignment horizontal="right" vertical="center"/>
    </xf>
    <xf numFmtId="38" fontId="5" fillId="2" borderId="75" xfId="2" applyFont="1" applyFill="1" applyBorder="1" applyAlignment="1">
      <alignment horizontal="right" vertical="center"/>
    </xf>
    <xf numFmtId="38" fontId="5" fillId="2" borderId="13" xfId="2" applyFont="1" applyFill="1" applyBorder="1" applyAlignment="1">
      <alignment horizontal="right" vertical="center"/>
    </xf>
    <xf numFmtId="38" fontId="5" fillId="2" borderId="24" xfId="2" applyFont="1" applyFill="1" applyBorder="1" applyAlignment="1">
      <alignment horizontal="right" vertical="center"/>
    </xf>
    <xf numFmtId="38" fontId="5" fillId="2" borderId="16" xfId="2" applyFont="1" applyFill="1" applyBorder="1" applyAlignment="1">
      <alignment horizontal="right" vertical="center"/>
    </xf>
    <xf numFmtId="38" fontId="5" fillId="0" borderId="44" xfId="2" applyFont="1" applyBorder="1" applyAlignment="1">
      <alignment horizontal="center" vertical="center"/>
    </xf>
    <xf numFmtId="38" fontId="5" fillId="0" borderId="48" xfId="2" applyFont="1" applyBorder="1" applyAlignment="1">
      <alignment horizontal="center" vertical="center"/>
    </xf>
    <xf numFmtId="38" fontId="5" fillId="0" borderId="56" xfId="2" applyFont="1" applyBorder="1" applyAlignment="1">
      <alignment horizontal="right" vertical="center"/>
    </xf>
    <xf numFmtId="38" fontId="5" fillId="0" borderId="23" xfId="2" applyFont="1" applyBorder="1" applyAlignment="1">
      <alignment horizontal="right" vertical="center"/>
    </xf>
    <xf numFmtId="38" fontId="5" fillId="0" borderId="41" xfId="2" applyFont="1" applyBorder="1" applyAlignment="1">
      <alignment horizontal="center" vertical="center"/>
    </xf>
    <xf numFmtId="38" fontId="5" fillId="0" borderId="45" xfId="2" applyFont="1" applyBorder="1" applyAlignment="1">
      <alignment horizontal="center" vertical="center"/>
    </xf>
    <xf numFmtId="38" fontId="5" fillId="0" borderId="3" xfId="2" applyFont="1" applyBorder="1" applyAlignment="1">
      <alignment horizontal="center" vertical="center" textRotation="255" shrinkToFit="1"/>
    </xf>
    <xf numFmtId="38" fontId="5" fillId="0" borderId="4" xfId="2" applyFont="1" applyBorder="1" applyAlignment="1">
      <alignment horizontal="center" vertical="center" textRotation="255" shrinkToFit="1"/>
    </xf>
    <xf numFmtId="38" fontId="5" fillId="0" borderId="5" xfId="2" applyFont="1" applyBorder="1" applyAlignment="1">
      <alignment horizontal="center" vertical="center" textRotation="255" shrinkToFit="1"/>
    </xf>
    <xf numFmtId="38" fontId="5" fillId="0" borderId="35" xfId="2" applyFont="1" applyBorder="1" applyAlignment="1">
      <alignment horizontal="center" vertical="center" textRotation="255" shrinkToFit="1"/>
    </xf>
    <xf numFmtId="38" fontId="7" fillId="0" borderId="0" xfId="2" applyFont="1" applyAlignment="1">
      <alignment horizontal="left" vertical="center"/>
    </xf>
    <xf numFmtId="38" fontId="5" fillId="0" borderId="3" xfId="2" applyFont="1" applyBorder="1" applyAlignment="1">
      <alignment horizontal="right" vertical="center"/>
    </xf>
    <xf numFmtId="38" fontId="5" fillId="0" borderId="4" xfId="2" applyFont="1" applyBorder="1" applyAlignment="1">
      <alignment horizontal="right" vertical="center"/>
    </xf>
    <xf numFmtId="38" fontId="5" fillId="0" borderId="5" xfId="2" applyFont="1" applyBorder="1" applyAlignment="1">
      <alignment horizontal="right" vertical="center"/>
    </xf>
    <xf numFmtId="38" fontId="5" fillId="0" borderId="3" xfId="2" applyFont="1" applyBorder="1" applyAlignment="1">
      <alignment horizontal="center" vertical="center"/>
    </xf>
    <xf numFmtId="38" fontId="5" fillId="0" borderId="5" xfId="2" applyFont="1" applyBorder="1" applyAlignment="1">
      <alignment horizontal="center" vertical="center"/>
    </xf>
    <xf numFmtId="38" fontId="5" fillId="0" borderId="6" xfId="2" applyFont="1" applyBorder="1" applyAlignment="1">
      <alignment horizontal="center" vertical="center"/>
    </xf>
    <xf numFmtId="38" fontId="5" fillId="0" borderId="7" xfId="2" applyFont="1" applyBorder="1" applyAlignment="1">
      <alignment horizontal="center" vertical="center"/>
    </xf>
    <xf numFmtId="38" fontId="5" fillId="0" borderId="8" xfId="2" applyFont="1" applyBorder="1" applyAlignment="1">
      <alignment horizontal="center" vertical="center"/>
    </xf>
    <xf numFmtId="38" fontId="5" fillId="0" borderId="10" xfId="2" applyFont="1" applyBorder="1" applyAlignment="1">
      <alignment horizontal="center" vertical="center"/>
    </xf>
    <xf numFmtId="38" fontId="5" fillId="0" borderId="12" xfId="2" applyFont="1" applyBorder="1" applyAlignment="1">
      <alignment horizontal="center" vertical="center"/>
    </xf>
    <xf numFmtId="38" fontId="5" fillId="0" borderId="0" xfId="2" applyFont="1" applyAlignment="1">
      <alignment horizontal="right" vertical="center"/>
    </xf>
    <xf numFmtId="38" fontId="5" fillId="0" borderId="3" xfId="2" applyFont="1" applyFill="1" applyBorder="1" applyAlignment="1">
      <alignment horizontal="right" vertical="center"/>
    </xf>
    <xf numFmtId="38" fontId="5" fillId="0" borderId="4" xfId="2" applyFont="1" applyFill="1" applyBorder="1" applyAlignment="1">
      <alignment horizontal="right" vertical="center"/>
    </xf>
    <xf numFmtId="38" fontId="5" fillId="0" borderId="5" xfId="2" applyFont="1" applyFill="1" applyBorder="1" applyAlignment="1">
      <alignment horizontal="right" vertical="center"/>
    </xf>
    <xf numFmtId="38" fontId="5" fillId="0" borderId="21" xfId="2" applyFont="1" applyFill="1" applyBorder="1" applyAlignment="1">
      <alignment horizontal="right" vertical="center"/>
    </xf>
    <xf numFmtId="38" fontId="6" fillId="2" borderId="30" xfId="2" applyFont="1" applyFill="1" applyBorder="1" applyAlignment="1">
      <alignment horizontal="left" vertical="center" shrinkToFit="1"/>
    </xf>
    <xf numFmtId="38" fontId="5" fillId="0" borderId="3" xfId="2" applyFont="1" applyBorder="1" applyAlignment="1">
      <alignment horizontal="center" vertical="center" textRotation="255"/>
    </xf>
    <xf numFmtId="38" fontId="5" fillId="0" borderId="4" xfId="2" applyFont="1" applyBorder="1" applyAlignment="1">
      <alignment horizontal="center" vertical="center" textRotation="255"/>
    </xf>
    <xf numFmtId="38" fontId="7" fillId="2" borderId="30" xfId="2" applyFont="1" applyFill="1" applyBorder="1" applyAlignment="1">
      <alignment horizontal="left" vertical="center" shrinkToFit="1"/>
    </xf>
    <xf numFmtId="38" fontId="7" fillId="0" borderId="0" xfId="2" applyFont="1" applyAlignment="1">
      <alignment horizontal="right" vertical="center"/>
    </xf>
    <xf numFmtId="38" fontId="7" fillId="0" borderId="18" xfId="2" applyFont="1" applyBorder="1" applyAlignment="1">
      <alignment horizontal="center" vertical="center"/>
    </xf>
    <xf numFmtId="38" fontId="7" fillId="0" borderId="20" xfId="2" applyFont="1" applyBorder="1" applyAlignment="1">
      <alignment horizontal="center" vertical="center"/>
    </xf>
    <xf numFmtId="38" fontId="5" fillId="0" borderId="4" xfId="2" applyFont="1" applyBorder="1" applyAlignment="1">
      <alignment vertical="center" textRotation="255"/>
    </xf>
    <xf numFmtId="38" fontId="5" fillId="0" borderId="61" xfId="2" applyFont="1" applyBorder="1" applyAlignment="1">
      <alignment horizontal="center" vertical="center"/>
    </xf>
    <xf numFmtId="38" fontId="5" fillId="3" borderId="6" xfId="2" applyFont="1" applyFill="1" applyBorder="1" applyAlignment="1">
      <alignment horizontal="left" vertical="center" wrapText="1"/>
    </xf>
    <xf numFmtId="38" fontId="5" fillId="3" borderId="7" xfId="2" applyFont="1" applyFill="1" applyBorder="1" applyAlignment="1">
      <alignment horizontal="left" vertical="center" wrapText="1"/>
    </xf>
    <xf numFmtId="38" fontId="5" fillId="3" borderId="27" xfId="2" applyFont="1" applyFill="1" applyBorder="1" applyAlignment="1">
      <alignment horizontal="left" vertical="center" wrapText="1"/>
    </xf>
    <xf numFmtId="38" fontId="5" fillId="0" borderId="11" xfId="2" applyFont="1" applyBorder="1" applyAlignment="1">
      <alignment horizontal="center" vertical="center" textRotation="255"/>
    </xf>
    <xf numFmtId="38" fontId="9" fillId="0" borderId="0" xfId="2" applyFont="1" applyProtection="1">
      <alignment vertical="center"/>
      <protection locked="0"/>
    </xf>
    <xf numFmtId="38" fontId="11" fillId="0" borderId="0" xfId="2" applyFont="1" applyProtection="1">
      <alignment vertical="center"/>
      <protection locked="0"/>
    </xf>
    <xf numFmtId="38" fontId="8" fillId="0" borderId="0" xfId="2" applyFont="1" applyProtection="1">
      <alignment vertical="center"/>
      <protection locked="0"/>
    </xf>
    <xf numFmtId="38" fontId="6" fillId="0" borderId="0" xfId="2" applyFont="1" applyFill="1" applyAlignment="1" applyProtection="1">
      <alignment vertical="center"/>
      <protection locked="0"/>
    </xf>
    <xf numFmtId="38" fontId="6" fillId="2" borderId="0" xfId="2" applyFont="1" applyFill="1" applyAlignment="1" applyProtection="1">
      <alignment horizontal="center" vertical="center"/>
      <protection locked="0"/>
    </xf>
    <xf numFmtId="38" fontId="5" fillId="0" borderId="0" xfId="2" applyFont="1" applyProtection="1">
      <alignment vertical="center"/>
      <protection locked="0"/>
    </xf>
    <xf numFmtId="38" fontId="10" fillId="0" borderId="0" xfId="2" applyFont="1" applyAlignment="1" applyProtection="1">
      <alignment horizontal="centerContinuous" vertical="center"/>
      <protection locked="0"/>
    </xf>
    <xf numFmtId="38" fontId="10" fillId="0" borderId="0" xfId="2" applyFont="1" applyBorder="1" applyAlignment="1" applyProtection="1">
      <alignment horizontal="left" vertical="center"/>
      <protection locked="0"/>
    </xf>
    <xf numFmtId="38" fontId="5" fillId="2" borderId="30" xfId="2" applyFont="1" applyFill="1" applyBorder="1" applyAlignment="1" applyProtection="1">
      <alignment horizontal="center" vertical="center"/>
      <protection locked="0"/>
    </xf>
    <xf numFmtId="38" fontId="10" fillId="0" borderId="0" xfId="2" applyFont="1" applyBorder="1" applyAlignment="1" applyProtection="1">
      <alignment horizontal="left" vertical="center" shrinkToFit="1"/>
      <protection locked="0"/>
    </xf>
    <xf numFmtId="38" fontId="10" fillId="0" borderId="0" xfId="2" applyFont="1" applyAlignment="1" applyProtection="1">
      <alignment horizontal="right" vertical="center"/>
      <protection locked="0"/>
    </xf>
    <xf numFmtId="38" fontId="10" fillId="0" borderId="0" xfId="2" applyFont="1" applyProtection="1">
      <alignment vertical="center"/>
      <protection locked="0"/>
    </xf>
    <xf numFmtId="38" fontId="5" fillId="0" borderId="1" xfId="2" applyFont="1" applyBorder="1" applyAlignment="1" applyProtection="1">
      <alignment horizontal="right" vertical="center"/>
      <protection locked="0"/>
    </xf>
    <xf numFmtId="38" fontId="5" fillId="0" borderId="0" xfId="2" applyFont="1" applyBorder="1" applyAlignment="1" applyProtection="1">
      <alignment horizontal="right" vertical="center"/>
      <protection locked="0"/>
    </xf>
    <xf numFmtId="38" fontId="10" fillId="0" borderId="28" xfId="2" applyFont="1" applyBorder="1" applyAlignment="1" applyProtection="1">
      <alignment horizontal="center" vertical="center"/>
      <protection locked="0"/>
    </xf>
    <xf numFmtId="38" fontId="10" fillId="0" borderId="29" xfId="2" applyFont="1" applyBorder="1" applyAlignment="1" applyProtection="1">
      <alignment horizontal="center" vertical="center"/>
      <protection locked="0"/>
    </xf>
    <xf numFmtId="38" fontId="10" fillId="0" borderId="31" xfId="2" applyFont="1" applyBorder="1" applyAlignment="1" applyProtection="1">
      <alignment horizontal="center" vertical="center"/>
      <protection locked="0"/>
    </xf>
    <xf numFmtId="38" fontId="10" fillId="0" borderId="31" xfId="2" applyFont="1" applyBorder="1" applyAlignment="1" applyProtection="1">
      <alignment horizontal="center" vertical="center" wrapText="1"/>
      <protection locked="0"/>
    </xf>
    <xf numFmtId="38" fontId="10" fillId="0" borderId="63" xfId="2" applyFont="1" applyBorder="1" applyAlignment="1" applyProtection="1">
      <alignment horizontal="center" vertical="center" wrapText="1"/>
      <protection locked="0"/>
    </xf>
    <xf numFmtId="38" fontId="10" fillId="0" borderId="68" xfId="2" applyFont="1" applyBorder="1" applyAlignment="1" applyProtection="1">
      <alignment horizontal="center" vertical="center" wrapText="1"/>
      <protection locked="0"/>
    </xf>
    <xf numFmtId="38" fontId="10" fillId="0" borderId="27" xfId="2" applyFont="1" applyBorder="1" applyAlignment="1" applyProtection="1">
      <alignment horizontal="center" vertical="center"/>
      <protection locked="0"/>
    </xf>
    <xf numFmtId="38" fontId="10" fillId="0" borderId="2" xfId="2" applyFont="1" applyBorder="1" applyAlignment="1" applyProtection="1">
      <alignment horizontal="center" vertical="center"/>
      <protection locked="0"/>
    </xf>
    <xf numFmtId="38" fontId="10" fillId="0" borderId="5" xfId="2" applyFont="1" applyBorder="1" applyAlignment="1" applyProtection="1">
      <alignment horizontal="right" vertical="center"/>
      <protection locked="0"/>
    </xf>
    <xf numFmtId="38" fontId="10" fillId="0" borderId="5" xfId="2" applyFont="1" applyFill="1" applyBorder="1" applyAlignment="1" applyProtection="1">
      <alignment horizontal="right" vertical="center"/>
      <protection locked="0"/>
    </xf>
    <xf numFmtId="38" fontId="10" fillId="0" borderId="64" xfId="2" applyFont="1" applyFill="1" applyBorder="1" applyAlignment="1" applyProtection="1">
      <alignment horizontal="right" vertical="center"/>
      <protection locked="0"/>
    </xf>
    <xf numFmtId="38" fontId="10" fillId="0" borderId="69" xfId="2" applyFont="1" applyFill="1" applyBorder="1" applyAlignment="1" applyProtection="1">
      <alignment horizontal="right" vertical="center"/>
      <protection locked="0"/>
    </xf>
    <xf numFmtId="38" fontId="10" fillId="2" borderId="26" xfId="2" applyFont="1" applyFill="1" applyBorder="1" applyAlignment="1" applyProtection="1">
      <alignment horizontal="center" vertical="center"/>
      <protection locked="0"/>
    </xf>
    <xf numFmtId="38" fontId="10" fillId="0" borderId="2" xfId="2" applyFont="1" applyBorder="1" applyAlignment="1" applyProtection="1">
      <alignment horizontal="center" vertical="center" wrapText="1"/>
      <protection locked="0"/>
    </xf>
    <xf numFmtId="38" fontId="10" fillId="2" borderId="2" xfId="2" applyFont="1" applyFill="1" applyBorder="1" applyAlignment="1" applyProtection="1">
      <alignment vertical="center"/>
      <protection locked="0"/>
    </xf>
    <xf numFmtId="38" fontId="10" fillId="2" borderId="25" xfId="2" applyFont="1" applyFill="1" applyBorder="1" applyAlignment="1" applyProtection="1">
      <alignment horizontal="center" vertical="center"/>
      <protection locked="0"/>
    </xf>
    <xf numFmtId="38" fontId="10" fillId="0" borderId="49" xfId="2" applyFont="1" applyBorder="1" applyAlignment="1" applyProtection="1">
      <alignment horizontal="center" vertical="center"/>
      <protection locked="0"/>
    </xf>
    <xf numFmtId="38" fontId="10" fillId="0" borderId="50" xfId="2" applyFont="1" applyBorder="1" applyAlignment="1" applyProtection="1">
      <alignment horizontal="center" vertical="center"/>
      <protection locked="0"/>
    </xf>
    <xf numFmtId="38" fontId="10" fillId="0" borderId="2" xfId="2" applyFont="1" applyFill="1" applyBorder="1" applyAlignment="1" applyProtection="1">
      <alignment vertical="center"/>
    </xf>
    <xf numFmtId="38" fontId="10" fillId="0" borderId="51" xfId="2" applyFont="1" applyFill="1" applyBorder="1" applyAlignment="1" applyProtection="1">
      <alignment vertical="center"/>
    </xf>
    <xf numFmtId="38" fontId="10" fillId="0" borderId="2" xfId="2" applyFont="1" applyBorder="1" applyAlignment="1" applyProtection="1">
      <alignment vertical="center"/>
    </xf>
    <xf numFmtId="38" fontId="10" fillId="0" borderId="9" xfId="2" applyFont="1" applyBorder="1" applyAlignment="1" applyProtection="1">
      <alignment vertical="center"/>
    </xf>
    <xf numFmtId="38" fontId="10" fillId="0" borderId="70" xfId="2" applyFont="1" applyBorder="1" applyAlignment="1" applyProtection="1">
      <alignment vertical="center"/>
    </xf>
    <xf numFmtId="38" fontId="10" fillId="0" borderId="6" xfId="2" applyFont="1" applyBorder="1" applyAlignment="1" applyProtection="1">
      <alignment vertical="center"/>
    </xf>
    <xf numFmtId="38" fontId="10" fillId="0" borderId="65" xfId="2" applyFont="1" applyFill="1" applyBorder="1" applyAlignment="1" applyProtection="1">
      <alignment vertical="center"/>
    </xf>
    <xf numFmtId="38" fontId="10" fillId="0" borderId="62" xfId="2" applyFont="1" applyFill="1" applyBorder="1" applyAlignment="1" applyProtection="1">
      <alignment vertical="center"/>
    </xf>
  </cellXfs>
  <cellStyles count="3">
    <cellStyle name="桁区切り" xfId="2" builtinId="6"/>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0</xdr:colOff>
      <xdr:row>1</xdr:row>
      <xdr:rowOff>0</xdr:rowOff>
    </xdr:from>
    <xdr:to>
      <xdr:col>18</xdr:col>
      <xdr:colOff>339969</xdr:colOff>
      <xdr:row>6</xdr:row>
      <xdr:rowOff>66431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8964275" y="304800"/>
          <a:ext cx="3083169" cy="119990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rPr>
            <a:t>黄色セルに記入してください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1</xdr:row>
      <xdr:rowOff>0</xdr:rowOff>
    </xdr:from>
    <xdr:to>
      <xdr:col>19</xdr:col>
      <xdr:colOff>339969</xdr:colOff>
      <xdr:row>6</xdr:row>
      <xdr:rowOff>95739</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749846" y="278423"/>
          <a:ext cx="3094892" cy="120943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rPr>
            <a:t>黄色セルに記入してください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0</xdr:colOff>
      <xdr:row>1</xdr:row>
      <xdr:rowOff>0</xdr:rowOff>
    </xdr:from>
    <xdr:to>
      <xdr:col>18</xdr:col>
      <xdr:colOff>339969</xdr:colOff>
      <xdr:row>5</xdr:row>
      <xdr:rowOff>37123</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0280923" y="293077"/>
          <a:ext cx="3094892" cy="120943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rPr>
            <a:t>黄色セルに記入してください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0</xdr:colOff>
      <xdr:row>1</xdr:row>
      <xdr:rowOff>0</xdr:rowOff>
    </xdr:from>
    <xdr:to>
      <xdr:col>18</xdr:col>
      <xdr:colOff>339969</xdr:colOff>
      <xdr:row>5</xdr:row>
      <xdr:rowOff>37123</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21013615" y="293077"/>
          <a:ext cx="3094892" cy="120943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rPr>
            <a:t>黄色セルに記入してください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0</xdr:colOff>
      <xdr:row>1</xdr:row>
      <xdr:rowOff>0</xdr:rowOff>
    </xdr:from>
    <xdr:to>
      <xdr:col>18</xdr:col>
      <xdr:colOff>339969</xdr:colOff>
      <xdr:row>5</xdr:row>
      <xdr:rowOff>95739</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22185923" y="278423"/>
          <a:ext cx="3094892" cy="120943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rPr>
            <a:t>黄色セルに記入してください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0</xdr:colOff>
      <xdr:row>1</xdr:row>
      <xdr:rowOff>0</xdr:rowOff>
    </xdr:from>
    <xdr:to>
      <xdr:col>18</xdr:col>
      <xdr:colOff>339969</xdr:colOff>
      <xdr:row>5</xdr:row>
      <xdr:rowOff>37123</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20280923" y="293077"/>
          <a:ext cx="3094892" cy="120943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rPr>
            <a:t>黄色セルに記入してください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0</xdr:colOff>
      <xdr:row>1</xdr:row>
      <xdr:rowOff>0</xdr:rowOff>
    </xdr:from>
    <xdr:to>
      <xdr:col>18</xdr:col>
      <xdr:colOff>339969</xdr:colOff>
      <xdr:row>5</xdr:row>
      <xdr:rowOff>37123</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21775615" y="293077"/>
          <a:ext cx="3094892" cy="120943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rPr>
            <a:t>黄色セルに記入してください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M25"/>
  <sheetViews>
    <sheetView tabSelected="1" view="pageBreakPreview" topLeftCell="C1" zoomScale="75" zoomScaleNormal="100" zoomScaleSheetLayoutView="75" workbookViewId="0">
      <selection activeCell="H11" sqref="H11"/>
    </sheetView>
  </sheetViews>
  <sheetFormatPr defaultRowHeight="13.5"/>
  <cols>
    <col min="1" max="1" width="5.5" style="226" customWidth="1"/>
    <col min="2" max="2" width="26.75" style="226" customWidth="1"/>
    <col min="3" max="13" width="18.875" style="226" customWidth="1"/>
    <col min="14" max="258" width="9" style="226"/>
    <col min="259" max="259" width="22.625" style="226" customWidth="1"/>
    <col min="260" max="269" width="12.625" style="226" customWidth="1"/>
    <col min="270" max="514" width="9" style="226"/>
    <col min="515" max="515" width="22.625" style="226" customWidth="1"/>
    <col min="516" max="525" width="12.625" style="226" customWidth="1"/>
    <col min="526" max="770" width="9" style="226"/>
    <col min="771" max="771" width="22.625" style="226" customWidth="1"/>
    <col min="772" max="781" width="12.625" style="226" customWidth="1"/>
    <col min="782" max="1026" width="9" style="226"/>
    <col min="1027" max="1027" width="22.625" style="226" customWidth="1"/>
    <col min="1028" max="1037" width="12.625" style="226" customWidth="1"/>
    <col min="1038" max="1282" width="9" style="226"/>
    <col min="1283" max="1283" width="22.625" style="226" customWidth="1"/>
    <col min="1284" max="1293" width="12.625" style="226" customWidth="1"/>
    <col min="1294" max="1538" width="9" style="226"/>
    <col min="1539" max="1539" width="22.625" style="226" customWidth="1"/>
    <col min="1540" max="1549" width="12.625" style="226" customWidth="1"/>
    <col min="1550" max="1794" width="9" style="226"/>
    <col min="1795" max="1795" width="22.625" style="226" customWidth="1"/>
    <col min="1796" max="1805" width="12.625" style="226" customWidth="1"/>
    <col min="1806" max="2050" width="9" style="226"/>
    <col min="2051" max="2051" width="22.625" style="226" customWidth="1"/>
    <col min="2052" max="2061" width="12.625" style="226" customWidth="1"/>
    <col min="2062" max="2306" width="9" style="226"/>
    <col min="2307" max="2307" width="22.625" style="226" customWidth="1"/>
    <col min="2308" max="2317" width="12.625" style="226" customWidth="1"/>
    <col min="2318" max="2562" width="9" style="226"/>
    <col min="2563" max="2563" width="22.625" style="226" customWidth="1"/>
    <col min="2564" max="2573" width="12.625" style="226" customWidth="1"/>
    <col min="2574" max="2818" width="9" style="226"/>
    <col min="2819" max="2819" width="22.625" style="226" customWidth="1"/>
    <col min="2820" max="2829" width="12.625" style="226" customWidth="1"/>
    <col min="2830" max="3074" width="9" style="226"/>
    <col min="3075" max="3075" width="22.625" style="226" customWidth="1"/>
    <col min="3076" max="3085" width="12.625" style="226" customWidth="1"/>
    <col min="3086" max="3330" width="9" style="226"/>
    <col min="3331" max="3331" width="22.625" style="226" customWidth="1"/>
    <col min="3332" max="3341" width="12.625" style="226" customWidth="1"/>
    <col min="3342" max="3586" width="9" style="226"/>
    <col min="3587" max="3587" width="22.625" style="226" customWidth="1"/>
    <col min="3588" max="3597" width="12.625" style="226" customWidth="1"/>
    <col min="3598" max="3842" width="9" style="226"/>
    <col min="3843" max="3843" width="22.625" style="226" customWidth="1"/>
    <col min="3844" max="3853" width="12.625" style="226" customWidth="1"/>
    <col min="3854" max="4098" width="9" style="226"/>
    <col min="4099" max="4099" width="22.625" style="226" customWidth="1"/>
    <col min="4100" max="4109" width="12.625" style="226" customWidth="1"/>
    <col min="4110" max="4354" width="9" style="226"/>
    <col min="4355" max="4355" width="22.625" style="226" customWidth="1"/>
    <col min="4356" max="4365" width="12.625" style="226" customWidth="1"/>
    <col min="4366" max="4610" width="9" style="226"/>
    <col min="4611" max="4611" width="22.625" style="226" customWidth="1"/>
    <col min="4612" max="4621" width="12.625" style="226" customWidth="1"/>
    <col min="4622" max="4866" width="9" style="226"/>
    <col min="4867" max="4867" width="22.625" style="226" customWidth="1"/>
    <col min="4868" max="4877" width="12.625" style="226" customWidth="1"/>
    <col min="4878" max="5122" width="9" style="226"/>
    <col min="5123" max="5123" width="22.625" style="226" customWidth="1"/>
    <col min="5124" max="5133" width="12.625" style="226" customWidth="1"/>
    <col min="5134" max="5378" width="9" style="226"/>
    <col min="5379" max="5379" width="22.625" style="226" customWidth="1"/>
    <col min="5380" max="5389" width="12.625" style="226" customWidth="1"/>
    <col min="5390" max="5634" width="9" style="226"/>
    <col min="5635" max="5635" width="22.625" style="226" customWidth="1"/>
    <col min="5636" max="5645" width="12.625" style="226" customWidth="1"/>
    <col min="5646" max="5890" width="9" style="226"/>
    <col min="5891" max="5891" width="22.625" style="226" customWidth="1"/>
    <col min="5892" max="5901" width="12.625" style="226" customWidth="1"/>
    <col min="5902" max="6146" width="9" style="226"/>
    <col min="6147" max="6147" width="22.625" style="226" customWidth="1"/>
    <col min="6148" max="6157" width="12.625" style="226" customWidth="1"/>
    <col min="6158" max="6402" width="9" style="226"/>
    <col min="6403" max="6403" width="22.625" style="226" customWidth="1"/>
    <col min="6404" max="6413" width="12.625" style="226" customWidth="1"/>
    <col min="6414" max="6658" width="9" style="226"/>
    <col min="6659" max="6659" width="22.625" style="226" customWidth="1"/>
    <col min="6660" max="6669" width="12.625" style="226" customWidth="1"/>
    <col min="6670" max="6914" width="9" style="226"/>
    <col min="6915" max="6915" width="22.625" style="226" customWidth="1"/>
    <col min="6916" max="6925" width="12.625" style="226" customWidth="1"/>
    <col min="6926" max="7170" width="9" style="226"/>
    <col min="7171" max="7171" width="22.625" style="226" customWidth="1"/>
    <col min="7172" max="7181" width="12.625" style="226" customWidth="1"/>
    <col min="7182" max="7426" width="9" style="226"/>
    <col min="7427" max="7427" width="22.625" style="226" customWidth="1"/>
    <col min="7428" max="7437" width="12.625" style="226" customWidth="1"/>
    <col min="7438" max="7682" width="9" style="226"/>
    <col min="7683" max="7683" width="22.625" style="226" customWidth="1"/>
    <col min="7684" max="7693" width="12.625" style="226" customWidth="1"/>
    <col min="7694" max="7938" width="9" style="226"/>
    <col min="7939" max="7939" width="22.625" style="226" customWidth="1"/>
    <col min="7940" max="7949" width="12.625" style="226" customWidth="1"/>
    <col min="7950" max="8194" width="9" style="226"/>
    <col min="8195" max="8195" width="22.625" style="226" customWidth="1"/>
    <col min="8196" max="8205" width="12.625" style="226" customWidth="1"/>
    <col min="8206" max="8450" width="9" style="226"/>
    <col min="8451" max="8451" width="22.625" style="226" customWidth="1"/>
    <col min="8452" max="8461" width="12.625" style="226" customWidth="1"/>
    <col min="8462" max="8706" width="9" style="226"/>
    <col min="8707" max="8707" width="22.625" style="226" customWidth="1"/>
    <col min="8708" max="8717" width="12.625" style="226" customWidth="1"/>
    <col min="8718" max="8962" width="9" style="226"/>
    <col min="8963" max="8963" width="22.625" style="226" customWidth="1"/>
    <col min="8964" max="8973" width="12.625" style="226" customWidth="1"/>
    <col min="8974" max="9218" width="9" style="226"/>
    <col min="9219" max="9219" width="22.625" style="226" customWidth="1"/>
    <col min="9220" max="9229" width="12.625" style="226" customWidth="1"/>
    <col min="9230" max="9474" width="9" style="226"/>
    <col min="9475" max="9475" width="22.625" style="226" customWidth="1"/>
    <col min="9476" max="9485" width="12.625" style="226" customWidth="1"/>
    <col min="9486" max="9730" width="9" style="226"/>
    <col min="9731" max="9731" width="22.625" style="226" customWidth="1"/>
    <col min="9732" max="9741" width="12.625" style="226" customWidth="1"/>
    <col min="9742" max="9986" width="9" style="226"/>
    <col min="9987" max="9987" width="22.625" style="226" customWidth="1"/>
    <col min="9988" max="9997" width="12.625" style="226" customWidth="1"/>
    <col min="9998" max="10242" width="9" style="226"/>
    <col min="10243" max="10243" width="22.625" style="226" customWidth="1"/>
    <col min="10244" max="10253" width="12.625" style="226" customWidth="1"/>
    <col min="10254" max="10498" width="9" style="226"/>
    <col min="10499" max="10499" width="22.625" style="226" customWidth="1"/>
    <col min="10500" max="10509" width="12.625" style="226" customWidth="1"/>
    <col min="10510" max="10754" width="9" style="226"/>
    <col min="10755" max="10755" width="22.625" style="226" customWidth="1"/>
    <col min="10756" max="10765" width="12.625" style="226" customWidth="1"/>
    <col min="10766" max="11010" width="9" style="226"/>
    <col min="11011" max="11011" width="22.625" style="226" customWidth="1"/>
    <col min="11012" max="11021" width="12.625" style="226" customWidth="1"/>
    <col min="11022" max="11266" width="9" style="226"/>
    <col min="11267" max="11267" width="22.625" style="226" customWidth="1"/>
    <col min="11268" max="11277" width="12.625" style="226" customWidth="1"/>
    <col min="11278" max="11522" width="9" style="226"/>
    <col min="11523" max="11523" width="22.625" style="226" customWidth="1"/>
    <col min="11524" max="11533" width="12.625" style="226" customWidth="1"/>
    <col min="11534" max="11778" width="9" style="226"/>
    <col min="11779" max="11779" width="22.625" style="226" customWidth="1"/>
    <col min="11780" max="11789" width="12.625" style="226" customWidth="1"/>
    <col min="11790" max="12034" width="9" style="226"/>
    <col min="12035" max="12035" width="22.625" style="226" customWidth="1"/>
    <col min="12036" max="12045" width="12.625" style="226" customWidth="1"/>
    <col min="12046" max="12290" width="9" style="226"/>
    <col min="12291" max="12291" width="22.625" style="226" customWidth="1"/>
    <col min="12292" max="12301" width="12.625" style="226" customWidth="1"/>
    <col min="12302" max="12546" width="9" style="226"/>
    <col min="12547" max="12547" width="22.625" style="226" customWidth="1"/>
    <col min="12548" max="12557" width="12.625" style="226" customWidth="1"/>
    <col min="12558" max="12802" width="9" style="226"/>
    <col min="12803" max="12803" width="22.625" style="226" customWidth="1"/>
    <col min="12804" max="12813" width="12.625" style="226" customWidth="1"/>
    <col min="12814" max="13058" width="9" style="226"/>
    <col min="13059" max="13059" width="22.625" style="226" customWidth="1"/>
    <col min="13060" max="13069" width="12.625" style="226" customWidth="1"/>
    <col min="13070" max="13314" width="9" style="226"/>
    <col min="13315" max="13315" width="22.625" style="226" customWidth="1"/>
    <col min="13316" max="13325" width="12.625" style="226" customWidth="1"/>
    <col min="13326" max="13570" width="9" style="226"/>
    <col min="13571" max="13571" width="22.625" style="226" customWidth="1"/>
    <col min="13572" max="13581" width="12.625" style="226" customWidth="1"/>
    <col min="13582" max="13826" width="9" style="226"/>
    <col min="13827" max="13827" width="22.625" style="226" customWidth="1"/>
    <col min="13828" max="13837" width="12.625" style="226" customWidth="1"/>
    <col min="13838" max="14082" width="9" style="226"/>
    <col min="14083" max="14083" width="22.625" style="226" customWidth="1"/>
    <col min="14084" max="14093" width="12.625" style="226" customWidth="1"/>
    <col min="14094" max="14338" width="9" style="226"/>
    <col min="14339" max="14339" width="22.625" style="226" customWidth="1"/>
    <col min="14340" max="14349" width="12.625" style="226" customWidth="1"/>
    <col min="14350" max="14594" width="9" style="226"/>
    <col min="14595" max="14595" width="22.625" style="226" customWidth="1"/>
    <col min="14596" max="14605" width="12.625" style="226" customWidth="1"/>
    <col min="14606" max="14850" width="9" style="226"/>
    <col min="14851" max="14851" width="22.625" style="226" customWidth="1"/>
    <col min="14852" max="14861" width="12.625" style="226" customWidth="1"/>
    <col min="14862" max="15106" width="9" style="226"/>
    <col min="15107" max="15107" width="22.625" style="226" customWidth="1"/>
    <col min="15108" max="15117" width="12.625" style="226" customWidth="1"/>
    <col min="15118" max="15362" width="9" style="226"/>
    <col min="15363" max="15363" width="22.625" style="226" customWidth="1"/>
    <col min="15364" max="15373" width="12.625" style="226" customWidth="1"/>
    <col min="15374" max="15618" width="9" style="226"/>
    <col min="15619" max="15619" width="22.625" style="226" customWidth="1"/>
    <col min="15620" max="15629" width="12.625" style="226" customWidth="1"/>
    <col min="15630" max="15874" width="9" style="226"/>
    <col min="15875" max="15875" width="22.625" style="226" customWidth="1"/>
    <col min="15876" max="15885" width="12.625" style="226" customWidth="1"/>
    <col min="15886" max="16130" width="9" style="226"/>
    <col min="16131" max="16131" width="22.625" style="226" customWidth="1"/>
    <col min="16132" max="16141" width="12.625" style="226" customWidth="1"/>
    <col min="16142" max="16384" width="9" style="226"/>
  </cols>
  <sheetData>
    <row r="1" spans="1:13" ht="24" customHeight="1">
      <c r="B1" s="227" t="s">
        <v>84</v>
      </c>
      <c r="C1" s="228"/>
    </row>
    <row r="2" spans="1:13" ht="21">
      <c r="B2" s="229"/>
      <c r="C2" s="229"/>
      <c r="D2" s="229"/>
      <c r="E2" s="230" t="s">
        <v>82</v>
      </c>
      <c r="F2" s="229" t="s">
        <v>85</v>
      </c>
      <c r="H2" s="229"/>
      <c r="I2" s="229"/>
      <c r="J2" s="229"/>
      <c r="K2" s="229"/>
      <c r="L2" s="229"/>
      <c r="M2" s="229"/>
    </row>
    <row r="3" spans="1:13" ht="14.25">
      <c r="A3" s="231"/>
      <c r="B3" s="232"/>
      <c r="C3" s="232"/>
      <c r="D3" s="232"/>
      <c r="E3" s="232"/>
      <c r="F3" s="232"/>
      <c r="G3" s="232"/>
      <c r="H3" s="232"/>
      <c r="I3" s="232"/>
      <c r="J3" s="232"/>
      <c r="K3" s="231"/>
      <c r="L3" s="231"/>
      <c r="M3" s="231"/>
    </row>
    <row r="4" spans="1:13" ht="18" customHeight="1">
      <c r="A4" s="231"/>
      <c r="B4" s="232"/>
      <c r="C4" s="232"/>
      <c r="D4" s="232"/>
      <c r="E4" s="232"/>
      <c r="F4" s="232"/>
      <c r="G4" s="232"/>
      <c r="H4" s="232"/>
      <c r="I4" s="233"/>
      <c r="J4" s="233" t="s">
        <v>99</v>
      </c>
      <c r="K4" s="234"/>
      <c r="L4" s="234"/>
      <c r="M4" s="234"/>
    </row>
    <row r="5" spans="1:13" ht="18" customHeight="1">
      <c r="A5" s="231"/>
      <c r="B5" s="232"/>
      <c r="C5" s="232"/>
      <c r="D5" s="232"/>
      <c r="E5" s="232"/>
      <c r="F5" s="232"/>
      <c r="G5" s="232"/>
      <c r="H5" s="232"/>
      <c r="I5" s="233"/>
      <c r="J5" s="235" t="s">
        <v>100</v>
      </c>
      <c r="K5" s="234"/>
      <c r="L5" s="234"/>
      <c r="M5" s="234"/>
    </row>
    <row r="6" spans="1:13" ht="18" customHeight="1">
      <c r="A6" s="231"/>
      <c r="B6" s="232"/>
      <c r="C6" s="232"/>
      <c r="D6" s="232"/>
      <c r="E6" s="232"/>
      <c r="F6" s="232"/>
      <c r="G6" s="232"/>
      <c r="H6" s="232"/>
      <c r="I6" s="233"/>
      <c r="J6" s="233" t="s">
        <v>101</v>
      </c>
      <c r="K6" s="234"/>
      <c r="L6" s="234"/>
      <c r="M6" s="234"/>
    </row>
    <row r="7" spans="1:13" ht="18" customHeight="1">
      <c r="A7" s="231"/>
      <c r="B7" s="232"/>
      <c r="C7" s="232"/>
      <c r="D7" s="232"/>
      <c r="E7" s="232"/>
      <c r="F7" s="232"/>
      <c r="G7" s="232"/>
      <c r="H7" s="232"/>
      <c r="I7" s="233"/>
      <c r="J7" s="233" t="s">
        <v>102</v>
      </c>
      <c r="K7" s="234"/>
      <c r="L7" s="234"/>
      <c r="M7" s="234"/>
    </row>
    <row r="8" spans="1:13" ht="23.25" customHeight="1" thickBot="1">
      <c r="A8" s="231"/>
      <c r="B8" s="231"/>
      <c r="C8" s="231"/>
      <c r="D8" s="231"/>
      <c r="E8" s="231"/>
      <c r="F8" s="231"/>
      <c r="G8" s="236"/>
      <c r="H8" s="237"/>
      <c r="I8" s="237"/>
      <c r="J8" s="236"/>
      <c r="K8" s="231"/>
      <c r="L8" s="238" t="s">
        <v>32</v>
      </c>
      <c r="M8" s="239"/>
    </row>
    <row r="9" spans="1:13" ht="45" customHeight="1">
      <c r="A9" s="231"/>
      <c r="B9" s="240" t="s">
        <v>15</v>
      </c>
      <c r="C9" s="241" t="s">
        <v>34</v>
      </c>
      <c r="D9" s="242" t="s">
        <v>16</v>
      </c>
      <c r="E9" s="243" t="s">
        <v>17</v>
      </c>
      <c r="F9" s="243" t="s">
        <v>18</v>
      </c>
      <c r="G9" s="243" t="s">
        <v>95</v>
      </c>
      <c r="H9" s="242" t="s">
        <v>19</v>
      </c>
      <c r="I9" s="242" t="s">
        <v>20</v>
      </c>
      <c r="J9" s="243" t="s">
        <v>36</v>
      </c>
      <c r="K9" s="243" t="s">
        <v>21</v>
      </c>
      <c r="L9" s="244" t="s">
        <v>109</v>
      </c>
      <c r="M9" s="245" t="s">
        <v>110</v>
      </c>
    </row>
    <row r="10" spans="1:13" ht="21.75" customHeight="1">
      <c r="A10" s="231"/>
      <c r="B10" s="246"/>
      <c r="C10" s="247"/>
      <c r="D10" s="248" t="s">
        <v>22</v>
      </c>
      <c r="E10" s="248" t="s">
        <v>23</v>
      </c>
      <c r="F10" s="248" t="s">
        <v>24</v>
      </c>
      <c r="G10" s="248" t="s">
        <v>25</v>
      </c>
      <c r="H10" s="248" t="s">
        <v>26</v>
      </c>
      <c r="I10" s="248" t="s">
        <v>27</v>
      </c>
      <c r="J10" s="248" t="s">
        <v>28</v>
      </c>
      <c r="K10" s="249" t="s">
        <v>29</v>
      </c>
      <c r="L10" s="250" t="s">
        <v>108</v>
      </c>
      <c r="M10" s="251" t="s">
        <v>30</v>
      </c>
    </row>
    <row r="11" spans="1:13" ht="75" customHeight="1">
      <c r="A11" s="231"/>
      <c r="B11" s="252"/>
      <c r="C11" s="253" t="s">
        <v>40</v>
      </c>
      <c r="D11" s="258">
        <f>初度設備!J35</f>
        <v>0</v>
      </c>
      <c r="E11" s="254"/>
      <c r="F11" s="260">
        <f t="shared" ref="F11:F16" si="0">D11-E11</f>
        <v>0</v>
      </c>
      <c r="G11" s="258">
        <f>初度設備!J35</f>
        <v>0</v>
      </c>
      <c r="H11" s="258">
        <f>初度設備!F35</f>
        <v>0</v>
      </c>
      <c r="I11" s="260">
        <f>初度設備!L35</f>
        <v>0</v>
      </c>
      <c r="J11" s="260">
        <f t="shared" ref="J11:J16" si="1">ROUNDDOWN(I11,-3)</f>
        <v>0</v>
      </c>
      <c r="K11" s="258">
        <f>初度設備!M35</f>
        <v>0</v>
      </c>
      <c r="L11" s="261">
        <f>K11-J11</f>
        <v>0</v>
      </c>
      <c r="M11" s="262">
        <f>I11</f>
        <v>0</v>
      </c>
    </row>
    <row r="12" spans="1:13" ht="75" customHeight="1">
      <c r="A12" s="231"/>
      <c r="B12" s="255"/>
      <c r="C12" s="253" t="s">
        <v>75</v>
      </c>
      <c r="D12" s="258">
        <f>'実績（１）入院'!J13</f>
        <v>0</v>
      </c>
      <c r="E12" s="254"/>
      <c r="F12" s="260">
        <f t="shared" si="0"/>
        <v>0</v>
      </c>
      <c r="G12" s="258">
        <f>'実績（１）入院'!J13</f>
        <v>0</v>
      </c>
      <c r="H12" s="258">
        <f>'実績（１）入院'!F13</f>
        <v>0</v>
      </c>
      <c r="I12" s="260">
        <f>'実績（１）入院'!K13</f>
        <v>0</v>
      </c>
      <c r="J12" s="260">
        <f t="shared" si="1"/>
        <v>0</v>
      </c>
      <c r="K12" s="258">
        <f>'実績（１）入院'!L13</f>
        <v>0</v>
      </c>
      <c r="L12" s="261">
        <f t="shared" ref="L12:L16" si="2">K12-J12</f>
        <v>0</v>
      </c>
      <c r="M12" s="262">
        <f t="shared" ref="M12:M16" si="3">I12</f>
        <v>0</v>
      </c>
    </row>
    <row r="13" spans="1:13" ht="75" customHeight="1">
      <c r="A13" s="231"/>
      <c r="B13" s="255"/>
      <c r="C13" s="253" t="s">
        <v>78</v>
      </c>
      <c r="D13" s="258">
        <f>'実績（２）帰・接'!J13</f>
        <v>0</v>
      </c>
      <c r="E13" s="254"/>
      <c r="F13" s="260">
        <f t="shared" si="0"/>
        <v>0</v>
      </c>
      <c r="G13" s="258">
        <f>'実績（２）帰・接'!J13</f>
        <v>0</v>
      </c>
      <c r="H13" s="258">
        <f>'実績（２）帰・接'!F13</f>
        <v>0</v>
      </c>
      <c r="I13" s="260">
        <f>'実績（２）帰・接'!K13</f>
        <v>0</v>
      </c>
      <c r="J13" s="260">
        <f t="shared" si="1"/>
        <v>0</v>
      </c>
      <c r="K13" s="258">
        <f>'実績（２）帰・接'!L13</f>
        <v>0</v>
      </c>
      <c r="L13" s="261">
        <f t="shared" si="2"/>
        <v>0</v>
      </c>
      <c r="M13" s="262">
        <f t="shared" si="3"/>
        <v>0</v>
      </c>
    </row>
    <row r="14" spans="1:13" ht="75" customHeight="1">
      <c r="A14" s="231"/>
      <c r="B14" s="255"/>
      <c r="C14" s="253" t="s">
        <v>74</v>
      </c>
      <c r="D14" s="258">
        <f>'実績（３）検査'!J18</f>
        <v>0</v>
      </c>
      <c r="E14" s="254"/>
      <c r="F14" s="260">
        <f t="shared" si="0"/>
        <v>0</v>
      </c>
      <c r="G14" s="258">
        <f>'実績（３）検査'!J18</f>
        <v>0</v>
      </c>
      <c r="H14" s="258">
        <f>'実績（３）検査'!F18</f>
        <v>0</v>
      </c>
      <c r="I14" s="260">
        <f>'実績（３）検査'!K18</f>
        <v>0</v>
      </c>
      <c r="J14" s="260">
        <f t="shared" si="1"/>
        <v>0</v>
      </c>
      <c r="K14" s="258">
        <f>'実績（３）検査'!L18</f>
        <v>0</v>
      </c>
      <c r="L14" s="263">
        <f t="shared" si="2"/>
        <v>0</v>
      </c>
      <c r="M14" s="262">
        <f t="shared" si="3"/>
        <v>0</v>
      </c>
    </row>
    <row r="15" spans="1:13" ht="75" customHeight="1">
      <c r="A15" s="231"/>
      <c r="B15" s="255"/>
      <c r="C15" s="253" t="s">
        <v>76</v>
      </c>
      <c r="D15" s="258">
        <f>'実績（４）重点'!J15</f>
        <v>0</v>
      </c>
      <c r="E15" s="254"/>
      <c r="F15" s="260">
        <f t="shared" si="0"/>
        <v>0</v>
      </c>
      <c r="G15" s="258">
        <f>'実績（４）重点'!J15</f>
        <v>0</v>
      </c>
      <c r="H15" s="258">
        <f>'実績（４）重点'!F15</f>
        <v>0</v>
      </c>
      <c r="I15" s="260">
        <f>'実績（４）重点'!K15</f>
        <v>0</v>
      </c>
      <c r="J15" s="260">
        <f t="shared" si="1"/>
        <v>0</v>
      </c>
      <c r="K15" s="258">
        <f>'実績（４）重点'!L15</f>
        <v>0</v>
      </c>
      <c r="L15" s="263">
        <f t="shared" si="2"/>
        <v>0</v>
      </c>
      <c r="M15" s="262">
        <f t="shared" si="3"/>
        <v>0</v>
      </c>
    </row>
    <row r="16" spans="1:13" ht="75" customHeight="1" thickBot="1">
      <c r="A16" s="231"/>
      <c r="B16" s="255"/>
      <c r="C16" s="253" t="s">
        <v>77</v>
      </c>
      <c r="D16" s="258">
        <f>'実績（５）救・周・小'!J19</f>
        <v>0</v>
      </c>
      <c r="E16" s="254"/>
      <c r="F16" s="260">
        <f t="shared" si="0"/>
        <v>0</v>
      </c>
      <c r="G16" s="258">
        <f>'実績（５）救・周・小'!J19</f>
        <v>0</v>
      </c>
      <c r="H16" s="258">
        <f>'実績（５）救・周・小'!F19</f>
        <v>0</v>
      </c>
      <c r="I16" s="260">
        <f>'実績（５）救・周・小'!K19</f>
        <v>0</v>
      </c>
      <c r="J16" s="260">
        <f t="shared" si="1"/>
        <v>0</v>
      </c>
      <c r="K16" s="258">
        <f>'実績（５）救・周・小'!L19</f>
        <v>0</v>
      </c>
      <c r="L16" s="261">
        <f t="shared" si="2"/>
        <v>0</v>
      </c>
      <c r="M16" s="262">
        <f t="shared" si="3"/>
        <v>0</v>
      </c>
    </row>
    <row r="17" spans="1:13" ht="75" customHeight="1" thickBot="1">
      <c r="A17" s="231"/>
      <c r="B17" s="256" t="s">
        <v>35</v>
      </c>
      <c r="C17" s="257"/>
      <c r="D17" s="259">
        <f t="shared" ref="D17:M17" si="4">SUM(D11:D16)</f>
        <v>0</v>
      </c>
      <c r="E17" s="259">
        <f t="shared" si="4"/>
        <v>0</v>
      </c>
      <c r="F17" s="259">
        <f t="shared" si="4"/>
        <v>0</v>
      </c>
      <c r="G17" s="259">
        <f t="shared" si="4"/>
        <v>0</v>
      </c>
      <c r="H17" s="259">
        <f t="shared" si="4"/>
        <v>0</v>
      </c>
      <c r="I17" s="259">
        <f t="shared" si="4"/>
        <v>0</v>
      </c>
      <c r="J17" s="259">
        <f t="shared" si="4"/>
        <v>0</v>
      </c>
      <c r="K17" s="259">
        <f>SUM(K11:K16)</f>
        <v>0</v>
      </c>
      <c r="L17" s="264">
        <f t="shared" ref="L17" si="5">SUM(L11:L16)</f>
        <v>0</v>
      </c>
      <c r="M17" s="265">
        <f t="shared" si="4"/>
        <v>0</v>
      </c>
    </row>
    <row r="18" spans="1:13" ht="18.75" customHeight="1">
      <c r="A18" s="231"/>
      <c r="B18" s="231"/>
      <c r="C18" s="231"/>
      <c r="D18" s="231"/>
      <c r="E18" s="231"/>
      <c r="F18" s="231"/>
      <c r="G18" s="231"/>
      <c r="H18" s="231"/>
      <c r="I18" s="231"/>
      <c r="J18" s="231"/>
      <c r="K18" s="231"/>
      <c r="L18" s="231"/>
      <c r="M18" s="231"/>
    </row>
    <row r="19" spans="1:13" ht="14.25">
      <c r="A19" s="231"/>
      <c r="B19" s="237" t="s">
        <v>70</v>
      </c>
      <c r="C19" s="231"/>
      <c r="D19" s="231"/>
      <c r="E19" s="231"/>
      <c r="F19" s="231"/>
      <c r="G19" s="231"/>
      <c r="H19" s="231"/>
      <c r="I19" s="231"/>
      <c r="J19" s="231"/>
      <c r="K19" s="231"/>
      <c r="L19" s="231"/>
      <c r="M19" s="231"/>
    </row>
    <row r="20" spans="1:13" ht="14.25">
      <c r="A20" s="231"/>
      <c r="B20" s="237" t="s">
        <v>117</v>
      </c>
      <c r="C20" s="231"/>
      <c r="D20" s="231"/>
      <c r="E20" s="231"/>
      <c r="F20" s="231"/>
      <c r="G20" s="231"/>
      <c r="H20" s="231"/>
      <c r="I20" s="231"/>
      <c r="J20" s="231"/>
      <c r="K20" s="231"/>
      <c r="L20" s="231"/>
      <c r="M20" s="231"/>
    </row>
    <row r="21" spans="1:13" ht="14.25">
      <c r="A21" s="231"/>
      <c r="B21" s="237" t="s">
        <v>118</v>
      </c>
      <c r="C21" s="231"/>
      <c r="D21" s="231"/>
      <c r="E21" s="231"/>
      <c r="F21" s="231"/>
      <c r="G21" s="231"/>
      <c r="H21" s="231"/>
      <c r="I21" s="231"/>
      <c r="J21" s="231"/>
      <c r="K21" s="231"/>
      <c r="L21" s="231"/>
      <c r="M21" s="231"/>
    </row>
    <row r="22" spans="1:13" ht="14.25">
      <c r="A22" s="231"/>
      <c r="B22" s="237" t="s">
        <v>119</v>
      </c>
      <c r="C22" s="231"/>
      <c r="D22" s="231"/>
      <c r="E22" s="231"/>
      <c r="F22" s="231"/>
      <c r="G22" s="231"/>
      <c r="H22" s="231"/>
      <c r="I22" s="231"/>
      <c r="J22" s="231"/>
      <c r="K22" s="231"/>
      <c r="L22" s="231"/>
      <c r="M22" s="231"/>
    </row>
    <row r="23" spans="1:13" ht="14.25">
      <c r="A23" s="231"/>
      <c r="B23" s="237" t="s">
        <v>120</v>
      </c>
      <c r="C23" s="231"/>
      <c r="D23" s="231"/>
      <c r="E23" s="231"/>
      <c r="F23" s="231"/>
      <c r="G23" s="231"/>
      <c r="H23" s="231"/>
      <c r="I23" s="231"/>
      <c r="J23" s="231"/>
      <c r="K23" s="231"/>
      <c r="L23" s="231"/>
      <c r="M23" s="231"/>
    </row>
    <row r="24" spans="1:13" ht="14.25">
      <c r="A24" s="231"/>
      <c r="B24" s="237" t="s">
        <v>121</v>
      </c>
      <c r="C24" s="231"/>
      <c r="D24" s="231"/>
      <c r="E24" s="231"/>
      <c r="F24" s="231"/>
      <c r="G24" s="231"/>
      <c r="H24" s="231"/>
      <c r="I24" s="231"/>
      <c r="J24" s="231"/>
      <c r="K24" s="231"/>
      <c r="L24" s="231"/>
      <c r="M24" s="231"/>
    </row>
    <row r="25" spans="1:13" ht="14.25">
      <c r="A25" s="231"/>
      <c r="B25" s="237" t="s">
        <v>31</v>
      </c>
      <c r="C25" s="231"/>
      <c r="D25" s="231"/>
      <c r="E25" s="231"/>
      <c r="F25" s="231"/>
      <c r="G25" s="231"/>
      <c r="H25" s="231"/>
      <c r="I25" s="231"/>
      <c r="J25" s="231"/>
      <c r="K25" s="231"/>
      <c r="L25" s="231"/>
      <c r="M25" s="231"/>
    </row>
  </sheetData>
  <sheetProtection sheet="1" objects="1" scenarios="1"/>
  <mergeCells count="9">
    <mergeCell ref="B11:B16"/>
    <mergeCell ref="B17:C17"/>
    <mergeCell ref="K4:M4"/>
    <mergeCell ref="K5:M5"/>
    <mergeCell ref="K6:M6"/>
    <mergeCell ref="K7:M7"/>
    <mergeCell ref="L8:M8"/>
    <mergeCell ref="B9:B10"/>
    <mergeCell ref="C9:C10"/>
  </mergeCells>
  <phoneticPr fontId="1"/>
  <pageMargins left="0.70866141732283472" right="0.70866141732283472" top="0.74803149606299213" bottom="0.74803149606299213" header="0.31496062992125984" footer="0.31496062992125984"/>
  <pageSetup paperSize="9"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B1:N42"/>
  <sheetViews>
    <sheetView view="pageBreakPreview" zoomScale="75" zoomScaleNormal="100" zoomScaleSheetLayoutView="75" workbookViewId="0">
      <selection activeCell="F35" sqref="F35:F36"/>
    </sheetView>
  </sheetViews>
  <sheetFormatPr defaultRowHeight="14.25"/>
  <cols>
    <col min="1" max="1" width="5.875" style="1" customWidth="1"/>
    <col min="2" max="2" width="11.75" style="1" customWidth="1"/>
    <col min="3" max="3" width="30.375" style="1" customWidth="1"/>
    <col min="4" max="4" width="10.625" style="1" customWidth="1"/>
    <col min="5" max="5" width="20.625" style="1" customWidth="1"/>
    <col min="6" max="6" width="15.625" style="1" customWidth="1"/>
    <col min="7" max="7" width="38.75" style="1" customWidth="1"/>
    <col min="8" max="8" width="10.625" style="1" customWidth="1"/>
    <col min="9" max="10" width="24.125" style="1" customWidth="1"/>
    <col min="11" max="11" width="23.625" style="1" customWidth="1"/>
    <col min="12" max="13" width="23.5" style="1" customWidth="1"/>
    <col min="14" max="14" width="23.875" style="1" customWidth="1"/>
    <col min="15" max="259" width="9" style="1"/>
    <col min="260" max="260" width="1.625" style="1" customWidth="1"/>
    <col min="261" max="262" width="15.625" style="1" customWidth="1"/>
    <col min="263" max="264" width="10.625" style="1" customWidth="1"/>
    <col min="265" max="265" width="15.625" style="1" customWidth="1"/>
    <col min="266" max="268" width="10.625" style="1" customWidth="1"/>
    <col min="269" max="270" width="15.625" style="1" customWidth="1"/>
    <col min="271" max="515" width="9" style="1"/>
    <col min="516" max="516" width="1.625" style="1" customWidth="1"/>
    <col min="517" max="518" width="15.625" style="1" customWidth="1"/>
    <col min="519" max="520" width="10.625" style="1" customWidth="1"/>
    <col min="521" max="521" width="15.625" style="1" customWidth="1"/>
    <col min="522" max="524" width="10.625" style="1" customWidth="1"/>
    <col min="525" max="526" width="15.625" style="1" customWidth="1"/>
    <col min="527" max="771" width="9" style="1"/>
    <col min="772" max="772" width="1.625" style="1" customWidth="1"/>
    <col min="773" max="774" width="15.625" style="1" customWidth="1"/>
    <col min="775" max="776" width="10.625" style="1" customWidth="1"/>
    <col min="777" max="777" width="15.625" style="1" customWidth="1"/>
    <col min="778" max="780" width="10.625" style="1" customWidth="1"/>
    <col min="781" max="782" width="15.625" style="1" customWidth="1"/>
    <col min="783" max="1027" width="9" style="1"/>
    <col min="1028" max="1028" width="1.625" style="1" customWidth="1"/>
    <col min="1029" max="1030" width="15.625" style="1" customWidth="1"/>
    <col min="1031" max="1032" width="10.625" style="1" customWidth="1"/>
    <col min="1033" max="1033" width="15.625" style="1" customWidth="1"/>
    <col min="1034" max="1036" width="10.625" style="1" customWidth="1"/>
    <col min="1037" max="1038" width="15.625" style="1" customWidth="1"/>
    <col min="1039" max="1283" width="9" style="1"/>
    <col min="1284" max="1284" width="1.625" style="1" customWidth="1"/>
    <col min="1285" max="1286" width="15.625" style="1" customWidth="1"/>
    <col min="1287" max="1288" width="10.625" style="1" customWidth="1"/>
    <col min="1289" max="1289" width="15.625" style="1" customWidth="1"/>
    <col min="1290" max="1292" width="10.625" style="1" customWidth="1"/>
    <col min="1293" max="1294" width="15.625" style="1" customWidth="1"/>
    <col min="1295" max="1539" width="9" style="1"/>
    <col min="1540" max="1540" width="1.625" style="1" customWidth="1"/>
    <col min="1541" max="1542" width="15.625" style="1" customWidth="1"/>
    <col min="1543" max="1544" width="10.625" style="1" customWidth="1"/>
    <col min="1545" max="1545" width="15.625" style="1" customWidth="1"/>
    <col min="1546" max="1548" width="10.625" style="1" customWidth="1"/>
    <col min="1549" max="1550" width="15.625" style="1" customWidth="1"/>
    <col min="1551" max="1795" width="9" style="1"/>
    <col min="1796" max="1796" width="1.625" style="1" customWidth="1"/>
    <col min="1797" max="1798" width="15.625" style="1" customWidth="1"/>
    <col min="1799" max="1800" width="10.625" style="1" customWidth="1"/>
    <col min="1801" max="1801" width="15.625" style="1" customWidth="1"/>
    <col min="1802" max="1804" width="10.625" style="1" customWidth="1"/>
    <col min="1805" max="1806" width="15.625" style="1" customWidth="1"/>
    <col min="1807" max="2051" width="9" style="1"/>
    <col min="2052" max="2052" width="1.625" style="1" customWidth="1"/>
    <col min="2053" max="2054" width="15.625" style="1" customWidth="1"/>
    <col min="2055" max="2056" width="10.625" style="1" customWidth="1"/>
    <col min="2057" max="2057" width="15.625" style="1" customWidth="1"/>
    <col min="2058" max="2060" width="10.625" style="1" customWidth="1"/>
    <col min="2061" max="2062" width="15.625" style="1" customWidth="1"/>
    <col min="2063" max="2307" width="9" style="1"/>
    <col min="2308" max="2308" width="1.625" style="1" customWidth="1"/>
    <col min="2309" max="2310" width="15.625" style="1" customWidth="1"/>
    <col min="2311" max="2312" width="10.625" style="1" customWidth="1"/>
    <col min="2313" max="2313" width="15.625" style="1" customWidth="1"/>
    <col min="2314" max="2316" width="10.625" style="1" customWidth="1"/>
    <col min="2317" max="2318" width="15.625" style="1" customWidth="1"/>
    <col min="2319" max="2563" width="9" style="1"/>
    <col min="2564" max="2564" width="1.625" style="1" customWidth="1"/>
    <col min="2565" max="2566" width="15.625" style="1" customWidth="1"/>
    <col min="2567" max="2568" width="10.625" style="1" customWidth="1"/>
    <col min="2569" max="2569" width="15.625" style="1" customWidth="1"/>
    <col min="2570" max="2572" width="10.625" style="1" customWidth="1"/>
    <col min="2573" max="2574" width="15.625" style="1" customWidth="1"/>
    <col min="2575" max="2819" width="9" style="1"/>
    <col min="2820" max="2820" width="1.625" style="1" customWidth="1"/>
    <col min="2821" max="2822" width="15.625" style="1" customWidth="1"/>
    <col min="2823" max="2824" width="10.625" style="1" customWidth="1"/>
    <col min="2825" max="2825" width="15.625" style="1" customWidth="1"/>
    <col min="2826" max="2828" width="10.625" style="1" customWidth="1"/>
    <col min="2829" max="2830" width="15.625" style="1" customWidth="1"/>
    <col min="2831" max="3075" width="9" style="1"/>
    <col min="3076" max="3076" width="1.625" style="1" customWidth="1"/>
    <col min="3077" max="3078" width="15.625" style="1" customWidth="1"/>
    <col min="3079" max="3080" width="10.625" style="1" customWidth="1"/>
    <col min="3081" max="3081" width="15.625" style="1" customWidth="1"/>
    <col min="3082" max="3084" width="10.625" style="1" customWidth="1"/>
    <col min="3085" max="3086" width="15.625" style="1" customWidth="1"/>
    <col min="3087" max="3331" width="9" style="1"/>
    <col min="3332" max="3332" width="1.625" style="1" customWidth="1"/>
    <col min="3333" max="3334" width="15.625" style="1" customWidth="1"/>
    <col min="3335" max="3336" width="10.625" style="1" customWidth="1"/>
    <col min="3337" max="3337" width="15.625" style="1" customWidth="1"/>
    <col min="3338" max="3340" width="10.625" style="1" customWidth="1"/>
    <col min="3341" max="3342" width="15.625" style="1" customWidth="1"/>
    <col min="3343" max="3587" width="9" style="1"/>
    <col min="3588" max="3588" width="1.625" style="1" customWidth="1"/>
    <col min="3589" max="3590" width="15.625" style="1" customWidth="1"/>
    <col min="3591" max="3592" width="10.625" style="1" customWidth="1"/>
    <col min="3593" max="3593" width="15.625" style="1" customWidth="1"/>
    <col min="3594" max="3596" width="10.625" style="1" customWidth="1"/>
    <col min="3597" max="3598" width="15.625" style="1" customWidth="1"/>
    <col min="3599" max="3843" width="9" style="1"/>
    <col min="3844" max="3844" width="1.625" style="1" customWidth="1"/>
    <col min="3845" max="3846" width="15.625" style="1" customWidth="1"/>
    <col min="3847" max="3848" width="10.625" style="1" customWidth="1"/>
    <col min="3849" max="3849" width="15.625" style="1" customWidth="1"/>
    <col min="3850" max="3852" width="10.625" style="1" customWidth="1"/>
    <col min="3853" max="3854" width="15.625" style="1" customWidth="1"/>
    <col min="3855" max="4099" width="9" style="1"/>
    <col min="4100" max="4100" width="1.625" style="1" customWidth="1"/>
    <col min="4101" max="4102" width="15.625" style="1" customWidth="1"/>
    <col min="4103" max="4104" width="10.625" style="1" customWidth="1"/>
    <col min="4105" max="4105" width="15.625" style="1" customWidth="1"/>
    <col min="4106" max="4108" width="10.625" style="1" customWidth="1"/>
    <col min="4109" max="4110" width="15.625" style="1" customWidth="1"/>
    <col min="4111" max="4355" width="9" style="1"/>
    <col min="4356" max="4356" width="1.625" style="1" customWidth="1"/>
    <col min="4357" max="4358" width="15.625" style="1" customWidth="1"/>
    <col min="4359" max="4360" width="10.625" style="1" customWidth="1"/>
    <col min="4361" max="4361" width="15.625" style="1" customWidth="1"/>
    <col min="4362" max="4364" width="10.625" style="1" customWidth="1"/>
    <col min="4365" max="4366" width="15.625" style="1" customWidth="1"/>
    <col min="4367" max="4611" width="9" style="1"/>
    <col min="4612" max="4612" width="1.625" style="1" customWidth="1"/>
    <col min="4613" max="4614" width="15.625" style="1" customWidth="1"/>
    <col min="4615" max="4616" width="10.625" style="1" customWidth="1"/>
    <col min="4617" max="4617" width="15.625" style="1" customWidth="1"/>
    <col min="4618" max="4620" width="10.625" style="1" customWidth="1"/>
    <col min="4621" max="4622" width="15.625" style="1" customWidth="1"/>
    <col min="4623" max="4867" width="9" style="1"/>
    <col min="4868" max="4868" width="1.625" style="1" customWidth="1"/>
    <col min="4869" max="4870" width="15.625" style="1" customWidth="1"/>
    <col min="4871" max="4872" width="10.625" style="1" customWidth="1"/>
    <col min="4873" max="4873" width="15.625" style="1" customWidth="1"/>
    <col min="4874" max="4876" width="10.625" style="1" customWidth="1"/>
    <col min="4877" max="4878" width="15.625" style="1" customWidth="1"/>
    <col min="4879" max="5123" width="9" style="1"/>
    <col min="5124" max="5124" width="1.625" style="1" customWidth="1"/>
    <col min="5125" max="5126" width="15.625" style="1" customWidth="1"/>
    <col min="5127" max="5128" width="10.625" style="1" customWidth="1"/>
    <col min="5129" max="5129" width="15.625" style="1" customWidth="1"/>
    <col min="5130" max="5132" width="10.625" style="1" customWidth="1"/>
    <col min="5133" max="5134" width="15.625" style="1" customWidth="1"/>
    <col min="5135" max="5379" width="9" style="1"/>
    <col min="5380" max="5380" width="1.625" style="1" customWidth="1"/>
    <col min="5381" max="5382" width="15.625" style="1" customWidth="1"/>
    <col min="5383" max="5384" width="10.625" style="1" customWidth="1"/>
    <col min="5385" max="5385" width="15.625" style="1" customWidth="1"/>
    <col min="5386" max="5388" width="10.625" style="1" customWidth="1"/>
    <col min="5389" max="5390" width="15.625" style="1" customWidth="1"/>
    <col min="5391" max="5635" width="9" style="1"/>
    <col min="5636" max="5636" width="1.625" style="1" customWidth="1"/>
    <col min="5637" max="5638" width="15.625" style="1" customWidth="1"/>
    <col min="5639" max="5640" width="10.625" style="1" customWidth="1"/>
    <col min="5641" max="5641" width="15.625" style="1" customWidth="1"/>
    <col min="5642" max="5644" width="10.625" style="1" customWidth="1"/>
    <col min="5645" max="5646" width="15.625" style="1" customWidth="1"/>
    <col min="5647" max="5891" width="9" style="1"/>
    <col min="5892" max="5892" width="1.625" style="1" customWidth="1"/>
    <col min="5893" max="5894" width="15.625" style="1" customWidth="1"/>
    <col min="5895" max="5896" width="10.625" style="1" customWidth="1"/>
    <col min="5897" max="5897" width="15.625" style="1" customWidth="1"/>
    <col min="5898" max="5900" width="10.625" style="1" customWidth="1"/>
    <col min="5901" max="5902" width="15.625" style="1" customWidth="1"/>
    <col min="5903" max="6147" width="9" style="1"/>
    <col min="6148" max="6148" width="1.625" style="1" customWidth="1"/>
    <col min="6149" max="6150" width="15.625" style="1" customWidth="1"/>
    <col min="6151" max="6152" width="10.625" style="1" customWidth="1"/>
    <col min="6153" max="6153" width="15.625" style="1" customWidth="1"/>
    <col min="6154" max="6156" width="10.625" style="1" customWidth="1"/>
    <col min="6157" max="6158" width="15.625" style="1" customWidth="1"/>
    <col min="6159" max="6403" width="9" style="1"/>
    <col min="6404" max="6404" width="1.625" style="1" customWidth="1"/>
    <col min="6405" max="6406" width="15.625" style="1" customWidth="1"/>
    <col min="6407" max="6408" width="10.625" style="1" customWidth="1"/>
    <col min="6409" max="6409" width="15.625" style="1" customWidth="1"/>
    <col min="6410" max="6412" width="10.625" style="1" customWidth="1"/>
    <col min="6413" max="6414" width="15.625" style="1" customWidth="1"/>
    <col min="6415" max="6659" width="9" style="1"/>
    <col min="6660" max="6660" width="1.625" style="1" customWidth="1"/>
    <col min="6661" max="6662" width="15.625" style="1" customWidth="1"/>
    <col min="6663" max="6664" width="10.625" style="1" customWidth="1"/>
    <col min="6665" max="6665" width="15.625" style="1" customWidth="1"/>
    <col min="6666" max="6668" width="10.625" style="1" customWidth="1"/>
    <col min="6669" max="6670" width="15.625" style="1" customWidth="1"/>
    <col min="6671" max="6915" width="9" style="1"/>
    <col min="6916" max="6916" width="1.625" style="1" customWidth="1"/>
    <col min="6917" max="6918" width="15.625" style="1" customWidth="1"/>
    <col min="6919" max="6920" width="10.625" style="1" customWidth="1"/>
    <col min="6921" max="6921" width="15.625" style="1" customWidth="1"/>
    <col min="6922" max="6924" width="10.625" style="1" customWidth="1"/>
    <col min="6925" max="6926" width="15.625" style="1" customWidth="1"/>
    <col min="6927" max="7171" width="9" style="1"/>
    <col min="7172" max="7172" width="1.625" style="1" customWidth="1"/>
    <col min="7173" max="7174" width="15.625" style="1" customWidth="1"/>
    <col min="7175" max="7176" width="10.625" style="1" customWidth="1"/>
    <col min="7177" max="7177" width="15.625" style="1" customWidth="1"/>
    <col min="7178" max="7180" width="10.625" style="1" customWidth="1"/>
    <col min="7181" max="7182" width="15.625" style="1" customWidth="1"/>
    <col min="7183" max="7427" width="9" style="1"/>
    <col min="7428" max="7428" width="1.625" style="1" customWidth="1"/>
    <col min="7429" max="7430" width="15.625" style="1" customWidth="1"/>
    <col min="7431" max="7432" width="10.625" style="1" customWidth="1"/>
    <col min="7433" max="7433" width="15.625" style="1" customWidth="1"/>
    <col min="7434" max="7436" width="10.625" style="1" customWidth="1"/>
    <col min="7437" max="7438" width="15.625" style="1" customWidth="1"/>
    <col min="7439" max="7683" width="9" style="1"/>
    <col min="7684" max="7684" width="1.625" style="1" customWidth="1"/>
    <col min="7685" max="7686" width="15.625" style="1" customWidth="1"/>
    <col min="7687" max="7688" width="10.625" style="1" customWidth="1"/>
    <col min="7689" max="7689" width="15.625" style="1" customWidth="1"/>
    <col min="7690" max="7692" width="10.625" style="1" customWidth="1"/>
    <col min="7693" max="7694" width="15.625" style="1" customWidth="1"/>
    <col min="7695" max="7939" width="9" style="1"/>
    <col min="7940" max="7940" width="1.625" style="1" customWidth="1"/>
    <col min="7941" max="7942" width="15.625" style="1" customWidth="1"/>
    <col min="7943" max="7944" width="10.625" style="1" customWidth="1"/>
    <col min="7945" max="7945" width="15.625" style="1" customWidth="1"/>
    <col min="7946" max="7948" width="10.625" style="1" customWidth="1"/>
    <col min="7949" max="7950" width="15.625" style="1" customWidth="1"/>
    <col min="7951" max="8195" width="9" style="1"/>
    <col min="8196" max="8196" width="1.625" style="1" customWidth="1"/>
    <col min="8197" max="8198" width="15.625" style="1" customWidth="1"/>
    <col min="8199" max="8200" width="10.625" style="1" customWidth="1"/>
    <col min="8201" max="8201" width="15.625" style="1" customWidth="1"/>
    <col min="8202" max="8204" width="10.625" style="1" customWidth="1"/>
    <col min="8205" max="8206" width="15.625" style="1" customWidth="1"/>
    <col min="8207" max="8451" width="9" style="1"/>
    <col min="8452" max="8452" width="1.625" style="1" customWidth="1"/>
    <col min="8453" max="8454" width="15.625" style="1" customWidth="1"/>
    <col min="8455" max="8456" width="10.625" style="1" customWidth="1"/>
    <col min="8457" max="8457" width="15.625" style="1" customWidth="1"/>
    <col min="8458" max="8460" width="10.625" style="1" customWidth="1"/>
    <col min="8461" max="8462" width="15.625" style="1" customWidth="1"/>
    <col min="8463" max="8707" width="9" style="1"/>
    <col min="8708" max="8708" width="1.625" style="1" customWidth="1"/>
    <col min="8709" max="8710" width="15.625" style="1" customWidth="1"/>
    <col min="8711" max="8712" width="10.625" style="1" customWidth="1"/>
    <col min="8713" max="8713" width="15.625" style="1" customWidth="1"/>
    <col min="8714" max="8716" width="10.625" style="1" customWidth="1"/>
    <col min="8717" max="8718" width="15.625" style="1" customWidth="1"/>
    <col min="8719" max="8963" width="9" style="1"/>
    <col min="8964" max="8964" width="1.625" style="1" customWidth="1"/>
    <col min="8965" max="8966" width="15.625" style="1" customWidth="1"/>
    <col min="8967" max="8968" width="10.625" style="1" customWidth="1"/>
    <col min="8969" max="8969" width="15.625" style="1" customWidth="1"/>
    <col min="8970" max="8972" width="10.625" style="1" customWidth="1"/>
    <col min="8973" max="8974" width="15.625" style="1" customWidth="1"/>
    <col min="8975" max="9219" width="9" style="1"/>
    <col min="9220" max="9220" width="1.625" style="1" customWidth="1"/>
    <col min="9221" max="9222" width="15.625" style="1" customWidth="1"/>
    <col min="9223" max="9224" width="10.625" style="1" customWidth="1"/>
    <col min="9225" max="9225" width="15.625" style="1" customWidth="1"/>
    <col min="9226" max="9228" width="10.625" style="1" customWidth="1"/>
    <col min="9229" max="9230" width="15.625" style="1" customWidth="1"/>
    <col min="9231" max="9475" width="9" style="1"/>
    <col min="9476" max="9476" width="1.625" style="1" customWidth="1"/>
    <col min="9477" max="9478" width="15.625" style="1" customWidth="1"/>
    <col min="9479" max="9480" width="10.625" style="1" customWidth="1"/>
    <col min="9481" max="9481" width="15.625" style="1" customWidth="1"/>
    <col min="9482" max="9484" width="10.625" style="1" customWidth="1"/>
    <col min="9485" max="9486" width="15.625" style="1" customWidth="1"/>
    <col min="9487" max="9731" width="9" style="1"/>
    <col min="9732" max="9732" width="1.625" style="1" customWidth="1"/>
    <col min="9733" max="9734" width="15.625" style="1" customWidth="1"/>
    <col min="9735" max="9736" width="10.625" style="1" customWidth="1"/>
    <col min="9737" max="9737" width="15.625" style="1" customWidth="1"/>
    <col min="9738" max="9740" width="10.625" style="1" customWidth="1"/>
    <col min="9741" max="9742" width="15.625" style="1" customWidth="1"/>
    <col min="9743" max="9987" width="9" style="1"/>
    <col min="9988" max="9988" width="1.625" style="1" customWidth="1"/>
    <col min="9989" max="9990" width="15.625" style="1" customWidth="1"/>
    <col min="9991" max="9992" width="10.625" style="1" customWidth="1"/>
    <col min="9993" max="9993" width="15.625" style="1" customWidth="1"/>
    <col min="9994" max="9996" width="10.625" style="1" customWidth="1"/>
    <col min="9997" max="9998" width="15.625" style="1" customWidth="1"/>
    <col min="9999" max="10243" width="9" style="1"/>
    <col min="10244" max="10244" width="1.625" style="1" customWidth="1"/>
    <col min="10245" max="10246" width="15.625" style="1" customWidth="1"/>
    <col min="10247" max="10248" width="10.625" style="1" customWidth="1"/>
    <col min="10249" max="10249" width="15.625" style="1" customWidth="1"/>
    <col min="10250" max="10252" width="10.625" style="1" customWidth="1"/>
    <col min="10253" max="10254" width="15.625" style="1" customWidth="1"/>
    <col min="10255" max="10499" width="9" style="1"/>
    <col min="10500" max="10500" width="1.625" style="1" customWidth="1"/>
    <col min="10501" max="10502" width="15.625" style="1" customWidth="1"/>
    <col min="10503" max="10504" width="10.625" style="1" customWidth="1"/>
    <col min="10505" max="10505" width="15.625" style="1" customWidth="1"/>
    <col min="10506" max="10508" width="10.625" style="1" customWidth="1"/>
    <col min="10509" max="10510" width="15.625" style="1" customWidth="1"/>
    <col min="10511" max="10755" width="9" style="1"/>
    <col min="10756" max="10756" width="1.625" style="1" customWidth="1"/>
    <col min="10757" max="10758" width="15.625" style="1" customWidth="1"/>
    <col min="10759" max="10760" width="10.625" style="1" customWidth="1"/>
    <col min="10761" max="10761" width="15.625" style="1" customWidth="1"/>
    <col min="10762" max="10764" width="10.625" style="1" customWidth="1"/>
    <col min="10765" max="10766" width="15.625" style="1" customWidth="1"/>
    <col min="10767" max="11011" width="9" style="1"/>
    <col min="11012" max="11012" width="1.625" style="1" customWidth="1"/>
    <col min="11013" max="11014" width="15.625" style="1" customWidth="1"/>
    <col min="11015" max="11016" width="10.625" style="1" customWidth="1"/>
    <col min="11017" max="11017" width="15.625" style="1" customWidth="1"/>
    <col min="11018" max="11020" width="10.625" style="1" customWidth="1"/>
    <col min="11021" max="11022" width="15.625" style="1" customWidth="1"/>
    <col min="11023" max="11267" width="9" style="1"/>
    <col min="11268" max="11268" width="1.625" style="1" customWidth="1"/>
    <col min="11269" max="11270" width="15.625" style="1" customWidth="1"/>
    <col min="11271" max="11272" width="10.625" style="1" customWidth="1"/>
    <col min="11273" max="11273" width="15.625" style="1" customWidth="1"/>
    <col min="11274" max="11276" width="10.625" style="1" customWidth="1"/>
    <col min="11277" max="11278" width="15.625" style="1" customWidth="1"/>
    <col min="11279" max="11523" width="9" style="1"/>
    <col min="11524" max="11524" width="1.625" style="1" customWidth="1"/>
    <col min="11525" max="11526" width="15.625" style="1" customWidth="1"/>
    <col min="11527" max="11528" width="10.625" style="1" customWidth="1"/>
    <col min="11529" max="11529" width="15.625" style="1" customWidth="1"/>
    <col min="11530" max="11532" width="10.625" style="1" customWidth="1"/>
    <col min="11533" max="11534" width="15.625" style="1" customWidth="1"/>
    <col min="11535" max="11779" width="9" style="1"/>
    <col min="11780" max="11780" width="1.625" style="1" customWidth="1"/>
    <col min="11781" max="11782" width="15.625" style="1" customWidth="1"/>
    <col min="11783" max="11784" width="10.625" style="1" customWidth="1"/>
    <col min="11785" max="11785" width="15.625" style="1" customWidth="1"/>
    <col min="11786" max="11788" width="10.625" style="1" customWidth="1"/>
    <col min="11789" max="11790" width="15.625" style="1" customWidth="1"/>
    <col min="11791" max="12035" width="9" style="1"/>
    <col min="12036" max="12036" width="1.625" style="1" customWidth="1"/>
    <col min="12037" max="12038" width="15.625" style="1" customWidth="1"/>
    <col min="12039" max="12040" width="10.625" style="1" customWidth="1"/>
    <col min="12041" max="12041" width="15.625" style="1" customWidth="1"/>
    <col min="12042" max="12044" width="10.625" style="1" customWidth="1"/>
    <col min="12045" max="12046" width="15.625" style="1" customWidth="1"/>
    <col min="12047" max="12291" width="9" style="1"/>
    <col min="12292" max="12292" width="1.625" style="1" customWidth="1"/>
    <col min="12293" max="12294" width="15.625" style="1" customWidth="1"/>
    <col min="12295" max="12296" width="10.625" style="1" customWidth="1"/>
    <col min="12297" max="12297" width="15.625" style="1" customWidth="1"/>
    <col min="12298" max="12300" width="10.625" style="1" customWidth="1"/>
    <col min="12301" max="12302" width="15.625" style="1" customWidth="1"/>
    <col min="12303" max="12547" width="9" style="1"/>
    <col min="12548" max="12548" width="1.625" style="1" customWidth="1"/>
    <col min="12549" max="12550" width="15.625" style="1" customWidth="1"/>
    <col min="12551" max="12552" width="10.625" style="1" customWidth="1"/>
    <col min="12553" max="12553" width="15.625" style="1" customWidth="1"/>
    <col min="12554" max="12556" width="10.625" style="1" customWidth="1"/>
    <col min="12557" max="12558" width="15.625" style="1" customWidth="1"/>
    <col min="12559" max="12803" width="9" style="1"/>
    <col min="12804" max="12804" width="1.625" style="1" customWidth="1"/>
    <col min="12805" max="12806" width="15.625" style="1" customWidth="1"/>
    <col min="12807" max="12808" width="10.625" style="1" customWidth="1"/>
    <col min="12809" max="12809" width="15.625" style="1" customWidth="1"/>
    <col min="12810" max="12812" width="10.625" style="1" customWidth="1"/>
    <col min="12813" max="12814" width="15.625" style="1" customWidth="1"/>
    <col min="12815" max="13059" width="9" style="1"/>
    <col min="13060" max="13060" width="1.625" style="1" customWidth="1"/>
    <col min="13061" max="13062" width="15.625" style="1" customWidth="1"/>
    <col min="13063" max="13064" width="10.625" style="1" customWidth="1"/>
    <col min="13065" max="13065" width="15.625" style="1" customWidth="1"/>
    <col min="13066" max="13068" width="10.625" style="1" customWidth="1"/>
    <col min="13069" max="13070" width="15.625" style="1" customWidth="1"/>
    <col min="13071" max="13315" width="9" style="1"/>
    <col min="13316" max="13316" width="1.625" style="1" customWidth="1"/>
    <col min="13317" max="13318" width="15.625" style="1" customWidth="1"/>
    <col min="13319" max="13320" width="10.625" style="1" customWidth="1"/>
    <col min="13321" max="13321" width="15.625" style="1" customWidth="1"/>
    <col min="13322" max="13324" width="10.625" style="1" customWidth="1"/>
    <col min="13325" max="13326" width="15.625" style="1" customWidth="1"/>
    <col min="13327" max="13571" width="9" style="1"/>
    <col min="13572" max="13572" width="1.625" style="1" customWidth="1"/>
    <col min="13573" max="13574" width="15.625" style="1" customWidth="1"/>
    <col min="13575" max="13576" width="10.625" style="1" customWidth="1"/>
    <col min="13577" max="13577" width="15.625" style="1" customWidth="1"/>
    <col min="13578" max="13580" width="10.625" style="1" customWidth="1"/>
    <col min="13581" max="13582" width="15.625" style="1" customWidth="1"/>
    <col min="13583" max="13827" width="9" style="1"/>
    <col min="13828" max="13828" width="1.625" style="1" customWidth="1"/>
    <col min="13829" max="13830" width="15.625" style="1" customWidth="1"/>
    <col min="13831" max="13832" width="10.625" style="1" customWidth="1"/>
    <col min="13833" max="13833" width="15.625" style="1" customWidth="1"/>
    <col min="13834" max="13836" width="10.625" style="1" customWidth="1"/>
    <col min="13837" max="13838" width="15.625" style="1" customWidth="1"/>
    <col min="13839" max="14083" width="9" style="1"/>
    <col min="14084" max="14084" width="1.625" style="1" customWidth="1"/>
    <col min="14085" max="14086" width="15.625" style="1" customWidth="1"/>
    <col min="14087" max="14088" width="10.625" style="1" customWidth="1"/>
    <col min="14089" max="14089" width="15.625" style="1" customWidth="1"/>
    <col min="14090" max="14092" width="10.625" style="1" customWidth="1"/>
    <col min="14093" max="14094" width="15.625" style="1" customWidth="1"/>
    <col min="14095" max="14339" width="9" style="1"/>
    <col min="14340" max="14340" width="1.625" style="1" customWidth="1"/>
    <col min="14341" max="14342" width="15.625" style="1" customWidth="1"/>
    <col min="14343" max="14344" width="10.625" style="1" customWidth="1"/>
    <col min="14345" max="14345" width="15.625" style="1" customWidth="1"/>
    <col min="14346" max="14348" width="10.625" style="1" customWidth="1"/>
    <col min="14349" max="14350" width="15.625" style="1" customWidth="1"/>
    <col min="14351" max="14595" width="9" style="1"/>
    <col min="14596" max="14596" width="1.625" style="1" customWidth="1"/>
    <col min="14597" max="14598" width="15.625" style="1" customWidth="1"/>
    <col min="14599" max="14600" width="10.625" style="1" customWidth="1"/>
    <col min="14601" max="14601" width="15.625" style="1" customWidth="1"/>
    <col min="14602" max="14604" width="10.625" style="1" customWidth="1"/>
    <col min="14605" max="14606" width="15.625" style="1" customWidth="1"/>
    <col min="14607" max="14851" width="9" style="1"/>
    <col min="14852" max="14852" width="1.625" style="1" customWidth="1"/>
    <col min="14853" max="14854" width="15.625" style="1" customWidth="1"/>
    <col min="14855" max="14856" width="10.625" style="1" customWidth="1"/>
    <col min="14857" max="14857" width="15.625" style="1" customWidth="1"/>
    <col min="14858" max="14860" width="10.625" style="1" customWidth="1"/>
    <col min="14861" max="14862" width="15.625" style="1" customWidth="1"/>
    <col min="14863" max="15107" width="9" style="1"/>
    <col min="15108" max="15108" width="1.625" style="1" customWidth="1"/>
    <col min="15109" max="15110" width="15.625" style="1" customWidth="1"/>
    <col min="15111" max="15112" width="10.625" style="1" customWidth="1"/>
    <col min="15113" max="15113" width="15.625" style="1" customWidth="1"/>
    <col min="15114" max="15116" width="10.625" style="1" customWidth="1"/>
    <col min="15117" max="15118" width="15.625" style="1" customWidth="1"/>
    <col min="15119" max="15363" width="9" style="1"/>
    <col min="15364" max="15364" width="1.625" style="1" customWidth="1"/>
    <col min="15365" max="15366" width="15.625" style="1" customWidth="1"/>
    <col min="15367" max="15368" width="10.625" style="1" customWidth="1"/>
    <col min="15369" max="15369" width="15.625" style="1" customWidth="1"/>
    <col min="15370" max="15372" width="10.625" style="1" customWidth="1"/>
    <col min="15373" max="15374" width="15.625" style="1" customWidth="1"/>
    <col min="15375" max="15619" width="9" style="1"/>
    <col min="15620" max="15620" width="1.625" style="1" customWidth="1"/>
    <col min="15621" max="15622" width="15.625" style="1" customWidth="1"/>
    <col min="15623" max="15624" width="10.625" style="1" customWidth="1"/>
    <col min="15625" max="15625" width="15.625" style="1" customWidth="1"/>
    <col min="15626" max="15628" width="10.625" style="1" customWidth="1"/>
    <col min="15629" max="15630" width="15.625" style="1" customWidth="1"/>
    <col min="15631" max="15875" width="9" style="1"/>
    <col min="15876" max="15876" width="1.625" style="1" customWidth="1"/>
    <col min="15877" max="15878" width="15.625" style="1" customWidth="1"/>
    <col min="15879" max="15880" width="10.625" style="1" customWidth="1"/>
    <col min="15881" max="15881" width="15.625" style="1" customWidth="1"/>
    <col min="15882" max="15884" width="10.625" style="1" customWidth="1"/>
    <col min="15885" max="15886" width="15.625" style="1" customWidth="1"/>
    <col min="15887" max="16131" width="9" style="1"/>
    <col min="16132" max="16132" width="1.625" style="1" customWidth="1"/>
    <col min="16133" max="16134" width="15.625" style="1" customWidth="1"/>
    <col min="16135" max="16136" width="10.625" style="1" customWidth="1"/>
    <col min="16137" max="16137" width="15.625" style="1" customWidth="1"/>
    <col min="16138" max="16140" width="10.625" style="1" customWidth="1"/>
    <col min="16141" max="16142" width="15.625" style="1" customWidth="1"/>
    <col min="16143" max="16384" width="9" style="1"/>
  </cols>
  <sheetData>
    <row r="1" spans="2:14" ht="21.75" customHeight="1">
      <c r="B1" s="197" t="s">
        <v>87</v>
      </c>
      <c r="C1" s="197"/>
    </row>
    <row r="2" spans="2:14" ht="21.75" customHeight="1">
      <c r="B2" s="19"/>
      <c r="C2" s="19"/>
      <c r="D2" s="19"/>
      <c r="E2" s="85" t="s">
        <v>86</v>
      </c>
      <c r="F2" s="19" t="s">
        <v>97</v>
      </c>
      <c r="H2" s="19"/>
      <c r="I2" s="19"/>
      <c r="J2" s="19"/>
      <c r="K2" s="19"/>
      <c r="L2" s="19"/>
      <c r="M2" s="19"/>
      <c r="N2" s="19"/>
    </row>
    <row r="3" spans="2:14" ht="21.75" customHeight="1">
      <c r="B3" s="52"/>
      <c r="C3" s="52"/>
      <c r="D3" s="52"/>
      <c r="E3" s="52"/>
      <c r="F3" s="52"/>
      <c r="G3" s="52"/>
      <c r="H3" s="52"/>
      <c r="I3" s="52"/>
      <c r="J3" s="52"/>
      <c r="K3" s="52"/>
      <c r="L3" s="52"/>
      <c r="M3" s="52"/>
      <c r="N3" s="52"/>
    </row>
    <row r="4" spans="2:14" ht="21.75" customHeight="1">
      <c r="B4" s="3"/>
      <c r="C4" s="3"/>
      <c r="D4" s="3"/>
      <c r="E4" s="3"/>
      <c r="F4" s="3"/>
      <c r="G4" s="3"/>
      <c r="H4" s="3"/>
      <c r="I4" s="19"/>
      <c r="J4" s="20"/>
      <c r="K4" s="20" t="s">
        <v>73</v>
      </c>
      <c r="L4" s="213"/>
      <c r="M4" s="213"/>
      <c r="N4" s="213"/>
    </row>
    <row r="5" spans="2:14" ht="21.75" customHeight="1">
      <c r="B5" s="52"/>
      <c r="C5" s="88" t="s">
        <v>105</v>
      </c>
      <c r="D5" s="106"/>
      <c r="E5" s="107" t="s">
        <v>106</v>
      </c>
      <c r="F5" s="85"/>
      <c r="G5" s="52"/>
      <c r="H5" s="52"/>
      <c r="I5" s="19"/>
      <c r="J5" s="20"/>
      <c r="K5" s="20"/>
      <c r="L5" s="95"/>
      <c r="M5" s="95"/>
      <c r="N5" s="95"/>
    </row>
    <row r="6" spans="2:14" ht="21.75" customHeight="1" thickBot="1">
      <c r="B6" s="87"/>
      <c r="C6" s="143" t="s">
        <v>107</v>
      </c>
      <c r="D6" s="106"/>
      <c r="E6" s="15" t="s">
        <v>106</v>
      </c>
      <c r="F6" s="85"/>
      <c r="L6" s="208" t="s">
        <v>32</v>
      </c>
      <c r="M6" s="208"/>
      <c r="N6" s="208"/>
    </row>
    <row r="7" spans="2:14" ht="30" customHeight="1" thickTop="1">
      <c r="B7" s="201" t="s">
        <v>0</v>
      </c>
      <c r="C7" s="201" t="s">
        <v>1</v>
      </c>
      <c r="D7" s="203" t="s">
        <v>2</v>
      </c>
      <c r="E7" s="204"/>
      <c r="F7" s="205"/>
      <c r="G7" s="203" t="s">
        <v>96</v>
      </c>
      <c r="H7" s="204"/>
      <c r="I7" s="204"/>
      <c r="J7" s="204"/>
      <c r="K7" s="204"/>
      <c r="L7" s="8" t="s">
        <v>12</v>
      </c>
      <c r="M7" s="108" t="s">
        <v>111</v>
      </c>
      <c r="N7" s="206" t="s">
        <v>3</v>
      </c>
    </row>
    <row r="8" spans="2:14" ht="30" customHeight="1" thickBot="1">
      <c r="B8" s="202"/>
      <c r="C8" s="202"/>
      <c r="D8" s="9" t="s">
        <v>7</v>
      </c>
      <c r="E8" s="9" t="s">
        <v>4</v>
      </c>
      <c r="F8" s="9" t="s">
        <v>5</v>
      </c>
      <c r="G8" s="10" t="s">
        <v>6</v>
      </c>
      <c r="H8" s="9" t="s">
        <v>7</v>
      </c>
      <c r="I8" s="9" t="s">
        <v>65</v>
      </c>
      <c r="J8" s="9" t="s">
        <v>66</v>
      </c>
      <c r="K8" s="11" t="s">
        <v>66</v>
      </c>
      <c r="L8" s="12" t="s">
        <v>66</v>
      </c>
      <c r="M8" s="112" t="s">
        <v>66</v>
      </c>
      <c r="N8" s="207"/>
    </row>
    <row r="9" spans="2:14" ht="30" customHeight="1">
      <c r="B9" s="193" t="s">
        <v>72</v>
      </c>
      <c r="C9" s="17"/>
      <c r="D9" s="18"/>
      <c r="E9" s="198">
        <v>133000</v>
      </c>
      <c r="F9" s="209">
        <f>D5*E9</f>
        <v>0</v>
      </c>
      <c r="G9" s="18"/>
      <c r="H9" s="61">
        <f>D9</f>
        <v>0</v>
      </c>
      <c r="I9" s="18"/>
      <c r="J9" s="61">
        <f>H9*I9</f>
        <v>0</v>
      </c>
      <c r="K9" s="174">
        <f>J21</f>
        <v>0</v>
      </c>
      <c r="L9" s="171">
        <f>ROUNDDOWN(MIN(F9,K9,M9),-3)</f>
        <v>0</v>
      </c>
      <c r="M9" s="180"/>
      <c r="N9" s="168"/>
    </row>
    <row r="10" spans="2:14" ht="30" customHeight="1">
      <c r="B10" s="194"/>
      <c r="C10" s="17"/>
      <c r="D10" s="18"/>
      <c r="E10" s="199"/>
      <c r="F10" s="210"/>
      <c r="G10" s="18"/>
      <c r="H10" s="61">
        <f t="shared" ref="H10:H20" si="0">D10</f>
        <v>0</v>
      </c>
      <c r="I10" s="18"/>
      <c r="J10" s="61">
        <f t="shared" ref="J10:J20" si="1">H10*I10</f>
        <v>0</v>
      </c>
      <c r="K10" s="175"/>
      <c r="L10" s="172"/>
      <c r="M10" s="181"/>
      <c r="N10" s="169"/>
    </row>
    <row r="11" spans="2:14" ht="30" customHeight="1">
      <c r="B11" s="194"/>
      <c r="C11" s="17"/>
      <c r="D11" s="18"/>
      <c r="E11" s="199"/>
      <c r="F11" s="210"/>
      <c r="G11" s="18"/>
      <c r="H11" s="61">
        <f t="shared" si="0"/>
        <v>0</v>
      </c>
      <c r="I11" s="18"/>
      <c r="J11" s="61">
        <f t="shared" si="1"/>
        <v>0</v>
      </c>
      <c r="K11" s="176"/>
      <c r="L11" s="173">
        <f>ROUNDDOWN(MIN(F11,K11),-3)</f>
        <v>0</v>
      </c>
      <c r="M11" s="182"/>
      <c r="N11" s="169"/>
    </row>
    <row r="12" spans="2:14" ht="30" customHeight="1">
      <c r="B12" s="194"/>
      <c r="C12" s="17"/>
      <c r="D12" s="18"/>
      <c r="E12" s="199"/>
      <c r="F12" s="210"/>
      <c r="G12" s="18"/>
      <c r="H12" s="61">
        <f t="shared" si="0"/>
        <v>0</v>
      </c>
      <c r="I12" s="18"/>
      <c r="J12" s="61">
        <f t="shared" si="1"/>
        <v>0</v>
      </c>
      <c r="K12" s="176"/>
      <c r="L12" s="173"/>
      <c r="M12" s="182"/>
      <c r="N12" s="169"/>
    </row>
    <row r="13" spans="2:14" ht="30" customHeight="1">
      <c r="B13" s="194"/>
      <c r="C13" s="17"/>
      <c r="D13" s="18"/>
      <c r="E13" s="199"/>
      <c r="F13" s="210"/>
      <c r="G13" s="18"/>
      <c r="H13" s="61">
        <f t="shared" si="0"/>
        <v>0</v>
      </c>
      <c r="I13" s="18"/>
      <c r="J13" s="61">
        <f t="shared" si="1"/>
        <v>0</v>
      </c>
      <c r="K13" s="176"/>
      <c r="L13" s="173">
        <f>ROUNDDOWN(MIN(F13,K13),-3)</f>
        <v>0</v>
      </c>
      <c r="M13" s="182"/>
      <c r="N13" s="169"/>
    </row>
    <row r="14" spans="2:14" ht="30" customHeight="1">
      <c r="B14" s="194"/>
      <c r="C14" s="17"/>
      <c r="D14" s="18"/>
      <c r="E14" s="199"/>
      <c r="F14" s="210"/>
      <c r="G14" s="18"/>
      <c r="H14" s="61">
        <f t="shared" si="0"/>
        <v>0</v>
      </c>
      <c r="I14" s="18"/>
      <c r="J14" s="61">
        <f t="shared" si="1"/>
        <v>0</v>
      </c>
      <c r="K14" s="176"/>
      <c r="L14" s="173"/>
      <c r="M14" s="182"/>
      <c r="N14" s="169"/>
    </row>
    <row r="15" spans="2:14" ht="30" customHeight="1">
      <c r="B15" s="194"/>
      <c r="C15" s="17"/>
      <c r="D15" s="18"/>
      <c r="E15" s="199"/>
      <c r="F15" s="210"/>
      <c r="G15" s="18"/>
      <c r="H15" s="61">
        <f t="shared" si="0"/>
        <v>0</v>
      </c>
      <c r="I15" s="18"/>
      <c r="J15" s="61">
        <f t="shared" si="1"/>
        <v>0</v>
      </c>
      <c r="K15" s="176"/>
      <c r="L15" s="173">
        <f>ROUNDDOWN(MIN(F15,K15),-3)</f>
        <v>0</v>
      </c>
      <c r="M15" s="182"/>
      <c r="N15" s="169"/>
    </row>
    <row r="16" spans="2:14" ht="30" customHeight="1">
      <c r="B16" s="194"/>
      <c r="C16" s="17"/>
      <c r="D16" s="18"/>
      <c r="E16" s="199"/>
      <c r="F16" s="210"/>
      <c r="G16" s="18"/>
      <c r="H16" s="61">
        <f t="shared" si="0"/>
        <v>0</v>
      </c>
      <c r="I16" s="18"/>
      <c r="J16" s="61">
        <f t="shared" si="1"/>
        <v>0</v>
      </c>
      <c r="K16" s="176"/>
      <c r="L16" s="173"/>
      <c r="M16" s="182"/>
      <c r="N16" s="169"/>
    </row>
    <row r="17" spans="2:14" ht="30" customHeight="1" thickBot="1">
      <c r="B17" s="194"/>
      <c r="C17" s="17"/>
      <c r="D17" s="18"/>
      <c r="E17" s="199"/>
      <c r="F17" s="210"/>
      <c r="G17" s="18"/>
      <c r="H17" s="61">
        <f t="shared" si="0"/>
        <v>0</v>
      </c>
      <c r="I17" s="18"/>
      <c r="J17" s="61">
        <f t="shared" si="1"/>
        <v>0</v>
      </c>
      <c r="K17" s="176"/>
      <c r="L17" s="173">
        <f>ROUNDDOWN(MIN(F17,K17),-3)</f>
        <v>0</v>
      </c>
      <c r="M17" s="183"/>
      <c r="N17" s="169"/>
    </row>
    <row r="18" spans="2:14" ht="30" customHeight="1">
      <c r="B18" s="194"/>
      <c r="C18" s="17"/>
      <c r="D18" s="18"/>
      <c r="E18" s="199"/>
      <c r="F18" s="210"/>
      <c r="G18" s="18"/>
      <c r="H18" s="61">
        <f t="shared" si="0"/>
        <v>0</v>
      </c>
      <c r="I18" s="18"/>
      <c r="J18" s="61">
        <f t="shared" si="1"/>
        <v>0</v>
      </c>
      <c r="K18" s="176"/>
      <c r="L18" s="166"/>
      <c r="M18" s="184"/>
      <c r="N18" s="169"/>
    </row>
    <row r="19" spans="2:14" ht="30" customHeight="1">
      <c r="B19" s="194"/>
      <c r="C19" s="17"/>
      <c r="D19" s="18"/>
      <c r="E19" s="199"/>
      <c r="F19" s="210"/>
      <c r="G19" s="18"/>
      <c r="H19" s="61">
        <f t="shared" si="0"/>
        <v>0</v>
      </c>
      <c r="I19" s="18"/>
      <c r="J19" s="61">
        <f t="shared" si="1"/>
        <v>0</v>
      </c>
      <c r="K19" s="176"/>
      <c r="L19" s="166">
        <f>ROUNDDOWN(MIN(F19,K19),-3)</f>
        <v>0</v>
      </c>
      <c r="M19" s="184"/>
      <c r="N19" s="169"/>
    </row>
    <row r="20" spans="2:14" ht="30" customHeight="1">
      <c r="B20" s="194"/>
      <c r="C20" s="17"/>
      <c r="D20" s="18"/>
      <c r="E20" s="200"/>
      <c r="F20" s="211"/>
      <c r="G20" s="18"/>
      <c r="H20" s="61">
        <f t="shared" si="0"/>
        <v>0</v>
      </c>
      <c r="I20" s="18"/>
      <c r="J20" s="61">
        <f t="shared" si="1"/>
        <v>0</v>
      </c>
      <c r="K20" s="177"/>
      <c r="L20" s="167"/>
      <c r="M20" s="185"/>
      <c r="N20" s="170"/>
    </row>
    <row r="21" spans="2:14" ht="30" customHeight="1">
      <c r="B21" s="195"/>
      <c r="C21" s="32" t="s">
        <v>67</v>
      </c>
      <c r="D21" s="34">
        <f>SUM(D9:D20)</f>
        <v>0</v>
      </c>
      <c r="E21" s="38"/>
      <c r="F21" s="34">
        <f>SUM(F9:F20)</f>
        <v>0</v>
      </c>
      <c r="G21" s="38"/>
      <c r="H21" s="38"/>
      <c r="I21" s="38"/>
      <c r="J21" s="34">
        <f>SUM(J9:J20)</f>
        <v>0</v>
      </c>
      <c r="K21" s="48">
        <f>K9</f>
        <v>0</v>
      </c>
      <c r="L21" s="30">
        <f>L9</f>
        <v>0</v>
      </c>
      <c r="M21" s="89">
        <f>M9</f>
        <v>0</v>
      </c>
      <c r="N21" s="37"/>
    </row>
    <row r="22" spans="2:14" ht="30" customHeight="1">
      <c r="B22" s="193" t="s">
        <v>116</v>
      </c>
      <c r="C22" s="17"/>
      <c r="D22" s="18"/>
      <c r="E22" s="198">
        <v>133000</v>
      </c>
      <c r="F22" s="209">
        <f>D6*E22</f>
        <v>0</v>
      </c>
      <c r="G22" s="18"/>
      <c r="H22" s="61">
        <f>D22</f>
        <v>0</v>
      </c>
      <c r="I22" s="18"/>
      <c r="J22" s="61">
        <f>H22*I22</f>
        <v>0</v>
      </c>
      <c r="K22" s="212">
        <f>J34</f>
        <v>0</v>
      </c>
      <c r="L22" s="165">
        <f>ROUNDDOWN(MIN(F22,K22,M22),-3)</f>
        <v>0</v>
      </c>
      <c r="M22" s="186"/>
      <c r="N22" s="168"/>
    </row>
    <row r="23" spans="2:14" ht="30" customHeight="1">
      <c r="B23" s="194"/>
      <c r="C23" s="17"/>
      <c r="D23" s="18"/>
      <c r="E23" s="199"/>
      <c r="F23" s="210"/>
      <c r="G23" s="18"/>
      <c r="H23" s="61">
        <f t="shared" ref="H23:H33" si="2">D23</f>
        <v>0</v>
      </c>
      <c r="I23" s="18"/>
      <c r="J23" s="61">
        <f t="shared" ref="J23:J33" si="3">H23*I23</f>
        <v>0</v>
      </c>
      <c r="K23" s="176"/>
      <c r="L23" s="166"/>
      <c r="M23" s="184"/>
      <c r="N23" s="169"/>
    </row>
    <row r="24" spans="2:14" ht="30" customHeight="1">
      <c r="B24" s="194"/>
      <c r="C24" s="17"/>
      <c r="D24" s="18"/>
      <c r="E24" s="199"/>
      <c r="F24" s="210"/>
      <c r="G24" s="18"/>
      <c r="H24" s="61">
        <f t="shared" si="2"/>
        <v>0</v>
      </c>
      <c r="I24" s="18"/>
      <c r="J24" s="61">
        <f t="shared" si="3"/>
        <v>0</v>
      </c>
      <c r="K24" s="176"/>
      <c r="L24" s="166">
        <f>ROUNDDOWN(MIN(F24,K24),-3)</f>
        <v>0</v>
      </c>
      <c r="M24" s="184"/>
      <c r="N24" s="169"/>
    </row>
    <row r="25" spans="2:14" ht="30" customHeight="1">
      <c r="B25" s="194"/>
      <c r="C25" s="17"/>
      <c r="D25" s="18"/>
      <c r="E25" s="199"/>
      <c r="F25" s="210"/>
      <c r="G25" s="18"/>
      <c r="H25" s="61">
        <f t="shared" si="2"/>
        <v>0</v>
      </c>
      <c r="I25" s="18"/>
      <c r="J25" s="61">
        <f t="shared" si="3"/>
        <v>0</v>
      </c>
      <c r="K25" s="176"/>
      <c r="L25" s="166"/>
      <c r="M25" s="184"/>
      <c r="N25" s="169"/>
    </row>
    <row r="26" spans="2:14" ht="30" customHeight="1">
      <c r="B26" s="194"/>
      <c r="C26" s="17"/>
      <c r="D26" s="18"/>
      <c r="E26" s="199"/>
      <c r="F26" s="210"/>
      <c r="G26" s="18"/>
      <c r="H26" s="61">
        <f t="shared" si="2"/>
        <v>0</v>
      </c>
      <c r="I26" s="18"/>
      <c r="J26" s="61">
        <f t="shared" si="3"/>
        <v>0</v>
      </c>
      <c r="K26" s="176"/>
      <c r="L26" s="166">
        <f>ROUNDDOWN(MIN(F26,K26),-3)</f>
        <v>0</v>
      </c>
      <c r="M26" s="184"/>
      <c r="N26" s="169"/>
    </row>
    <row r="27" spans="2:14" ht="30" customHeight="1">
      <c r="B27" s="194"/>
      <c r="C27" s="17"/>
      <c r="D27" s="18"/>
      <c r="E27" s="199"/>
      <c r="F27" s="210"/>
      <c r="G27" s="18"/>
      <c r="H27" s="61">
        <f t="shared" si="2"/>
        <v>0</v>
      </c>
      <c r="I27" s="18"/>
      <c r="J27" s="61">
        <f t="shared" si="3"/>
        <v>0</v>
      </c>
      <c r="K27" s="176"/>
      <c r="L27" s="166"/>
      <c r="M27" s="184"/>
      <c r="N27" s="169"/>
    </row>
    <row r="28" spans="2:14" ht="30" customHeight="1">
      <c r="B28" s="194"/>
      <c r="C28" s="17"/>
      <c r="D28" s="18"/>
      <c r="E28" s="199"/>
      <c r="F28" s="210"/>
      <c r="G28" s="18"/>
      <c r="H28" s="61">
        <f t="shared" si="2"/>
        <v>0</v>
      </c>
      <c r="I28" s="18"/>
      <c r="J28" s="61">
        <f t="shared" si="3"/>
        <v>0</v>
      </c>
      <c r="K28" s="176"/>
      <c r="L28" s="166">
        <f>ROUNDDOWN(MIN(F28,K28),-3)</f>
        <v>0</v>
      </c>
      <c r="M28" s="184"/>
      <c r="N28" s="169"/>
    </row>
    <row r="29" spans="2:14" ht="30" customHeight="1">
      <c r="B29" s="194"/>
      <c r="C29" s="17"/>
      <c r="D29" s="18"/>
      <c r="E29" s="199"/>
      <c r="F29" s="210"/>
      <c r="G29" s="18"/>
      <c r="H29" s="61">
        <f t="shared" si="2"/>
        <v>0</v>
      </c>
      <c r="I29" s="18"/>
      <c r="J29" s="61">
        <f t="shared" si="3"/>
        <v>0</v>
      </c>
      <c r="K29" s="176"/>
      <c r="L29" s="166"/>
      <c r="M29" s="184"/>
      <c r="N29" s="169"/>
    </row>
    <row r="30" spans="2:14" ht="30" customHeight="1">
      <c r="B30" s="194"/>
      <c r="C30" s="17"/>
      <c r="D30" s="18"/>
      <c r="E30" s="199"/>
      <c r="F30" s="210"/>
      <c r="G30" s="18"/>
      <c r="H30" s="61">
        <f t="shared" si="2"/>
        <v>0</v>
      </c>
      <c r="I30" s="18"/>
      <c r="J30" s="61">
        <f t="shared" si="3"/>
        <v>0</v>
      </c>
      <c r="K30" s="176"/>
      <c r="L30" s="166">
        <f>ROUNDDOWN(MIN(F30,K30),-3)</f>
        <v>0</v>
      </c>
      <c r="M30" s="184"/>
      <c r="N30" s="169"/>
    </row>
    <row r="31" spans="2:14" ht="30" customHeight="1">
      <c r="B31" s="194"/>
      <c r="C31" s="17"/>
      <c r="D31" s="18"/>
      <c r="E31" s="199"/>
      <c r="F31" s="210"/>
      <c r="G31" s="18"/>
      <c r="H31" s="61">
        <f t="shared" si="2"/>
        <v>0</v>
      </c>
      <c r="I31" s="18"/>
      <c r="J31" s="61">
        <f t="shared" si="3"/>
        <v>0</v>
      </c>
      <c r="K31" s="176"/>
      <c r="L31" s="166"/>
      <c r="M31" s="184"/>
      <c r="N31" s="169"/>
    </row>
    <row r="32" spans="2:14" ht="30" customHeight="1">
      <c r="B32" s="194"/>
      <c r="C32" s="17"/>
      <c r="D32" s="18"/>
      <c r="E32" s="199"/>
      <c r="F32" s="210"/>
      <c r="G32" s="18"/>
      <c r="H32" s="61">
        <f t="shared" si="2"/>
        <v>0</v>
      </c>
      <c r="I32" s="18"/>
      <c r="J32" s="61">
        <f t="shared" si="3"/>
        <v>0</v>
      </c>
      <c r="K32" s="176"/>
      <c r="L32" s="166">
        <f>ROUNDDOWN(MIN(F32,K32),-3)</f>
        <v>0</v>
      </c>
      <c r="M32" s="184"/>
      <c r="N32" s="169"/>
    </row>
    <row r="33" spans="2:14" ht="30" customHeight="1">
      <c r="B33" s="194"/>
      <c r="C33" s="17"/>
      <c r="D33" s="18"/>
      <c r="E33" s="200"/>
      <c r="F33" s="211"/>
      <c r="G33" s="18"/>
      <c r="H33" s="61">
        <f t="shared" si="2"/>
        <v>0</v>
      </c>
      <c r="I33" s="18"/>
      <c r="J33" s="61">
        <f t="shared" si="3"/>
        <v>0</v>
      </c>
      <c r="K33" s="177"/>
      <c r="L33" s="167"/>
      <c r="M33" s="185"/>
      <c r="N33" s="170"/>
    </row>
    <row r="34" spans="2:14" ht="30" customHeight="1" thickBot="1">
      <c r="B34" s="196"/>
      <c r="C34" s="62" t="s">
        <v>69</v>
      </c>
      <c r="D34" s="63">
        <f>SUM(D22:D33)</f>
        <v>0</v>
      </c>
      <c r="E34" s="64"/>
      <c r="F34" s="63">
        <f>SUM(F22:F33)</f>
        <v>0</v>
      </c>
      <c r="G34" s="64"/>
      <c r="H34" s="64"/>
      <c r="I34" s="64"/>
      <c r="J34" s="63">
        <f>SUM(J22:J33)</f>
        <v>0</v>
      </c>
      <c r="K34" s="65">
        <f>K22</f>
        <v>0</v>
      </c>
      <c r="L34" s="66">
        <f>L22</f>
        <v>0</v>
      </c>
      <c r="M34" s="90">
        <f>M22</f>
        <v>0</v>
      </c>
      <c r="N34" s="67"/>
    </row>
    <row r="35" spans="2:14" ht="30" customHeight="1" thickTop="1" thickBot="1">
      <c r="B35" s="191"/>
      <c r="C35" s="191" t="s">
        <v>68</v>
      </c>
      <c r="D35" s="163">
        <f>D21+D34</f>
        <v>0</v>
      </c>
      <c r="E35" s="161"/>
      <c r="F35" s="163">
        <f>F21+F34</f>
        <v>0</v>
      </c>
      <c r="G35" s="161"/>
      <c r="H35" s="161"/>
      <c r="I35" s="161"/>
      <c r="J35" s="163">
        <f>J21+J34</f>
        <v>0</v>
      </c>
      <c r="K35" s="189">
        <f>K21+K34</f>
        <v>0</v>
      </c>
      <c r="L35" s="178">
        <f>L21+L34</f>
        <v>0</v>
      </c>
      <c r="M35" s="178">
        <f>M21+M34</f>
        <v>0</v>
      </c>
      <c r="N35" s="187"/>
    </row>
    <row r="36" spans="2:14" ht="30" customHeight="1" thickTop="1" thickBot="1">
      <c r="B36" s="192"/>
      <c r="C36" s="192"/>
      <c r="D36" s="164"/>
      <c r="E36" s="162"/>
      <c r="F36" s="164"/>
      <c r="G36" s="162"/>
      <c r="H36" s="162"/>
      <c r="I36" s="162"/>
      <c r="J36" s="164"/>
      <c r="K36" s="190"/>
      <c r="L36" s="179"/>
      <c r="M36" s="179"/>
      <c r="N36" s="188"/>
    </row>
    <row r="37" spans="2:14" ht="15" thickTop="1"/>
    <row r="38" spans="2:14">
      <c r="B38" s="1" t="s">
        <v>88</v>
      </c>
    </row>
    <row r="39" spans="2:14" ht="18.75" customHeight="1">
      <c r="B39" s="1" t="s">
        <v>103</v>
      </c>
    </row>
    <row r="40" spans="2:14">
      <c r="B40" s="1" t="s">
        <v>13</v>
      </c>
    </row>
    <row r="41" spans="2:14" ht="18.75">
      <c r="B41" s="2"/>
      <c r="C41" s="2"/>
      <c r="D41" s="2"/>
      <c r="E41" s="2"/>
      <c r="F41" s="2"/>
      <c r="G41" s="2"/>
      <c r="H41" s="2"/>
      <c r="I41" s="2"/>
      <c r="J41" s="2"/>
      <c r="K41" s="2"/>
      <c r="L41" s="2"/>
      <c r="M41" s="2"/>
      <c r="N41" s="2"/>
    </row>
    <row r="42" spans="2:14" ht="18.75">
      <c r="B42" s="2"/>
      <c r="C42" s="2"/>
      <c r="D42" s="2"/>
      <c r="E42" s="2"/>
      <c r="F42" s="2"/>
      <c r="G42" s="2"/>
      <c r="H42" s="2"/>
      <c r="I42" s="2"/>
      <c r="J42" s="2"/>
      <c r="K42" s="2"/>
      <c r="L42" s="2"/>
      <c r="M42" s="2"/>
      <c r="N42" s="2"/>
    </row>
  </sheetData>
  <mergeCells count="35">
    <mergeCell ref="B9:B21"/>
    <mergeCell ref="B22:B34"/>
    <mergeCell ref="B1:C1"/>
    <mergeCell ref="N9:N20"/>
    <mergeCell ref="E9:E20"/>
    <mergeCell ref="B7:B8"/>
    <mergeCell ref="C7:C8"/>
    <mergeCell ref="D7:F7"/>
    <mergeCell ref="G7:K7"/>
    <mergeCell ref="N7:N8"/>
    <mergeCell ref="L6:N6"/>
    <mergeCell ref="E22:E33"/>
    <mergeCell ref="F22:F33"/>
    <mergeCell ref="K22:K33"/>
    <mergeCell ref="F9:F20"/>
    <mergeCell ref="L4:N4"/>
    <mergeCell ref="B35:B36"/>
    <mergeCell ref="C35:C36"/>
    <mergeCell ref="D35:D36"/>
    <mergeCell ref="E35:E36"/>
    <mergeCell ref="F35:F36"/>
    <mergeCell ref="N22:N33"/>
    <mergeCell ref="L9:L20"/>
    <mergeCell ref="K9:K20"/>
    <mergeCell ref="M35:M36"/>
    <mergeCell ref="M9:M20"/>
    <mergeCell ref="M22:M33"/>
    <mergeCell ref="L35:L36"/>
    <mergeCell ref="N35:N36"/>
    <mergeCell ref="K35:K36"/>
    <mergeCell ref="G35:G36"/>
    <mergeCell ref="H35:H36"/>
    <mergeCell ref="I35:I36"/>
    <mergeCell ref="J35:J36"/>
    <mergeCell ref="L22:L33"/>
  </mergeCells>
  <phoneticPr fontId="1"/>
  <pageMargins left="0.70866141732283472" right="0.70866141732283472" top="0.74803149606299213" bottom="0.74803149606299213" header="0.31496062992125984" footer="0.31496062992125984"/>
  <pageSetup paperSize="9" scale="4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pageSetUpPr fitToPage="1"/>
  </sheetPr>
  <dimension ref="B1:N18"/>
  <sheetViews>
    <sheetView view="pageBreakPreview" topLeftCell="D1" zoomScale="75" zoomScaleNormal="100" zoomScaleSheetLayoutView="75" workbookViewId="0">
      <selection activeCell="L9" sqref="L9"/>
    </sheetView>
  </sheetViews>
  <sheetFormatPr defaultRowHeight="18.75"/>
  <cols>
    <col min="1" max="1" width="5.625" style="2" customWidth="1"/>
    <col min="2" max="2" width="11.75" style="2" customWidth="1"/>
    <col min="3" max="3" width="23.75" style="2" customWidth="1"/>
    <col min="4" max="4" width="10.625" style="2" customWidth="1"/>
    <col min="5" max="6" width="20.625" style="2" customWidth="1"/>
    <col min="7" max="7" width="38.75" style="2" customWidth="1"/>
    <col min="8" max="8" width="10.625" style="2" customWidth="1"/>
    <col min="9" max="9" width="26.5" style="2" customWidth="1"/>
    <col min="10" max="10" width="24.625" style="2" customWidth="1"/>
    <col min="11" max="12" width="28.875" style="2" customWidth="1"/>
    <col min="13" max="13" width="34.875" style="2" customWidth="1"/>
    <col min="14" max="258" width="9" style="2"/>
    <col min="259" max="259" width="1.625" style="2" customWidth="1"/>
    <col min="260" max="261" width="15.625" style="2" customWidth="1"/>
    <col min="262" max="263" width="10.625" style="2" customWidth="1"/>
    <col min="264" max="264" width="15.625" style="2" customWidth="1"/>
    <col min="265" max="267" width="10.625" style="2" customWidth="1"/>
    <col min="268" max="269" width="15.625" style="2" customWidth="1"/>
    <col min="270" max="514" width="9" style="2"/>
    <col min="515" max="515" width="1.625" style="2" customWidth="1"/>
    <col min="516" max="517" width="15.625" style="2" customWidth="1"/>
    <col min="518" max="519" width="10.625" style="2" customWidth="1"/>
    <col min="520" max="520" width="15.625" style="2" customWidth="1"/>
    <col min="521" max="523" width="10.625" style="2" customWidth="1"/>
    <col min="524" max="525" width="15.625" style="2" customWidth="1"/>
    <col min="526" max="770" width="9" style="2"/>
    <col min="771" max="771" width="1.625" style="2" customWidth="1"/>
    <col min="772" max="773" width="15.625" style="2" customWidth="1"/>
    <col min="774" max="775" width="10.625" style="2" customWidth="1"/>
    <col min="776" max="776" width="15.625" style="2" customWidth="1"/>
    <col min="777" max="779" width="10.625" style="2" customWidth="1"/>
    <col min="780" max="781" width="15.625" style="2" customWidth="1"/>
    <col min="782" max="1026" width="9" style="2"/>
    <col min="1027" max="1027" width="1.625" style="2" customWidth="1"/>
    <col min="1028" max="1029" width="15.625" style="2" customWidth="1"/>
    <col min="1030" max="1031" width="10.625" style="2" customWidth="1"/>
    <col min="1032" max="1032" width="15.625" style="2" customWidth="1"/>
    <col min="1033" max="1035" width="10.625" style="2" customWidth="1"/>
    <col min="1036" max="1037" width="15.625" style="2" customWidth="1"/>
    <col min="1038" max="1282" width="9" style="2"/>
    <col min="1283" max="1283" width="1.625" style="2" customWidth="1"/>
    <col min="1284" max="1285" width="15.625" style="2" customWidth="1"/>
    <col min="1286" max="1287" width="10.625" style="2" customWidth="1"/>
    <col min="1288" max="1288" width="15.625" style="2" customWidth="1"/>
    <col min="1289" max="1291" width="10.625" style="2" customWidth="1"/>
    <col min="1292" max="1293" width="15.625" style="2" customWidth="1"/>
    <col min="1294" max="1538" width="9" style="2"/>
    <col min="1539" max="1539" width="1.625" style="2" customWidth="1"/>
    <col min="1540" max="1541" width="15.625" style="2" customWidth="1"/>
    <col min="1542" max="1543" width="10.625" style="2" customWidth="1"/>
    <col min="1544" max="1544" width="15.625" style="2" customWidth="1"/>
    <col min="1545" max="1547" width="10.625" style="2" customWidth="1"/>
    <col min="1548" max="1549" width="15.625" style="2" customWidth="1"/>
    <col min="1550" max="1794" width="9" style="2"/>
    <col min="1795" max="1795" width="1.625" style="2" customWidth="1"/>
    <col min="1796" max="1797" width="15.625" style="2" customWidth="1"/>
    <col min="1798" max="1799" width="10.625" style="2" customWidth="1"/>
    <col min="1800" max="1800" width="15.625" style="2" customWidth="1"/>
    <col min="1801" max="1803" width="10.625" style="2" customWidth="1"/>
    <col min="1804" max="1805" width="15.625" style="2" customWidth="1"/>
    <col min="1806" max="2050" width="9" style="2"/>
    <col min="2051" max="2051" width="1.625" style="2" customWidth="1"/>
    <col min="2052" max="2053" width="15.625" style="2" customWidth="1"/>
    <col min="2054" max="2055" width="10.625" style="2" customWidth="1"/>
    <col min="2056" max="2056" width="15.625" style="2" customWidth="1"/>
    <col min="2057" max="2059" width="10.625" style="2" customWidth="1"/>
    <col min="2060" max="2061" width="15.625" style="2" customWidth="1"/>
    <col min="2062" max="2306" width="9" style="2"/>
    <col min="2307" max="2307" width="1.625" style="2" customWidth="1"/>
    <col min="2308" max="2309" width="15.625" style="2" customWidth="1"/>
    <col min="2310" max="2311" width="10.625" style="2" customWidth="1"/>
    <col min="2312" max="2312" width="15.625" style="2" customWidth="1"/>
    <col min="2313" max="2315" width="10.625" style="2" customWidth="1"/>
    <col min="2316" max="2317" width="15.625" style="2" customWidth="1"/>
    <col min="2318" max="2562" width="9" style="2"/>
    <col min="2563" max="2563" width="1.625" style="2" customWidth="1"/>
    <col min="2564" max="2565" width="15.625" style="2" customWidth="1"/>
    <col min="2566" max="2567" width="10.625" style="2" customWidth="1"/>
    <col min="2568" max="2568" width="15.625" style="2" customWidth="1"/>
    <col min="2569" max="2571" width="10.625" style="2" customWidth="1"/>
    <col min="2572" max="2573" width="15.625" style="2" customWidth="1"/>
    <col min="2574" max="2818" width="9" style="2"/>
    <col min="2819" max="2819" width="1.625" style="2" customWidth="1"/>
    <col min="2820" max="2821" width="15.625" style="2" customWidth="1"/>
    <col min="2822" max="2823" width="10.625" style="2" customWidth="1"/>
    <col min="2824" max="2824" width="15.625" style="2" customWidth="1"/>
    <col min="2825" max="2827" width="10.625" style="2" customWidth="1"/>
    <col min="2828" max="2829" width="15.625" style="2" customWidth="1"/>
    <col min="2830" max="3074" width="9" style="2"/>
    <col min="3075" max="3075" width="1.625" style="2" customWidth="1"/>
    <col min="3076" max="3077" width="15.625" style="2" customWidth="1"/>
    <col min="3078" max="3079" width="10.625" style="2" customWidth="1"/>
    <col min="3080" max="3080" width="15.625" style="2" customWidth="1"/>
    <col min="3081" max="3083" width="10.625" style="2" customWidth="1"/>
    <col min="3084" max="3085" width="15.625" style="2" customWidth="1"/>
    <col min="3086" max="3330" width="9" style="2"/>
    <col min="3331" max="3331" width="1.625" style="2" customWidth="1"/>
    <col min="3332" max="3333" width="15.625" style="2" customWidth="1"/>
    <col min="3334" max="3335" width="10.625" style="2" customWidth="1"/>
    <col min="3336" max="3336" width="15.625" style="2" customWidth="1"/>
    <col min="3337" max="3339" width="10.625" style="2" customWidth="1"/>
    <col min="3340" max="3341" width="15.625" style="2" customWidth="1"/>
    <col min="3342" max="3586" width="9" style="2"/>
    <col min="3587" max="3587" width="1.625" style="2" customWidth="1"/>
    <col min="3588" max="3589" width="15.625" style="2" customWidth="1"/>
    <col min="3590" max="3591" width="10.625" style="2" customWidth="1"/>
    <col min="3592" max="3592" width="15.625" style="2" customWidth="1"/>
    <col min="3593" max="3595" width="10.625" style="2" customWidth="1"/>
    <col min="3596" max="3597" width="15.625" style="2" customWidth="1"/>
    <col min="3598" max="3842" width="9" style="2"/>
    <col min="3843" max="3843" width="1.625" style="2" customWidth="1"/>
    <col min="3844" max="3845" width="15.625" style="2" customWidth="1"/>
    <col min="3846" max="3847" width="10.625" style="2" customWidth="1"/>
    <col min="3848" max="3848" width="15.625" style="2" customWidth="1"/>
    <col min="3849" max="3851" width="10.625" style="2" customWidth="1"/>
    <col min="3852" max="3853" width="15.625" style="2" customWidth="1"/>
    <col min="3854" max="4098" width="9" style="2"/>
    <col min="4099" max="4099" width="1.625" style="2" customWidth="1"/>
    <col min="4100" max="4101" width="15.625" style="2" customWidth="1"/>
    <col min="4102" max="4103" width="10.625" style="2" customWidth="1"/>
    <col min="4104" max="4104" width="15.625" style="2" customWidth="1"/>
    <col min="4105" max="4107" width="10.625" style="2" customWidth="1"/>
    <col min="4108" max="4109" width="15.625" style="2" customWidth="1"/>
    <col min="4110" max="4354" width="9" style="2"/>
    <col min="4355" max="4355" width="1.625" style="2" customWidth="1"/>
    <col min="4356" max="4357" width="15.625" style="2" customWidth="1"/>
    <col min="4358" max="4359" width="10.625" style="2" customWidth="1"/>
    <col min="4360" max="4360" width="15.625" style="2" customWidth="1"/>
    <col min="4361" max="4363" width="10.625" style="2" customWidth="1"/>
    <col min="4364" max="4365" width="15.625" style="2" customWidth="1"/>
    <col min="4366" max="4610" width="9" style="2"/>
    <col min="4611" max="4611" width="1.625" style="2" customWidth="1"/>
    <col min="4612" max="4613" width="15.625" style="2" customWidth="1"/>
    <col min="4614" max="4615" width="10.625" style="2" customWidth="1"/>
    <col min="4616" max="4616" width="15.625" style="2" customWidth="1"/>
    <col min="4617" max="4619" width="10.625" style="2" customWidth="1"/>
    <col min="4620" max="4621" width="15.625" style="2" customWidth="1"/>
    <col min="4622" max="4866" width="9" style="2"/>
    <col min="4867" max="4867" width="1.625" style="2" customWidth="1"/>
    <col min="4868" max="4869" width="15.625" style="2" customWidth="1"/>
    <col min="4870" max="4871" width="10.625" style="2" customWidth="1"/>
    <col min="4872" max="4872" width="15.625" style="2" customWidth="1"/>
    <col min="4873" max="4875" width="10.625" style="2" customWidth="1"/>
    <col min="4876" max="4877" width="15.625" style="2" customWidth="1"/>
    <col min="4878" max="5122" width="9" style="2"/>
    <col min="5123" max="5123" width="1.625" style="2" customWidth="1"/>
    <col min="5124" max="5125" width="15.625" style="2" customWidth="1"/>
    <col min="5126" max="5127" width="10.625" style="2" customWidth="1"/>
    <col min="5128" max="5128" width="15.625" style="2" customWidth="1"/>
    <col min="5129" max="5131" width="10.625" style="2" customWidth="1"/>
    <col min="5132" max="5133" width="15.625" style="2" customWidth="1"/>
    <col min="5134" max="5378" width="9" style="2"/>
    <col min="5379" max="5379" width="1.625" style="2" customWidth="1"/>
    <col min="5380" max="5381" width="15.625" style="2" customWidth="1"/>
    <col min="5382" max="5383" width="10.625" style="2" customWidth="1"/>
    <col min="5384" max="5384" width="15.625" style="2" customWidth="1"/>
    <col min="5385" max="5387" width="10.625" style="2" customWidth="1"/>
    <col min="5388" max="5389" width="15.625" style="2" customWidth="1"/>
    <col min="5390" max="5634" width="9" style="2"/>
    <col min="5635" max="5635" width="1.625" style="2" customWidth="1"/>
    <col min="5636" max="5637" width="15.625" style="2" customWidth="1"/>
    <col min="5638" max="5639" width="10.625" style="2" customWidth="1"/>
    <col min="5640" max="5640" width="15.625" style="2" customWidth="1"/>
    <col min="5641" max="5643" width="10.625" style="2" customWidth="1"/>
    <col min="5644" max="5645" width="15.625" style="2" customWidth="1"/>
    <col min="5646" max="5890" width="9" style="2"/>
    <col min="5891" max="5891" width="1.625" style="2" customWidth="1"/>
    <col min="5892" max="5893" width="15.625" style="2" customWidth="1"/>
    <col min="5894" max="5895" width="10.625" style="2" customWidth="1"/>
    <col min="5896" max="5896" width="15.625" style="2" customWidth="1"/>
    <col min="5897" max="5899" width="10.625" style="2" customWidth="1"/>
    <col min="5900" max="5901" width="15.625" style="2" customWidth="1"/>
    <col min="5902" max="6146" width="9" style="2"/>
    <col min="6147" max="6147" width="1.625" style="2" customWidth="1"/>
    <col min="6148" max="6149" width="15.625" style="2" customWidth="1"/>
    <col min="6150" max="6151" width="10.625" style="2" customWidth="1"/>
    <col min="6152" max="6152" width="15.625" style="2" customWidth="1"/>
    <col min="6153" max="6155" width="10.625" style="2" customWidth="1"/>
    <col min="6156" max="6157" width="15.625" style="2" customWidth="1"/>
    <col min="6158" max="6402" width="9" style="2"/>
    <col min="6403" max="6403" width="1.625" style="2" customWidth="1"/>
    <col min="6404" max="6405" width="15.625" style="2" customWidth="1"/>
    <col min="6406" max="6407" width="10.625" style="2" customWidth="1"/>
    <col min="6408" max="6408" width="15.625" style="2" customWidth="1"/>
    <col min="6409" max="6411" width="10.625" style="2" customWidth="1"/>
    <col min="6412" max="6413" width="15.625" style="2" customWidth="1"/>
    <col min="6414" max="6658" width="9" style="2"/>
    <col min="6659" max="6659" width="1.625" style="2" customWidth="1"/>
    <col min="6660" max="6661" width="15.625" style="2" customWidth="1"/>
    <col min="6662" max="6663" width="10.625" style="2" customWidth="1"/>
    <col min="6664" max="6664" width="15.625" style="2" customWidth="1"/>
    <col min="6665" max="6667" width="10.625" style="2" customWidth="1"/>
    <col min="6668" max="6669" width="15.625" style="2" customWidth="1"/>
    <col min="6670" max="6914" width="9" style="2"/>
    <col min="6915" max="6915" width="1.625" style="2" customWidth="1"/>
    <col min="6916" max="6917" width="15.625" style="2" customWidth="1"/>
    <col min="6918" max="6919" width="10.625" style="2" customWidth="1"/>
    <col min="6920" max="6920" width="15.625" style="2" customWidth="1"/>
    <col min="6921" max="6923" width="10.625" style="2" customWidth="1"/>
    <col min="6924" max="6925" width="15.625" style="2" customWidth="1"/>
    <col min="6926" max="7170" width="9" style="2"/>
    <col min="7171" max="7171" width="1.625" style="2" customWidth="1"/>
    <col min="7172" max="7173" width="15.625" style="2" customWidth="1"/>
    <col min="7174" max="7175" width="10.625" style="2" customWidth="1"/>
    <col min="7176" max="7176" width="15.625" style="2" customWidth="1"/>
    <col min="7177" max="7179" width="10.625" style="2" customWidth="1"/>
    <col min="7180" max="7181" width="15.625" style="2" customWidth="1"/>
    <col min="7182" max="7426" width="9" style="2"/>
    <col min="7427" max="7427" width="1.625" style="2" customWidth="1"/>
    <col min="7428" max="7429" width="15.625" style="2" customWidth="1"/>
    <col min="7430" max="7431" width="10.625" style="2" customWidth="1"/>
    <col min="7432" max="7432" width="15.625" style="2" customWidth="1"/>
    <col min="7433" max="7435" width="10.625" style="2" customWidth="1"/>
    <col min="7436" max="7437" width="15.625" style="2" customWidth="1"/>
    <col min="7438" max="7682" width="9" style="2"/>
    <col min="7683" max="7683" width="1.625" style="2" customWidth="1"/>
    <col min="7684" max="7685" width="15.625" style="2" customWidth="1"/>
    <col min="7686" max="7687" width="10.625" style="2" customWidth="1"/>
    <col min="7688" max="7688" width="15.625" style="2" customWidth="1"/>
    <col min="7689" max="7691" width="10.625" style="2" customWidth="1"/>
    <col min="7692" max="7693" width="15.625" style="2" customWidth="1"/>
    <col min="7694" max="7938" width="9" style="2"/>
    <col min="7939" max="7939" width="1.625" style="2" customWidth="1"/>
    <col min="7940" max="7941" width="15.625" style="2" customWidth="1"/>
    <col min="7942" max="7943" width="10.625" style="2" customWidth="1"/>
    <col min="7944" max="7944" width="15.625" style="2" customWidth="1"/>
    <col min="7945" max="7947" width="10.625" style="2" customWidth="1"/>
    <col min="7948" max="7949" width="15.625" style="2" customWidth="1"/>
    <col min="7950" max="8194" width="9" style="2"/>
    <col min="8195" max="8195" width="1.625" style="2" customWidth="1"/>
    <col min="8196" max="8197" width="15.625" style="2" customWidth="1"/>
    <col min="8198" max="8199" width="10.625" style="2" customWidth="1"/>
    <col min="8200" max="8200" width="15.625" style="2" customWidth="1"/>
    <col min="8201" max="8203" width="10.625" style="2" customWidth="1"/>
    <col min="8204" max="8205" width="15.625" style="2" customWidth="1"/>
    <col min="8206" max="8450" width="9" style="2"/>
    <col min="8451" max="8451" width="1.625" style="2" customWidth="1"/>
    <col min="8452" max="8453" width="15.625" style="2" customWidth="1"/>
    <col min="8454" max="8455" width="10.625" style="2" customWidth="1"/>
    <col min="8456" max="8456" width="15.625" style="2" customWidth="1"/>
    <col min="8457" max="8459" width="10.625" style="2" customWidth="1"/>
    <col min="8460" max="8461" width="15.625" style="2" customWidth="1"/>
    <col min="8462" max="8706" width="9" style="2"/>
    <col min="8707" max="8707" width="1.625" style="2" customWidth="1"/>
    <col min="8708" max="8709" width="15.625" style="2" customWidth="1"/>
    <col min="8710" max="8711" width="10.625" style="2" customWidth="1"/>
    <col min="8712" max="8712" width="15.625" style="2" customWidth="1"/>
    <col min="8713" max="8715" width="10.625" style="2" customWidth="1"/>
    <col min="8716" max="8717" width="15.625" style="2" customWidth="1"/>
    <col min="8718" max="8962" width="9" style="2"/>
    <col min="8963" max="8963" width="1.625" style="2" customWidth="1"/>
    <col min="8964" max="8965" width="15.625" style="2" customWidth="1"/>
    <col min="8966" max="8967" width="10.625" style="2" customWidth="1"/>
    <col min="8968" max="8968" width="15.625" style="2" customWidth="1"/>
    <col min="8969" max="8971" width="10.625" style="2" customWidth="1"/>
    <col min="8972" max="8973" width="15.625" style="2" customWidth="1"/>
    <col min="8974" max="9218" width="9" style="2"/>
    <col min="9219" max="9219" width="1.625" style="2" customWidth="1"/>
    <col min="9220" max="9221" width="15.625" style="2" customWidth="1"/>
    <col min="9222" max="9223" width="10.625" style="2" customWidth="1"/>
    <col min="9224" max="9224" width="15.625" style="2" customWidth="1"/>
    <col min="9225" max="9227" width="10.625" style="2" customWidth="1"/>
    <col min="9228" max="9229" width="15.625" style="2" customWidth="1"/>
    <col min="9230" max="9474" width="9" style="2"/>
    <col min="9475" max="9475" width="1.625" style="2" customWidth="1"/>
    <col min="9476" max="9477" width="15.625" style="2" customWidth="1"/>
    <col min="9478" max="9479" width="10.625" style="2" customWidth="1"/>
    <col min="9480" max="9480" width="15.625" style="2" customWidth="1"/>
    <col min="9481" max="9483" width="10.625" style="2" customWidth="1"/>
    <col min="9484" max="9485" width="15.625" style="2" customWidth="1"/>
    <col min="9486" max="9730" width="9" style="2"/>
    <col min="9731" max="9731" width="1.625" style="2" customWidth="1"/>
    <col min="9732" max="9733" width="15.625" style="2" customWidth="1"/>
    <col min="9734" max="9735" width="10.625" style="2" customWidth="1"/>
    <col min="9736" max="9736" width="15.625" style="2" customWidth="1"/>
    <col min="9737" max="9739" width="10.625" style="2" customWidth="1"/>
    <col min="9740" max="9741" width="15.625" style="2" customWidth="1"/>
    <col min="9742" max="9986" width="9" style="2"/>
    <col min="9987" max="9987" width="1.625" style="2" customWidth="1"/>
    <col min="9988" max="9989" width="15.625" style="2" customWidth="1"/>
    <col min="9990" max="9991" width="10.625" style="2" customWidth="1"/>
    <col min="9992" max="9992" width="15.625" style="2" customWidth="1"/>
    <col min="9993" max="9995" width="10.625" style="2" customWidth="1"/>
    <col min="9996" max="9997" width="15.625" style="2" customWidth="1"/>
    <col min="9998" max="10242" width="9" style="2"/>
    <col min="10243" max="10243" width="1.625" style="2" customWidth="1"/>
    <col min="10244" max="10245" width="15.625" style="2" customWidth="1"/>
    <col min="10246" max="10247" width="10.625" style="2" customWidth="1"/>
    <col min="10248" max="10248" width="15.625" style="2" customWidth="1"/>
    <col min="10249" max="10251" width="10.625" style="2" customWidth="1"/>
    <col min="10252" max="10253" width="15.625" style="2" customWidth="1"/>
    <col min="10254" max="10498" width="9" style="2"/>
    <col min="10499" max="10499" width="1.625" style="2" customWidth="1"/>
    <col min="10500" max="10501" width="15.625" style="2" customWidth="1"/>
    <col min="10502" max="10503" width="10.625" style="2" customWidth="1"/>
    <col min="10504" max="10504" width="15.625" style="2" customWidth="1"/>
    <col min="10505" max="10507" width="10.625" style="2" customWidth="1"/>
    <col min="10508" max="10509" width="15.625" style="2" customWidth="1"/>
    <col min="10510" max="10754" width="9" style="2"/>
    <col min="10755" max="10755" width="1.625" style="2" customWidth="1"/>
    <col min="10756" max="10757" width="15.625" style="2" customWidth="1"/>
    <col min="10758" max="10759" width="10.625" style="2" customWidth="1"/>
    <col min="10760" max="10760" width="15.625" style="2" customWidth="1"/>
    <col min="10761" max="10763" width="10.625" style="2" customWidth="1"/>
    <col min="10764" max="10765" width="15.625" style="2" customWidth="1"/>
    <col min="10766" max="11010" width="9" style="2"/>
    <col min="11011" max="11011" width="1.625" style="2" customWidth="1"/>
    <col min="11012" max="11013" width="15.625" style="2" customWidth="1"/>
    <col min="11014" max="11015" width="10.625" style="2" customWidth="1"/>
    <col min="11016" max="11016" width="15.625" style="2" customWidth="1"/>
    <col min="11017" max="11019" width="10.625" style="2" customWidth="1"/>
    <col min="11020" max="11021" width="15.625" style="2" customWidth="1"/>
    <col min="11022" max="11266" width="9" style="2"/>
    <col min="11267" max="11267" width="1.625" style="2" customWidth="1"/>
    <col min="11268" max="11269" width="15.625" style="2" customWidth="1"/>
    <col min="11270" max="11271" width="10.625" style="2" customWidth="1"/>
    <col min="11272" max="11272" width="15.625" style="2" customWidth="1"/>
    <col min="11273" max="11275" width="10.625" style="2" customWidth="1"/>
    <col min="11276" max="11277" width="15.625" style="2" customWidth="1"/>
    <col min="11278" max="11522" width="9" style="2"/>
    <col min="11523" max="11523" width="1.625" style="2" customWidth="1"/>
    <col min="11524" max="11525" width="15.625" style="2" customWidth="1"/>
    <col min="11526" max="11527" width="10.625" style="2" customWidth="1"/>
    <col min="11528" max="11528" width="15.625" style="2" customWidth="1"/>
    <col min="11529" max="11531" width="10.625" style="2" customWidth="1"/>
    <col min="11532" max="11533" width="15.625" style="2" customWidth="1"/>
    <col min="11534" max="11778" width="9" style="2"/>
    <col min="11779" max="11779" width="1.625" style="2" customWidth="1"/>
    <col min="11780" max="11781" width="15.625" style="2" customWidth="1"/>
    <col min="11782" max="11783" width="10.625" style="2" customWidth="1"/>
    <col min="11784" max="11784" width="15.625" style="2" customWidth="1"/>
    <col min="11785" max="11787" width="10.625" style="2" customWidth="1"/>
    <col min="11788" max="11789" width="15.625" style="2" customWidth="1"/>
    <col min="11790" max="12034" width="9" style="2"/>
    <col min="12035" max="12035" width="1.625" style="2" customWidth="1"/>
    <col min="12036" max="12037" width="15.625" style="2" customWidth="1"/>
    <col min="12038" max="12039" width="10.625" style="2" customWidth="1"/>
    <col min="12040" max="12040" width="15.625" style="2" customWidth="1"/>
    <col min="12041" max="12043" width="10.625" style="2" customWidth="1"/>
    <col min="12044" max="12045" width="15.625" style="2" customWidth="1"/>
    <col min="12046" max="12290" width="9" style="2"/>
    <col min="12291" max="12291" width="1.625" style="2" customWidth="1"/>
    <col min="12292" max="12293" width="15.625" style="2" customWidth="1"/>
    <col min="12294" max="12295" width="10.625" style="2" customWidth="1"/>
    <col min="12296" max="12296" width="15.625" style="2" customWidth="1"/>
    <col min="12297" max="12299" width="10.625" style="2" customWidth="1"/>
    <col min="12300" max="12301" width="15.625" style="2" customWidth="1"/>
    <col min="12302" max="12546" width="9" style="2"/>
    <col min="12547" max="12547" width="1.625" style="2" customWidth="1"/>
    <col min="12548" max="12549" width="15.625" style="2" customWidth="1"/>
    <col min="12550" max="12551" width="10.625" style="2" customWidth="1"/>
    <col min="12552" max="12552" width="15.625" style="2" customWidth="1"/>
    <col min="12553" max="12555" width="10.625" style="2" customWidth="1"/>
    <col min="12556" max="12557" width="15.625" style="2" customWidth="1"/>
    <col min="12558" max="12802" width="9" style="2"/>
    <col min="12803" max="12803" width="1.625" style="2" customWidth="1"/>
    <col min="12804" max="12805" width="15.625" style="2" customWidth="1"/>
    <col min="12806" max="12807" width="10.625" style="2" customWidth="1"/>
    <col min="12808" max="12808" width="15.625" style="2" customWidth="1"/>
    <col min="12809" max="12811" width="10.625" style="2" customWidth="1"/>
    <col min="12812" max="12813" width="15.625" style="2" customWidth="1"/>
    <col min="12814" max="13058" width="9" style="2"/>
    <col min="13059" max="13059" width="1.625" style="2" customWidth="1"/>
    <col min="13060" max="13061" width="15.625" style="2" customWidth="1"/>
    <col min="13062" max="13063" width="10.625" style="2" customWidth="1"/>
    <col min="13064" max="13064" width="15.625" style="2" customWidth="1"/>
    <col min="13065" max="13067" width="10.625" style="2" customWidth="1"/>
    <col min="13068" max="13069" width="15.625" style="2" customWidth="1"/>
    <col min="13070" max="13314" width="9" style="2"/>
    <col min="13315" max="13315" width="1.625" style="2" customWidth="1"/>
    <col min="13316" max="13317" width="15.625" style="2" customWidth="1"/>
    <col min="13318" max="13319" width="10.625" style="2" customWidth="1"/>
    <col min="13320" max="13320" width="15.625" style="2" customWidth="1"/>
    <col min="13321" max="13323" width="10.625" style="2" customWidth="1"/>
    <col min="13324" max="13325" width="15.625" style="2" customWidth="1"/>
    <col min="13326" max="13570" width="9" style="2"/>
    <col min="13571" max="13571" width="1.625" style="2" customWidth="1"/>
    <col min="13572" max="13573" width="15.625" style="2" customWidth="1"/>
    <col min="13574" max="13575" width="10.625" style="2" customWidth="1"/>
    <col min="13576" max="13576" width="15.625" style="2" customWidth="1"/>
    <col min="13577" max="13579" width="10.625" style="2" customWidth="1"/>
    <col min="13580" max="13581" width="15.625" style="2" customWidth="1"/>
    <col min="13582" max="13826" width="9" style="2"/>
    <col min="13827" max="13827" width="1.625" style="2" customWidth="1"/>
    <col min="13828" max="13829" width="15.625" style="2" customWidth="1"/>
    <col min="13830" max="13831" width="10.625" style="2" customWidth="1"/>
    <col min="13832" max="13832" width="15.625" style="2" customWidth="1"/>
    <col min="13833" max="13835" width="10.625" style="2" customWidth="1"/>
    <col min="13836" max="13837" width="15.625" style="2" customWidth="1"/>
    <col min="13838" max="14082" width="9" style="2"/>
    <col min="14083" max="14083" width="1.625" style="2" customWidth="1"/>
    <col min="14084" max="14085" width="15.625" style="2" customWidth="1"/>
    <col min="14086" max="14087" width="10.625" style="2" customWidth="1"/>
    <col min="14088" max="14088" width="15.625" style="2" customWidth="1"/>
    <col min="14089" max="14091" width="10.625" style="2" customWidth="1"/>
    <col min="14092" max="14093" width="15.625" style="2" customWidth="1"/>
    <col min="14094" max="14338" width="9" style="2"/>
    <col min="14339" max="14339" width="1.625" style="2" customWidth="1"/>
    <col min="14340" max="14341" width="15.625" style="2" customWidth="1"/>
    <col min="14342" max="14343" width="10.625" style="2" customWidth="1"/>
    <col min="14344" max="14344" width="15.625" style="2" customWidth="1"/>
    <col min="14345" max="14347" width="10.625" style="2" customWidth="1"/>
    <col min="14348" max="14349" width="15.625" style="2" customWidth="1"/>
    <col min="14350" max="14594" width="9" style="2"/>
    <col min="14595" max="14595" width="1.625" style="2" customWidth="1"/>
    <col min="14596" max="14597" width="15.625" style="2" customWidth="1"/>
    <col min="14598" max="14599" width="10.625" style="2" customWidth="1"/>
    <col min="14600" max="14600" width="15.625" style="2" customWidth="1"/>
    <col min="14601" max="14603" width="10.625" style="2" customWidth="1"/>
    <col min="14604" max="14605" width="15.625" style="2" customWidth="1"/>
    <col min="14606" max="14850" width="9" style="2"/>
    <col min="14851" max="14851" width="1.625" style="2" customWidth="1"/>
    <col min="14852" max="14853" width="15.625" style="2" customWidth="1"/>
    <col min="14854" max="14855" width="10.625" style="2" customWidth="1"/>
    <col min="14856" max="14856" width="15.625" style="2" customWidth="1"/>
    <col min="14857" max="14859" width="10.625" style="2" customWidth="1"/>
    <col min="14860" max="14861" width="15.625" style="2" customWidth="1"/>
    <col min="14862" max="15106" width="9" style="2"/>
    <col min="15107" max="15107" width="1.625" style="2" customWidth="1"/>
    <col min="15108" max="15109" width="15.625" style="2" customWidth="1"/>
    <col min="15110" max="15111" width="10.625" style="2" customWidth="1"/>
    <col min="15112" max="15112" width="15.625" style="2" customWidth="1"/>
    <col min="15113" max="15115" width="10.625" style="2" customWidth="1"/>
    <col min="15116" max="15117" width="15.625" style="2" customWidth="1"/>
    <col min="15118" max="15362" width="9" style="2"/>
    <col min="15363" max="15363" width="1.625" style="2" customWidth="1"/>
    <col min="15364" max="15365" width="15.625" style="2" customWidth="1"/>
    <col min="15366" max="15367" width="10.625" style="2" customWidth="1"/>
    <col min="15368" max="15368" width="15.625" style="2" customWidth="1"/>
    <col min="15369" max="15371" width="10.625" style="2" customWidth="1"/>
    <col min="15372" max="15373" width="15.625" style="2" customWidth="1"/>
    <col min="15374" max="15618" width="9" style="2"/>
    <col min="15619" max="15619" width="1.625" style="2" customWidth="1"/>
    <col min="15620" max="15621" width="15.625" style="2" customWidth="1"/>
    <col min="15622" max="15623" width="10.625" style="2" customWidth="1"/>
    <col min="15624" max="15624" width="15.625" style="2" customWidth="1"/>
    <col min="15625" max="15627" width="10.625" style="2" customWidth="1"/>
    <col min="15628" max="15629" width="15.625" style="2" customWidth="1"/>
    <col min="15630" max="15874" width="9" style="2"/>
    <col min="15875" max="15875" width="1.625" style="2" customWidth="1"/>
    <col min="15876" max="15877" width="15.625" style="2" customWidth="1"/>
    <col min="15878" max="15879" width="10.625" style="2" customWidth="1"/>
    <col min="15880" max="15880" width="15.625" style="2" customWidth="1"/>
    <col min="15881" max="15883" width="10.625" style="2" customWidth="1"/>
    <col min="15884" max="15885" width="15.625" style="2" customWidth="1"/>
    <col min="15886" max="16130" width="9" style="2"/>
    <col min="16131" max="16131" width="1.625" style="2" customWidth="1"/>
    <col min="16132" max="16133" width="15.625" style="2" customWidth="1"/>
    <col min="16134" max="16135" width="10.625" style="2" customWidth="1"/>
    <col min="16136" max="16136" width="15.625" style="2" customWidth="1"/>
    <col min="16137" max="16139" width="10.625" style="2" customWidth="1"/>
    <col min="16140" max="16141" width="15.625" style="2" customWidth="1"/>
    <col min="16142" max="16384" width="9" style="2"/>
  </cols>
  <sheetData>
    <row r="1" spans="2:14" ht="22.5" customHeight="1">
      <c r="B1" s="26" t="s">
        <v>93</v>
      </c>
      <c r="C1" s="51"/>
      <c r="D1" s="51"/>
      <c r="E1" s="51"/>
      <c r="F1" s="51"/>
      <c r="G1" s="14"/>
      <c r="H1" s="14"/>
      <c r="I1" s="14"/>
      <c r="J1" s="14"/>
      <c r="K1" s="14"/>
      <c r="L1" s="14"/>
      <c r="M1" s="14"/>
    </row>
    <row r="2" spans="2:14" ht="22.5" customHeight="1">
      <c r="B2" s="19"/>
      <c r="C2" s="19"/>
      <c r="D2" s="19"/>
      <c r="E2" s="19"/>
      <c r="F2" s="27" t="s">
        <v>80</v>
      </c>
      <c r="G2" s="19" t="s">
        <v>98</v>
      </c>
      <c r="H2" s="19"/>
      <c r="I2" s="19"/>
      <c r="J2" s="19"/>
      <c r="K2" s="19"/>
      <c r="L2" s="19"/>
      <c r="M2" s="19"/>
    </row>
    <row r="3" spans="2:14" ht="22.5" customHeight="1">
      <c r="B3" s="3"/>
      <c r="C3" s="3"/>
      <c r="D3" s="3"/>
      <c r="E3" s="3"/>
      <c r="F3" s="3"/>
      <c r="G3" s="3"/>
      <c r="H3" s="3"/>
      <c r="I3" s="3"/>
      <c r="J3" s="3"/>
      <c r="K3" s="3"/>
      <c r="L3" s="52"/>
      <c r="M3" s="3"/>
    </row>
    <row r="4" spans="2:14" ht="22.5" customHeight="1">
      <c r="B4" s="3"/>
      <c r="C4" s="3"/>
      <c r="D4" s="3"/>
      <c r="E4" s="3"/>
      <c r="F4" s="3"/>
      <c r="G4" s="3"/>
      <c r="H4" s="3"/>
      <c r="I4" s="19"/>
      <c r="J4" s="83" t="s">
        <v>73</v>
      </c>
      <c r="K4" s="216"/>
      <c r="L4" s="216"/>
      <c r="M4" s="216"/>
      <c r="N4" s="78"/>
    </row>
    <row r="5" spans="2:14" ht="22.5" customHeight="1" thickBot="1">
      <c r="K5" s="217" t="s">
        <v>32</v>
      </c>
      <c r="L5" s="217"/>
      <c r="M5" s="217"/>
    </row>
    <row r="6" spans="2:14" ht="45" customHeight="1" thickTop="1">
      <c r="B6" s="201" t="s">
        <v>0</v>
      </c>
      <c r="C6" s="201" t="s">
        <v>1</v>
      </c>
      <c r="D6" s="203" t="s">
        <v>2</v>
      </c>
      <c r="E6" s="204"/>
      <c r="F6" s="205"/>
      <c r="G6" s="203" t="s">
        <v>90</v>
      </c>
      <c r="H6" s="204"/>
      <c r="I6" s="204"/>
      <c r="J6" s="204"/>
      <c r="K6" s="8" t="s">
        <v>12</v>
      </c>
      <c r="L6" s="148" t="s">
        <v>111</v>
      </c>
      <c r="M6" s="218" t="s">
        <v>3</v>
      </c>
    </row>
    <row r="7" spans="2:14" ht="45" customHeight="1">
      <c r="B7" s="202"/>
      <c r="C7" s="202"/>
      <c r="D7" s="9" t="s">
        <v>7</v>
      </c>
      <c r="E7" s="9" t="s">
        <v>4</v>
      </c>
      <c r="F7" s="9" t="s">
        <v>5</v>
      </c>
      <c r="G7" s="10" t="s">
        <v>6</v>
      </c>
      <c r="H7" s="9" t="s">
        <v>7</v>
      </c>
      <c r="I7" s="9" t="s">
        <v>65</v>
      </c>
      <c r="J7" s="11" t="s">
        <v>66</v>
      </c>
      <c r="K7" s="12" t="s">
        <v>66</v>
      </c>
      <c r="L7" s="149" t="s">
        <v>66</v>
      </c>
      <c r="M7" s="219"/>
    </row>
    <row r="8" spans="2:14" ht="60" customHeight="1">
      <c r="B8" s="214" t="s">
        <v>47</v>
      </c>
      <c r="C8" s="49" t="s">
        <v>48</v>
      </c>
      <c r="D8" s="158"/>
      <c r="E8" s="69">
        <v>3600</v>
      </c>
      <c r="F8" s="69">
        <f>D8*E8</f>
        <v>0</v>
      </c>
      <c r="G8" s="70"/>
      <c r="H8" s="69">
        <f>D8</f>
        <v>0</v>
      </c>
      <c r="I8" s="39"/>
      <c r="J8" s="153"/>
      <c r="K8" s="101">
        <f>ROUNDDOWN(MIN(J8,L8),-3)</f>
        <v>0</v>
      </c>
      <c r="L8" s="136"/>
      <c r="M8" s="150"/>
    </row>
    <row r="9" spans="2:14" ht="60" customHeight="1">
      <c r="B9" s="215"/>
      <c r="C9" s="49" t="s">
        <v>33</v>
      </c>
      <c r="D9" s="68"/>
      <c r="E9" s="69">
        <v>5000000</v>
      </c>
      <c r="F9" s="39">
        <f>D9*E9</f>
        <v>0</v>
      </c>
      <c r="G9" s="68"/>
      <c r="H9" s="39">
        <f>D9</f>
        <v>0</v>
      </c>
      <c r="I9" s="40"/>
      <c r="J9" s="72">
        <f>H9*I9</f>
        <v>0</v>
      </c>
      <c r="K9" s="101">
        <f t="shared" ref="K9:K12" si="0">ROUNDDOWN(MIN(F9,J9,L9),-3)</f>
        <v>0</v>
      </c>
      <c r="L9" s="139"/>
      <c r="M9" s="151"/>
    </row>
    <row r="10" spans="2:14" ht="60" customHeight="1">
      <c r="B10" s="215"/>
      <c r="C10" s="73" t="s">
        <v>9</v>
      </c>
      <c r="D10" s="68"/>
      <c r="E10" s="69">
        <v>4320000</v>
      </c>
      <c r="F10" s="39">
        <f t="shared" ref="F10" si="1">D10*E10</f>
        <v>0</v>
      </c>
      <c r="G10" s="68"/>
      <c r="H10" s="39">
        <f t="shared" ref="H10" si="2">D10</f>
        <v>0</v>
      </c>
      <c r="I10" s="40"/>
      <c r="J10" s="72">
        <f>H10*I10</f>
        <v>0</v>
      </c>
      <c r="K10" s="101">
        <f t="shared" si="0"/>
        <v>0</v>
      </c>
      <c r="L10" s="139"/>
      <c r="M10" s="151"/>
    </row>
    <row r="11" spans="2:14" ht="60" customHeight="1">
      <c r="B11" s="215"/>
      <c r="C11" s="49" t="s">
        <v>10</v>
      </c>
      <c r="D11" s="68"/>
      <c r="E11" s="69">
        <v>21000000</v>
      </c>
      <c r="F11" s="39">
        <f t="shared" ref="F11" si="3">D11*E11</f>
        <v>0</v>
      </c>
      <c r="G11" s="68"/>
      <c r="H11" s="39">
        <f t="shared" ref="H11" si="4">D11</f>
        <v>0</v>
      </c>
      <c r="I11" s="40"/>
      <c r="J11" s="72">
        <f>H11*I11</f>
        <v>0</v>
      </c>
      <c r="K11" s="41">
        <f t="shared" si="0"/>
        <v>0</v>
      </c>
      <c r="L11" s="136"/>
      <c r="M11" s="152"/>
    </row>
    <row r="12" spans="2:14" ht="60" customHeight="1">
      <c r="B12" s="215"/>
      <c r="C12" s="49" t="s">
        <v>11</v>
      </c>
      <c r="D12" s="68"/>
      <c r="E12" s="9" t="s">
        <v>14</v>
      </c>
      <c r="F12" s="40"/>
      <c r="G12" s="68"/>
      <c r="H12" s="39">
        <f t="shared" ref="H12" si="5">D12</f>
        <v>0</v>
      </c>
      <c r="I12" s="40"/>
      <c r="J12" s="72">
        <f>H12*I12</f>
        <v>0</v>
      </c>
      <c r="K12" s="41">
        <f t="shared" si="0"/>
        <v>0</v>
      </c>
      <c r="L12" s="136"/>
      <c r="M12" s="152"/>
    </row>
    <row r="13" spans="2:14" ht="60" customHeight="1" thickBot="1">
      <c r="B13" s="13"/>
      <c r="C13" s="9" t="s">
        <v>8</v>
      </c>
      <c r="D13" s="74"/>
      <c r="E13" s="75"/>
      <c r="F13" s="69">
        <f>SUM(F8:F12)</f>
        <v>0</v>
      </c>
      <c r="G13" s="75"/>
      <c r="H13" s="75"/>
      <c r="I13" s="75"/>
      <c r="J13" s="72">
        <f>SUM(J8:J12)</f>
        <v>0</v>
      </c>
      <c r="K13" s="76">
        <f>SUM(K8:K12)</f>
        <v>0</v>
      </c>
      <c r="L13" s="76">
        <f>SUM(L8:L12)</f>
        <v>0</v>
      </c>
      <c r="M13" s="152"/>
    </row>
    <row r="14" spans="2:14" ht="18.75" customHeight="1" thickTop="1">
      <c r="B14" s="1"/>
      <c r="C14" s="1"/>
      <c r="D14" s="1"/>
      <c r="E14" s="1"/>
      <c r="F14" s="1"/>
      <c r="G14" s="1"/>
      <c r="H14" s="1"/>
      <c r="I14" s="1"/>
      <c r="J14" s="1"/>
      <c r="K14" s="1"/>
      <c r="L14" s="145"/>
      <c r="M14" s="144"/>
    </row>
    <row r="15" spans="2:14" ht="18.75" customHeight="1">
      <c r="B15" s="1" t="s">
        <v>71</v>
      </c>
      <c r="C15" s="1"/>
      <c r="D15" s="1"/>
      <c r="E15" s="1"/>
      <c r="F15" s="1"/>
      <c r="G15" s="1"/>
      <c r="H15" s="1"/>
      <c r="I15" s="1"/>
      <c r="J15" s="1"/>
      <c r="K15" s="1"/>
      <c r="L15" s="146"/>
      <c r="M15" s="144"/>
    </row>
    <row r="16" spans="2:14" ht="18.75" customHeight="1">
      <c r="B16" s="2" t="s">
        <v>13</v>
      </c>
      <c r="L16" s="147"/>
      <c r="M16" s="144"/>
    </row>
    <row r="17" spans="2:13" ht="19.5" hidden="1" thickBot="1">
      <c r="M17" s="126"/>
    </row>
    <row r="18" spans="2:13" hidden="1">
      <c r="B18" s="2">
        <v>360000</v>
      </c>
    </row>
  </sheetData>
  <mergeCells count="8">
    <mergeCell ref="B8:B12"/>
    <mergeCell ref="K4:M4"/>
    <mergeCell ref="K5:M5"/>
    <mergeCell ref="B6:B7"/>
    <mergeCell ref="C6:C7"/>
    <mergeCell ref="D6:F6"/>
    <mergeCell ref="G6:J6"/>
    <mergeCell ref="M6:M7"/>
  </mergeCells>
  <phoneticPr fontId="1"/>
  <pageMargins left="0.70866141732283472" right="0.70866141732283472" top="0.74803149606299213" bottom="0.74803149606299213" header="0.31496062992125984" footer="0.31496062992125984"/>
  <pageSetup paperSize="9" scale="4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pageSetUpPr fitToPage="1"/>
  </sheetPr>
  <dimension ref="A1:N18"/>
  <sheetViews>
    <sheetView view="pageBreakPreview" topLeftCell="A2" zoomScale="75" zoomScaleNormal="100" zoomScaleSheetLayoutView="75" workbookViewId="0">
      <selection activeCell="D10" sqref="D10"/>
    </sheetView>
  </sheetViews>
  <sheetFormatPr defaultRowHeight="18.75"/>
  <cols>
    <col min="1" max="1" width="5.625" style="2" customWidth="1"/>
    <col min="2" max="2" width="15.25" style="2" customWidth="1"/>
    <col min="3" max="3" width="30" style="2" customWidth="1"/>
    <col min="4" max="4" width="10.625" style="2" customWidth="1"/>
    <col min="5" max="6" width="20.625" style="2" customWidth="1"/>
    <col min="7" max="7" width="38.75" style="2" customWidth="1"/>
    <col min="8" max="8" width="10.625" style="2" customWidth="1"/>
    <col min="9" max="9" width="26.5" style="2" customWidth="1"/>
    <col min="10" max="10" width="24.625" style="2" customWidth="1"/>
    <col min="11" max="12" width="28.875" style="2" customWidth="1"/>
    <col min="13" max="13" width="34.875" style="2" customWidth="1"/>
    <col min="14" max="258" width="9" style="2"/>
    <col min="259" max="259" width="1.625" style="2" customWidth="1"/>
    <col min="260" max="261" width="15.625" style="2" customWidth="1"/>
    <col min="262" max="263" width="10.625" style="2" customWidth="1"/>
    <col min="264" max="264" width="15.625" style="2" customWidth="1"/>
    <col min="265" max="267" width="10.625" style="2" customWidth="1"/>
    <col min="268" max="269" width="15.625" style="2" customWidth="1"/>
    <col min="270" max="514" width="9" style="2"/>
    <col min="515" max="515" width="1.625" style="2" customWidth="1"/>
    <col min="516" max="517" width="15.625" style="2" customWidth="1"/>
    <col min="518" max="519" width="10.625" style="2" customWidth="1"/>
    <col min="520" max="520" width="15.625" style="2" customWidth="1"/>
    <col min="521" max="523" width="10.625" style="2" customWidth="1"/>
    <col min="524" max="525" width="15.625" style="2" customWidth="1"/>
    <col min="526" max="770" width="9" style="2"/>
    <col min="771" max="771" width="1.625" style="2" customWidth="1"/>
    <col min="772" max="773" width="15.625" style="2" customWidth="1"/>
    <col min="774" max="775" width="10.625" style="2" customWidth="1"/>
    <col min="776" max="776" width="15.625" style="2" customWidth="1"/>
    <col min="777" max="779" width="10.625" style="2" customWidth="1"/>
    <col min="780" max="781" width="15.625" style="2" customWidth="1"/>
    <col min="782" max="1026" width="9" style="2"/>
    <col min="1027" max="1027" width="1.625" style="2" customWidth="1"/>
    <col min="1028" max="1029" width="15.625" style="2" customWidth="1"/>
    <col min="1030" max="1031" width="10.625" style="2" customWidth="1"/>
    <col min="1032" max="1032" width="15.625" style="2" customWidth="1"/>
    <col min="1033" max="1035" width="10.625" style="2" customWidth="1"/>
    <col min="1036" max="1037" width="15.625" style="2" customWidth="1"/>
    <col min="1038" max="1282" width="9" style="2"/>
    <col min="1283" max="1283" width="1.625" style="2" customWidth="1"/>
    <col min="1284" max="1285" width="15.625" style="2" customWidth="1"/>
    <col min="1286" max="1287" width="10.625" style="2" customWidth="1"/>
    <col min="1288" max="1288" width="15.625" style="2" customWidth="1"/>
    <col min="1289" max="1291" width="10.625" style="2" customWidth="1"/>
    <col min="1292" max="1293" width="15.625" style="2" customWidth="1"/>
    <col min="1294" max="1538" width="9" style="2"/>
    <col min="1539" max="1539" width="1.625" style="2" customWidth="1"/>
    <col min="1540" max="1541" width="15.625" style="2" customWidth="1"/>
    <col min="1542" max="1543" width="10.625" style="2" customWidth="1"/>
    <col min="1544" max="1544" width="15.625" style="2" customWidth="1"/>
    <col min="1545" max="1547" width="10.625" style="2" customWidth="1"/>
    <col min="1548" max="1549" width="15.625" style="2" customWidth="1"/>
    <col min="1550" max="1794" width="9" style="2"/>
    <col min="1795" max="1795" width="1.625" style="2" customWidth="1"/>
    <col min="1796" max="1797" width="15.625" style="2" customWidth="1"/>
    <col min="1798" max="1799" width="10.625" style="2" customWidth="1"/>
    <col min="1800" max="1800" width="15.625" style="2" customWidth="1"/>
    <col min="1801" max="1803" width="10.625" style="2" customWidth="1"/>
    <col min="1804" max="1805" width="15.625" style="2" customWidth="1"/>
    <col min="1806" max="2050" width="9" style="2"/>
    <col min="2051" max="2051" width="1.625" style="2" customWidth="1"/>
    <col min="2052" max="2053" width="15.625" style="2" customWidth="1"/>
    <col min="2054" max="2055" width="10.625" style="2" customWidth="1"/>
    <col min="2056" max="2056" width="15.625" style="2" customWidth="1"/>
    <col min="2057" max="2059" width="10.625" style="2" customWidth="1"/>
    <col min="2060" max="2061" width="15.625" style="2" customWidth="1"/>
    <col min="2062" max="2306" width="9" style="2"/>
    <col min="2307" max="2307" width="1.625" style="2" customWidth="1"/>
    <col min="2308" max="2309" width="15.625" style="2" customWidth="1"/>
    <col min="2310" max="2311" width="10.625" style="2" customWidth="1"/>
    <col min="2312" max="2312" width="15.625" style="2" customWidth="1"/>
    <col min="2313" max="2315" width="10.625" style="2" customWidth="1"/>
    <col min="2316" max="2317" width="15.625" style="2" customWidth="1"/>
    <col min="2318" max="2562" width="9" style="2"/>
    <col min="2563" max="2563" width="1.625" style="2" customWidth="1"/>
    <col min="2564" max="2565" width="15.625" style="2" customWidth="1"/>
    <col min="2566" max="2567" width="10.625" style="2" customWidth="1"/>
    <col min="2568" max="2568" width="15.625" style="2" customWidth="1"/>
    <col min="2569" max="2571" width="10.625" style="2" customWidth="1"/>
    <col min="2572" max="2573" width="15.625" style="2" customWidth="1"/>
    <col min="2574" max="2818" width="9" style="2"/>
    <col min="2819" max="2819" width="1.625" style="2" customWidth="1"/>
    <col min="2820" max="2821" width="15.625" style="2" customWidth="1"/>
    <col min="2822" max="2823" width="10.625" style="2" customWidth="1"/>
    <col min="2824" max="2824" width="15.625" style="2" customWidth="1"/>
    <col min="2825" max="2827" width="10.625" style="2" customWidth="1"/>
    <col min="2828" max="2829" width="15.625" style="2" customWidth="1"/>
    <col min="2830" max="3074" width="9" style="2"/>
    <col min="3075" max="3075" width="1.625" style="2" customWidth="1"/>
    <col min="3076" max="3077" width="15.625" style="2" customWidth="1"/>
    <col min="3078" max="3079" width="10.625" style="2" customWidth="1"/>
    <col min="3080" max="3080" width="15.625" style="2" customWidth="1"/>
    <col min="3081" max="3083" width="10.625" style="2" customWidth="1"/>
    <col min="3084" max="3085" width="15.625" style="2" customWidth="1"/>
    <col min="3086" max="3330" width="9" style="2"/>
    <col min="3331" max="3331" width="1.625" style="2" customWidth="1"/>
    <col min="3332" max="3333" width="15.625" style="2" customWidth="1"/>
    <col min="3334" max="3335" width="10.625" style="2" customWidth="1"/>
    <col min="3336" max="3336" width="15.625" style="2" customWidth="1"/>
    <col min="3337" max="3339" width="10.625" style="2" customWidth="1"/>
    <col min="3340" max="3341" width="15.625" style="2" customWidth="1"/>
    <col min="3342" max="3586" width="9" style="2"/>
    <col min="3587" max="3587" width="1.625" style="2" customWidth="1"/>
    <col min="3588" max="3589" width="15.625" style="2" customWidth="1"/>
    <col min="3590" max="3591" width="10.625" style="2" customWidth="1"/>
    <col min="3592" max="3592" width="15.625" style="2" customWidth="1"/>
    <col min="3593" max="3595" width="10.625" style="2" customWidth="1"/>
    <col min="3596" max="3597" width="15.625" style="2" customWidth="1"/>
    <col min="3598" max="3842" width="9" style="2"/>
    <col min="3843" max="3843" width="1.625" style="2" customWidth="1"/>
    <col min="3844" max="3845" width="15.625" style="2" customWidth="1"/>
    <col min="3846" max="3847" width="10.625" style="2" customWidth="1"/>
    <col min="3848" max="3848" width="15.625" style="2" customWidth="1"/>
    <col min="3849" max="3851" width="10.625" style="2" customWidth="1"/>
    <col min="3852" max="3853" width="15.625" style="2" customWidth="1"/>
    <col min="3854" max="4098" width="9" style="2"/>
    <col min="4099" max="4099" width="1.625" style="2" customWidth="1"/>
    <col min="4100" max="4101" width="15.625" style="2" customWidth="1"/>
    <col min="4102" max="4103" width="10.625" style="2" customWidth="1"/>
    <col min="4104" max="4104" width="15.625" style="2" customWidth="1"/>
    <col min="4105" max="4107" width="10.625" style="2" customWidth="1"/>
    <col min="4108" max="4109" width="15.625" style="2" customWidth="1"/>
    <col min="4110" max="4354" width="9" style="2"/>
    <col min="4355" max="4355" width="1.625" style="2" customWidth="1"/>
    <col min="4356" max="4357" width="15.625" style="2" customWidth="1"/>
    <col min="4358" max="4359" width="10.625" style="2" customWidth="1"/>
    <col min="4360" max="4360" width="15.625" style="2" customWidth="1"/>
    <col min="4361" max="4363" width="10.625" style="2" customWidth="1"/>
    <col min="4364" max="4365" width="15.625" style="2" customWidth="1"/>
    <col min="4366" max="4610" width="9" style="2"/>
    <col min="4611" max="4611" width="1.625" style="2" customWidth="1"/>
    <col min="4612" max="4613" width="15.625" style="2" customWidth="1"/>
    <col min="4614" max="4615" width="10.625" style="2" customWidth="1"/>
    <col min="4616" max="4616" width="15.625" style="2" customWidth="1"/>
    <col min="4617" max="4619" width="10.625" style="2" customWidth="1"/>
    <col min="4620" max="4621" width="15.625" style="2" customWidth="1"/>
    <col min="4622" max="4866" width="9" style="2"/>
    <col min="4867" max="4867" width="1.625" style="2" customWidth="1"/>
    <col min="4868" max="4869" width="15.625" style="2" customWidth="1"/>
    <col min="4870" max="4871" width="10.625" style="2" customWidth="1"/>
    <col min="4872" max="4872" width="15.625" style="2" customWidth="1"/>
    <col min="4873" max="4875" width="10.625" style="2" customWidth="1"/>
    <col min="4876" max="4877" width="15.625" style="2" customWidth="1"/>
    <col min="4878" max="5122" width="9" style="2"/>
    <col min="5123" max="5123" width="1.625" style="2" customWidth="1"/>
    <col min="5124" max="5125" width="15.625" style="2" customWidth="1"/>
    <col min="5126" max="5127" width="10.625" style="2" customWidth="1"/>
    <col min="5128" max="5128" width="15.625" style="2" customWidth="1"/>
    <col min="5129" max="5131" width="10.625" style="2" customWidth="1"/>
    <col min="5132" max="5133" width="15.625" style="2" customWidth="1"/>
    <col min="5134" max="5378" width="9" style="2"/>
    <col min="5379" max="5379" width="1.625" style="2" customWidth="1"/>
    <col min="5380" max="5381" width="15.625" style="2" customWidth="1"/>
    <col min="5382" max="5383" width="10.625" style="2" customWidth="1"/>
    <col min="5384" max="5384" width="15.625" style="2" customWidth="1"/>
    <col min="5385" max="5387" width="10.625" style="2" customWidth="1"/>
    <col min="5388" max="5389" width="15.625" style="2" customWidth="1"/>
    <col min="5390" max="5634" width="9" style="2"/>
    <col min="5635" max="5635" width="1.625" style="2" customWidth="1"/>
    <col min="5636" max="5637" width="15.625" style="2" customWidth="1"/>
    <col min="5638" max="5639" width="10.625" style="2" customWidth="1"/>
    <col min="5640" max="5640" width="15.625" style="2" customWidth="1"/>
    <col min="5641" max="5643" width="10.625" style="2" customWidth="1"/>
    <col min="5644" max="5645" width="15.625" style="2" customWidth="1"/>
    <col min="5646" max="5890" width="9" style="2"/>
    <col min="5891" max="5891" width="1.625" style="2" customWidth="1"/>
    <col min="5892" max="5893" width="15.625" style="2" customWidth="1"/>
    <col min="5894" max="5895" width="10.625" style="2" customWidth="1"/>
    <col min="5896" max="5896" width="15.625" style="2" customWidth="1"/>
    <col min="5897" max="5899" width="10.625" style="2" customWidth="1"/>
    <col min="5900" max="5901" width="15.625" style="2" customWidth="1"/>
    <col min="5902" max="6146" width="9" style="2"/>
    <col min="6147" max="6147" width="1.625" style="2" customWidth="1"/>
    <col min="6148" max="6149" width="15.625" style="2" customWidth="1"/>
    <col min="6150" max="6151" width="10.625" style="2" customWidth="1"/>
    <col min="6152" max="6152" width="15.625" style="2" customWidth="1"/>
    <col min="6153" max="6155" width="10.625" style="2" customWidth="1"/>
    <col min="6156" max="6157" width="15.625" style="2" customWidth="1"/>
    <col min="6158" max="6402" width="9" style="2"/>
    <col min="6403" max="6403" width="1.625" style="2" customWidth="1"/>
    <col min="6404" max="6405" width="15.625" style="2" customWidth="1"/>
    <col min="6406" max="6407" width="10.625" style="2" customWidth="1"/>
    <col min="6408" max="6408" width="15.625" style="2" customWidth="1"/>
    <col min="6409" max="6411" width="10.625" style="2" customWidth="1"/>
    <col min="6412" max="6413" width="15.625" style="2" customWidth="1"/>
    <col min="6414" max="6658" width="9" style="2"/>
    <col min="6659" max="6659" width="1.625" style="2" customWidth="1"/>
    <col min="6660" max="6661" width="15.625" style="2" customWidth="1"/>
    <col min="6662" max="6663" width="10.625" style="2" customWidth="1"/>
    <col min="6664" max="6664" width="15.625" style="2" customWidth="1"/>
    <col min="6665" max="6667" width="10.625" style="2" customWidth="1"/>
    <col min="6668" max="6669" width="15.625" style="2" customWidth="1"/>
    <col min="6670" max="6914" width="9" style="2"/>
    <col min="6915" max="6915" width="1.625" style="2" customWidth="1"/>
    <col min="6916" max="6917" width="15.625" style="2" customWidth="1"/>
    <col min="6918" max="6919" width="10.625" style="2" customWidth="1"/>
    <col min="6920" max="6920" width="15.625" style="2" customWidth="1"/>
    <col min="6921" max="6923" width="10.625" style="2" customWidth="1"/>
    <col min="6924" max="6925" width="15.625" style="2" customWidth="1"/>
    <col min="6926" max="7170" width="9" style="2"/>
    <col min="7171" max="7171" width="1.625" style="2" customWidth="1"/>
    <col min="7172" max="7173" width="15.625" style="2" customWidth="1"/>
    <col min="7174" max="7175" width="10.625" style="2" customWidth="1"/>
    <col min="7176" max="7176" width="15.625" style="2" customWidth="1"/>
    <col min="7177" max="7179" width="10.625" style="2" customWidth="1"/>
    <col min="7180" max="7181" width="15.625" style="2" customWidth="1"/>
    <col min="7182" max="7426" width="9" style="2"/>
    <col min="7427" max="7427" width="1.625" style="2" customWidth="1"/>
    <col min="7428" max="7429" width="15.625" style="2" customWidth="1"/>
    <col min="7430" max="7431" width="10.625" style="2" customWidth="1"/>
    <col min="7432" max="7432" width="15.625" style="2" customWidth="1"/>
    <col min="7433" max="7435" width="10.625" style="2" customWidth="1"/>
    <col min="7436" max="7437" width="15.625" style="2" customWidth="1"/>
    <col min="7438" max="7682" width="9" style="2"/>
    <col min="7683" max="7683" width="1.625" style="2" customWidth="1"/>
    <col min="7684" max="7685" width="15.625" style="2" customWidth="1"/>
    <col min="7686" max="7687" width="10.625" style="2" customWidth="1"/>
    <col min="7688" max="7688" width="15.625" style="2" customWidth="1"/>
    <col min="7689" max="7691" width="10.625" style="2" customWidth="1"/>
    <col min="7692" max="7693" width="15.625" style="2" customWidth="1"/>
    <col min="7694" max="7938" width="9" style="2"/>
    <col min="7939" max="7939" width="1.625" style="2" customWidth="1"/>
    <col min="7940" max="7941" width="15.625" style="2" customWidth="1"/>
    <col min="7942" max="7943" width="10.625" style="2" customWidth="1"/>
    <col min="7944" max="7944" width="15.625" style="2" customWidth="1"/>
    <col min="7945" max="7947" width="10.625" style="2" customWidth="1"/>
    <col min="7948" max="7949" width="15.625" style="2" customWidth="1"/>
    <col min="7950" max="8194" width="9" style="2"/>
    <col min="8195" max="8195" width="1.625" style="2" customWidth="1"/>
    <col min="8196" max="8197" width="15.625" style="2" customWidth="1"/>
    <col min="8198" max="8199" width="10.625" style="2" customWidth="1"/>
    <col min="8200" max="8200" width="15.625" style="2" customWidth="1"/>
    <col min="8201" max="8203" width="10.625" style="2" customWidth="1"/>
    <col min="8204" max="8205" width="15.625" style="2" customWidth="1"/>
    <col min="8206" max="8450" width="9" style="2"/>
    <col min="8451" max="8451" width="1.625" style="2" customWidth="1"/>
    <col min="8452" max="8453" width="15.625" style="2" customWidth="1"/>
    <col min="8454" max="8455" width="10.625" style="2" customWidth="1"/>
    <col min="8456" max="8456" width="15.625" style="2" customWidth="1"/>
    <col min="8457" max="8459" width="10.625" style="2" customWidth="1"/>
    <col min="8460" max="8461" width="15.625" style="2" customWidth="1"/>
    <col min="8462" max="8706" width="9" style="2"/>
    <col min="8707" max="8707" width="1.625" style="2" customWidth="1"/>
    <col min="8708" max="8709" width="15.625" style="2" customWidth="1"/>
    <col min="8710" max="8711" width="10.625" style="2" customWidth="1"/>
    <col min="8712" max="8712" width="15.625" style="2" customWidth="1"/>
    <col min="8713" max="8715" width="10.625" style="2" customWidth="1"/>
    <col min="8716" max="8717" width="15.625" style="2" customWidth="1"/>
    <col min="8718" max="8962" width="9" style="2"/>
    <col min="8963" max="8963" width="1.625" style="2" customWidth="1"/>
    <col min="8964" max="8965" width="15.625" style="2" customWidth="1"/>
    <col min="8966" max="8967" width="10.625" style="2" customWidth="1"/>
    <col min="8968" max="8968" width="15.625" style="2" customWidth="1"/>
    <col min="8969" max="8971" width="10.625" style="2" customWidth="1"/>
    <col min="8972" max="8973" width="15.625" style="2" customWidth="1"/>
    <col min="8974" max="9218" width="9" style="2"/>
    <col min="9219" max="9219" width="1.625" style="2" customWidth="1"/>
    <col min="9220" max="9221" width="15.625" style="2" customWidth="1"/>
    <col min="9222" max="9223" width="10.625" style="2" customWidth="1"/>
    <col min="9224" max="9224" width="15.625" style="2" customWidth="1"/>
    <col min="9225" max="9227" width="10.625" style="2" customWidth="1"/>
    <col min="9228" max="9229" width="15.625" style="2" customWidth="1"/>
    <col min="9230" max="9474" width="9" style="2"/>
    <col min="9475" max="9475" width="1.625" style="2" customWidth="1"/>
    <col min="9476" max="9477" width="15.625" style="2" customWidth="1"/>
    <col min="9478" max="9479" width="10.625" style="2" customWidth="1"/>
    <col min="9480" max="9480" width="15.625" style="2" customWidth="1"/>
    <col min="9481" max="9483" width="10.625" style="2" customWidth="1"/>
    <col min="9484" max="9485" width="15.625" style="2" customWidth="1"/>
    <col min="9486" max="9730" width="9" style="2"/>
    <col min="9731" max="9731" width="1.625" style="2" customWidth="1"/>
    <col min="9732" max="9733" width="15.625" style="2" customWidth="1"/>
    <col min="9734" max="9735" width="10.625" style="2" customWidth="1"/>
    <col min="9736" max="9736" width="15.625" style="2" customWidth="1"/>
    <col min="9737" max="9739" width="10.625" style="2" customWidth="1"/>
    <col min="9740" max="9741" width="15.625" style="2" customWidth="1"/>
    <col min="9742" max="9986" width="9" style="2"/>
    <col min="9987" max="9987" width="1.625" style="2" customWidth="1"/>
    <col min="9988" max="9989" width="15.625" style="2" customWidth="1"/>
    <col min="9990" max="9991" width="10.625" style="2" customWidth="1"/>
    <col min="9992" max="9992" width="15.625" style="2" customWidth="1"/>
    <col min="9993" max="9995" width="10.625" style="2" customWidth="1"/>
    <col min="9996" max="9997" width="15.625" style="2" customWidth="1"/>
    <col min="9998" max="10242" width="9" style="2"/>
    <col min="10243" max="10243" width="1.625" style="2" customWidth="1"/>
    <col min="10244" max="10245" width="15.625" style="2" customWidth="1"/>
    <col min="10246" max="10247" width="10.625" style="2" customWidth="1"/>
    <col min="10248" max="10248" width="15.625" style="2" customWidth="1"/>
    <col min="10249" max="10251" width="10.625" style="2" customWidth="1"/>
    <col min="10252" max="10253" width="15.625" style="2" customWidth="1"/>
    <col min="10254" max="10498" width="9" style="2"/>
    <col min="10499" max="10499" width="1.625" style="2" customWidth="1"/>
    <col min="10500" max="10501" width="15.625" style="2" customWidth="1"/>
    <col min="10502" max="10503" width="10.625" style="2" customWidth="1"/>
    <col min="10504" max="10504" width="15.625" style="2" customWidth="1"/>
    <col min="10505" max="10507" width="10.625" style="2" customWidth="1"/>
    <col min="10508" max="10509" width="15.625" style="2" customWidth="1"/>
    <col min="10510" max="10754" width="9" style="2"/>
    <col min="10755" max="10755" width="1.625" style="2" customWidth="1"/>
    <col min="10756" max="10757" width="15.625" style="2" customWidth="1"/>
    <col min="10758" max="10759" width="10.625" style="2" customWidth="1"/>
    <col min="10760" max="10760" width="15.625" style="2" customWidth="1"/>
    <col min="10761" max="10763" width="10.625" style="2" customWidth="1"/>
    <col min="10764" max="10765" width="15.625" style="2" customWidth="1"/>
    <col min="10766" max="11010" width="9" style="2"/>
    <col min="11011" max="11011" width="1.625" style="2" customWidth="1"/>
    <col min="11012" max="11013" width="15.625" style="2" customWidth="1"/>
    <col min="11014" max="11015" width="10.625" style="2" customWidth="1"/>
    <col min="11016" max="11016" width="15.625" style="2" customWidth="1"/>
    <col min="11017" max="11019" width="10.625" style="2" customWidth="1"/>
    <col min="11020" max="11021" width="15.625" style="2" customWidth="1"/>
    <col min="11022" max="11266" width="9" style="2"/>
    <col min="11267" max="11267" width="1.625" style="2" customWidth="1"/>
    <col min="11268" max="11269" width="15.625" style="2" customWidth="1"/>
    <col min="11270" max="11271" width="10.625" style="2" customWidth="1"/>
    <col min="11272" max="11272" width="15.625" style="2" customWidth="1"/>
    <col min="11273" max="11275" width="10.625" style="2" customWidth="1"/>
    <col min="11276" max="11277" width="15.625" style="2" customWidth="1"/>
    <col min="11278" max="11522" width="9" style="2"/>
    <col min="11523" max="11523" width="1.625" style="2" customWidth="1"/>
    <col min="11524" max="11525" width="15.625" style="2" customWidth="1"/>
    <col min="11526" max="11527" width="10.625" style="2" customWidth="1"/>
    <col min="11528" max="11528" width="15.625" style="2" customWidth="1"/>
    <col min="11529" max="11531" width="10.625" style="2" customWidth="1"/>
    <col min="11532" max="11533" width="15.625" style="2" customWidth="1"/>
    <col min="11534" max="11778" width="9" style="2"/>
    <col min="11779" max="11779" width="1.625" style="2" customWidth="1"/>
    <col min="11780" max="11781" width="15.625" style="2" customWidth="1"/>
    <col min="11782" max="11783" width="10.625" style="2" customWidth="1"/>
    <col min="11784" max="11784" width="15.625" style="2" customWidth="1"/>
    <col min="11785" max="11787" width="10.625" style="2" customWidth="1"/>
    <col min="11788" max="11789" width="15.625" style="2" customWidth="1"/>
    <col min="11790" max="12034" width="9" style="2"/>
    <col min="12035" max="12035" width="1.625" style="2" customWidth="1"/>
    <col min="12036" max="12037" width="15.625" style="2" customWidth="1"/>
    <col min="12038" max="12039" width="10.625" style="2" customWidth="1"/>
    <col min="12040" max="12040" width="15.625" style="2" customWidth="1"/>
    <col min="12041" max="12043" width="10.625" style="2" customWidth="1"/>
    <col min="12044" max="12045" width="15.625" style="2" customWidth="1"/>
    <col min="12046" max="12290" width="9" style="2"/>
    <col min="12291" max="12291" width="1.625" style="2" customWidth="1"/>
    <col min="12292" max="12293" width="15.625" style="2" customWidth="1"/>
    <col min="12294" max="12295" width="10.625" style="2" customWidth="1"/>
    <col min="12296" max="12296" width="15.625" style="2" customWidth="1"/>
    <col min="12297" max="12299" width="10.625" style="2" customWidth="1"/>
    <col min="12300" max="12301" width="15.625" style="2" customWidth="1"/>
    <col min="12302" max="12546" width="9" style="2"/>
    <col min="12547" max="12547" width="1.625" style="2" customWidth="1"/>
    <col min="12548" max="12549" width="15.625" style="2" customWidth="1"/>
    <col min="12550" max="12551" width="10.625" style="2" customWidth="1"/>
    <col min="12552" max="12552" width="15.625" style="2" customWidth="1"/>
    <col min="12553" max="12555" width="10.625" style="2" customWidth="1"/>
    <col min="12556" max="12557" width="15.625" style="2" customWidth="1"/>
    <col min="12558" max="12802" width="9" style="2"/>
    <col min="12803" max="12803" width="1.625" style="2" customWidth="1"/>
    <col min="12804" max="12805" width="15.625" style="2" customWidth="1"/>
    <col min="12806" max="12807" width="10.625" style="2" customWidth="1"/>
    <col min="12808" max="12808" width="15.625" style="2" customWidth="1"/>
    <col min="12809" max="12811" width="10.625" style="2" customWidth="1"/>
    <col min="12812" max="12813" width="15.625" style="2" customWidth="1"/>
    <col min="12814" max="13058" width="9" style="2"/>
    <col min="13059" max="13059" width="1.625" style="2" customWidth="1"/>
    <col min="13060" max="13061" width="15.625" style="2" customWidth="1"/>
    <col min="13062" max="13063" width="10.625" style="2" customWidth="1"/>
    <col min="13064" max="13064" width="15.625" style="2" customWidth="1"/>
    <col min="13065" max="13067" width="10.625" style="2" customWidth="1"/>
    <col min="13068" max="13069" width="15.625" style="2" customWidth="1"/>
    <col min="13070" max="13314" width="9" style="2"/>
    <col min="13315" max="13315" width="1.625" style="2" customWidth="1"/>
    <col min="13316" max="13317" width="15.625" style="2" customWidth="1"/>
    <col min="13318" max="13319" width="10.625" style="2" customWidth="1"/>
    <col min="13320" max="13320" width="15.625" style="2" customWidth="1"/>
    <col min="13321" max="13323" width="10.625" style="2" customWidth="1"/>
    <col min="13324" max="13325" width="15.625" style="2" customWidth="1"/>
    <col min="13326" max="13570" width="9" style="2"/>
    <col min="13571" max="13571" width="1.625" style="2" customWidth="1"/>
    <col min="13572" max="13573" width="15.625" style="2" customWidth="1"/>
    <col min="13574" max="13575" width="10.625" style="2" customWidth="1"/>
    <col min="13576" max="13576" width="15.625" style="2" customWidth="1"/>
    <col min="13577" max="13579" width="10.625" style="2" customWidth="1"/>
    <col min="13580" max="13581" width="15.625" style="2" customWidth="1"/>
    <col min="13582" max="13826" width="9" style="2"/>
    <col min="13827" max="13827" width="1.625" style="2" customWidth="1"/>
    <col min="13828" max="13829" width="15.625" style="2" customWidth="1"/>
    <col min="13830" max="13831" width="10.625" style="2" customWidth="1"/>
    <col min="13832" max="13832" width="15.625" style="2" customWidth="1"/>
    <col min="13833" max="13835" width="10.625" style="2" customWidth="1"/>
    <col min="13836" max="13837" width="15.625" style="2" customWidth="1"/>
    <col min="13838" max="14082" width="9" style="2"/>
    <col min="14083" max="14083" width="1.625" style="2" customWidth="1"/>
    <col min="14084" max="14085" width="15.625" style="2" customWidth="1"/>
    <col min="14086" max="14087" width="10.625" style="2" customWidth="1"/>
    <col min="14088" max="14088" width="15.625" style="2" customWidth="1"/>
    <col min="14089" max="14091" width="10.625" style="2" customWidth="1"/>
    <col min="14092" max="14093" width="15.625" style="2" customWidth="1"/>
    <col min="14094" max="14338" width="9" style="2"/>
    <col min="14339" max="14339" width="1.625" style="2" customWidth="1"/>
    <col min="14340" max="14341" width="15.625" style="2" customWidth="1"/>
    <col min="14342" max="14343" width="10.625" style="2" customWidth="1"/>
    <col min="14344" max="14344" width="15.625" style="2" customWidth="1"/>
    <col min="14345" max="14347" width="10.625" style="2" customWidth="1"/>
    <col min="14348" max="14349" width="15.625" style="2" customWidth="1"/>
    <col min="14350" max="14594" width="9" style="2"/>
    <col min="14595" max="14595" width="1.625" style="2" customWidth="1"/>
    <col min="14596" max="14597" width="15.625" style="2" customWidth="1"/>
    <col min="14598" max="14599" width="10.625" style="2" customWidth="1"/>
    <col min="14600" max="14600" width="15.625" style="2" customWidth="1"/>
    <col min="14601" max="14603" width="10.625" style="2" customWidth="1"/>
    <col min="14604" max="14605" width="15.625" style="2" customWidth="1"/>
    <col min="14606" max="14850" width="9" style="2"/>
    <col min="14851" max="14851" width="1.625" style="2" customWidth="1"/>
    <col min="14852" max="14853" width="15.625" style="2" customWidth="1"/>
    <col min="14854" max="14855" width="10.625" style="2" customWidth="1"/>
    <col min="14856" max="14856" width="15.625" style="2" customWidth="1"/>
    <col min="14857" max="14859" width="10.625" style="2" customWidth="1"/>
    <col min="14860" max="14861" width="15.625" style="2" customWidth="1"/>
    <col min="14862" max="15106" width="9" style="2"/>
    <col min="15107" max="15107" width="1.625" style="2" customWidth="1"/>
    <col min="15108" max="15109" width="15.625" style="2" customWidth="1"/>
    <col min="15110" max="15111" width="10.625" style="2" customWidth="1"/>
    <col min="15112" max="15112" width="15.625" style="2" customWidth="1"/>
    <col min="15113" max="15115" width="10.625" style="2" customWidth="1"/>
    <col min="15116" max="15117" width="15.625" style="2" customWidth="1"/>
    <col min="15118" max="15362" width="9" style="2"/>
    <col min="15363" max="15363" width="1.625" style="2" customWidth="1"/>
    <col min="15364" max="15365" width="15.625" style="2" customWidth="1"/>
    <col min="15366" max="15367" width="10.625" style="2" customWidth="1"/>
    <col min="15368" max="15368" width="15.625" style="2" customWidth="1"/>
    <col min="15369" max="15371" width="10.625" style="2" customWidth="1"/>
    <col min="15372" max="15373" width="15.625" style="2" customWidth="1"/>
    <col min="15374" max="15618" width="9" style="2"/>
    <col min="15619" max="15619" width="1.625" style="2" customWidth="1"/>
    <col min="15620" max="15621" width="15.625" style="2" customWidth="1"/>
    <col min="15622" max="15623" width="10.625" style="2" customWidth="1"/>
    <col min="15624" max="15624" width="15.625" style="2" customWidth="1"/>
    <col min="15625" max="15627" width="10.625" style="2" customWidth="1"/>
    <col min="15628" max="15629" width="15.625" style="2" customWidth="1"/>
    <col min="15630" max="15874" width="9" style="2"/>
    <col min="15875" max="15875" width="1.625" style="2" customWidth="1"/>
    <col min="15876" max="15877" width="15.625" style="2" customWidth="1"/>
    <col min="15878" max="15879" width="10.625" style="2" customWidth="1"/>
    <col min="15880" max="15880" width="15.625" style="2" customWidth="1"/>
    <col min="15881" max="15883" width="10.625" style="2" customWidth="1"/>
    <col min="15884" max="15885" width="15.625" style="2" customWidth="1"/>
    <col min="15886" max="16130" width="9" style="2"/>
    <col min="16131" max="16131" width="1.625" style="2" customWidth="1"/>
    <col min="16132" max="16133" width="15.625" style="2" customWidth="1"/>
    <col min="16134" max="16135" width="10.625" style="2" customWidth="1"/>
    <col min="16136" max="16136" width="15.625" style="2" customWidth="1"/>
    <col min="16137" max="16139" width="10.625" style="2" customWidth="1"/>
    <col min="16140" max="16141" width="15.625" style="2" customWidth="1"/>
    <col min="16142" max="16384" width="9" style="2"/>
  </cols>
  <sheetData>
    <row r="1" spans="1:14" ht="22.5" customHeight="1">
      <c r="B1" s="4" t="s">
        <v>94</v>
      </c>
      <c r="C1" s="19"/>
      <c r="D1" s="14"/>
      <c r="E1" s="14"/>
      <c r="F1" s="14"/>
      <c r="G1" s="14"/>
      <c r="H1" s="14"/>
      <c r="I1" s="14"/>
      <c r="J1" s="14"/>
      <c r="K1" s="14"/>
      <c r="L1" s="14"/>
      <c r="M1" s="14"/>
    </row>
    <row r="2" spans="1:14" ht="22.5" customHeight="1">
      <c r="B2" s="19"/>
      <c r="C2" s="19"/>
      <c r="D2" s="19"/>
      <c r="E2" s="19"/>
      <c r="F2" s="27" t="s">
        <v>81</v>
      </c>
      <c r="G2" s="19" t="s">
        <v>98</v>
      </c>
      <c r="H2" s="19"/>
      <c r="I2" s="19"/>
      <c r="J2" s="19"/>
      <c r="K2" s="19"/>
      <c r="L2" s="19"/>
      <c r="M2" s="19"/>
    </row>
    <row r="3" spans="1:14" ht="22.5" customHeight="1">
      <c r="B3" s="3"/>
      <c r="C3" s="3"/>
      <c r="D3" s="3"/>
      <c r="E3" s="3"/>
      <c r="F3" s="3"/>
      <c r="G3" s="3"/>
      <c r="H3" s="3"/>
      <c r="I3" s="3"/>
      <c r="J3" s="3"/>
      <c r="K3" s="78"/>
      <c r="L3" s="78"/>
      <c r="M3" s="78"/>
      <c r="N3" s="78"/>
    </row>
    <row r="4" spans="1:14" ht="22.5" customHeight="1">
      <c r="A4" s="14"/>
      <c r="B4" s="3"/>
      <c r="C4" s="3"/>
      <c r="D4" s="3"/>
      <c r="E4" s="3"/>
      <c r="F4" s="3"/>
      <c r="G4" s="3"/>
      <c r="H4" s="3"/>
      <c r="I4" s="19"/>
      <c r="J4" s="83" t="s">
        <v>73</v>
      </c>
      <c r="K4" s="216"/>
      <c r="L4" s="216"/>
      <c r="M4" s="216"/>
    </row>
    <row r="5" spans="1:14" ht="22.5" customHeight="1" thickBot="1">
      <c r="B5" s="1"/>
      <c r="C5" s="1"/>
      <c r="D5" s="1"/>
      <c r="E5" s="1"/>
      <c r="F5" s="1"/>
      <c r="G5" s="1"/>
      <c r="H5" s="1"/>
      <c r="I5" s="1"/>
      <c r="J5" s="1"/>
      <c r="K5" s="208" t="s">
        <v>32</v>
      </c>
      <c r="L5" s="208"/>
      <c r="M5" s="208"/>
    </row>
    <row r="6" spans="1:14" ht="45" customHeight="1" thickTop="1">
      <c r="B6" s="201" t="s">
        <v>0</v>
      </c>
      <c r="C6" s="201" t="s">
        <v>1</v>
      </c>
      <c r="D6" s="203" t="s">
        <v>2</v>
      </c>
      <c r="E6" s="204"/>
      <c r="F6" s="205"/>
      <c r="G6" s="203" t="s">
        <v>90</v>
      </c>
      <c r="H6" s="204"/>
      <c r="I6" s="204"/>
      <c r="J6" s="204"/>
      <c r="K6" s="8" t="s">
        <v>12</v>
      </c>
      <c r="L6" s="108" t="s">
        <v>111</v>
      </c>
      <c r="M6" s="168" t="s">
        <v>3</v>
      </c>
    </row>
    <row r="7" spans="1:14" ht="45" customHeight="1">
      <c r="B7" s="202"/>
      <c r="C7" s="202"/>
      <c r="D7" s="9" t="s">
        <v>7</v>
      </c>
      <c r="E7" s="9" t="s">
        <v>4</v>
      </c>
      <c r="F7" s="9" t="s">
        <v>5</v>
      </c>
      <c r="G7" s="10" t="s">
        <v>6</v>
      </c>
      <c r="H7" s="9" t="s">
        <v>7</v>
      </c>
      <c r="I7" s="9" t="s">
        <v>65</v>
      </c>
      <c r="J7" s="11" t="s">
        <v>66</v>
      </c>
      <c r="K7" s="12" t="s">
        <v>66</v>
      </c>
      <c r="L7" s="109" t="s">
        <v>66</v>
      </c>
      <c r="M7" s="170"/>
    </row>
    <row r="8" spans="1:14" ht="60" customHeight="1" thickBot="1">
      <c r="B8" s="214" t="s">
        <v>49</v>
      </c>
      <c r="C8" s="42" t="s">
        <v>50</v>
      </c>
      <c r="D8" s="44"/>
      <c r="E8" s="34">
        <v>905000</v>
      </c>
      <c r="F8" s="34">
        <f>D8*E8</f>
        <v>0</v>
      </c>
      <c r="G8" s="50"/>
      <c r="H8" s="28"/>
      <c r="I8" s="28"/>
      <c r="J8" s="48">
        <f>H8*I8</f>
        <v>0</v>
      </c>
      <c r="K8" s="30">
        <f>ROUNDDOWN(MIN(F8,J8,L8),-3)</f>
        <v>0</v>
      </c>
      <c r="L8" s="92"/>
      <c r="M8" s="37"/>
    </row>
    <row r="9" spans="1:14" ht="60" customHeight="1">
      <c r="B9" s="215"/>
      <c r="C9" s="42" t="s">
        <v>51</v>
      </c>
      <c r="D9" s="44"/>
      <c r="E9" s="34">
        <v>205000</v>
      </c>
      <c r="F9" s="53">
        <f>D9*E9</f>
        <v>0</v>
      </c>
      <c r="G9" s="44"/>
      <c r="H9" s="53">
        <f>D9</f>
        <v>0</v>
      </c>
      <c r="I9" s="28"/>
      <c r="J9" s="48">
        <f>H9*I9</f>
        <v>0</v>
      </c>
      <c r="K9" s="100">
        <f t="shared" ref="K9:K11" si="0">ROUNDDOWN(MIN(F9,J9,L9),-3)</f>
        <v>0</v>
      </c>
      <c r="L9" s="103"/>
      <c r="M9" s="114"/>
    </row>
    <row r="10" spans="1:14" ht="60" customHeight="1">
      <c r="B10" s="215"/>
      <c r="C10" s="47" t="s">
        <v>52</v>
      </c>
      <c r="D10" s="159"/>
      <c r="E10" s="34">
        <v>3600</v>
      </c>
      <c r="F10" s="53">
        <f t="shared" ref="F10" si="1">D10*E10</f>
        <v>0</v>
      </c>
      <c r="G10" s="44"/>
      <c r="H10" s="53">
        <f t="shared" ref="H10" si="2">D10</f>
        <v>0</v>
      </c>
      <c r="I10" s="154"/>
      <c r="J10" s="156"/>
      <c r="K10" s="100">
        <f>ROUNDDOWN(MIN(J10,L10),-3)</f>
        <v>0</v>
      </c>
      <c r="L10" s="103"/>
      <c r="M10" s="118"/>
    </row>
    <row r="11" spans="1:14" ht="60" customHeight="1">
      <c r="B11" s="215"/>
      <c r="C11" s="42" t="s">
        <v>53</v>
      </c>
      <c r="D11" s="44"/>
      <c r="E11" s="34">
        <v>51400</v>
      </c>
      <c r="F11" s="53">
        <f t="shared" ref="F11" si="3">D11*E11</f>
        <v>0</v>
      </c>
      <c r="G11" s="44"/>
      <c r="H11" s="53">
        <f>D11</f>
        <v>0</v>
      </c>
      <c r="I11" s="28"/>
      <c r="J11" s="48">
        <f>H11*I11</f>
        <v>0</v>
      </c>
      <c r="K11" s="30">
        <f t="shared" si="0"/>
        <v>0</v>
      </c>
      <c r="L11" s="92"/>
      <c r="M11" s="116"/>
    </row>
    <row r="12" spans="1:14" ht="60" customHeight="1">
      <c r="B12" s="215"/>
      <c r="C12" s="42" t="s">
        <v>54</v>
      </c>
      <c r="D12" s="44"/>
      <c r="E12" s="9" t="s">
        <v>14</v>
      </c>
      <c r="F12" s="28"/>
      <c r="G12" s="44"/>
      <c r="H12" s="53">
        <f>D12</f>
        <v>0</v>
      </c>
      <c r="I12" s="28"/>
      <c r="J12" s="81">
        <f>H12*I12</f>
        <v>0</v>
      </c>
      <c r="K12" s="30">
        <f>ROUNDDOWN(MIN(F12,J12,L12),-3)</f>
        <v>0</v>
      </c>
      <c r="L12" s="92"/>
      <c r="M12" s="116"/>
    </row>
    <row r="13" spans="1:14" ht="60" customHeight="1" thickBot="1">
      <c r="B13" s="13"/>
      <c r="C13" s="9" t="s">
        <v>8</v>
      </c>
      <c r="D13" s="74"/>
      <c r="E13" s="75"/>
      <c r="F13" s="69">
        <f>SUM(F8:F12)</f>
        <v>0</v>
      </c>
      <c r="G13" s="75"/>
      <c r="H13" s="74"/>
      <c r="I13" s="75"/>
      <c r="J13" s="71">
        <f>SUM(J8:J12)</f>
        <v>0</v>
      </c>
      <c r="K13" s="76">
        <f>SUM(K8:K12)</f>
        <v>0</v>
      </c>
      <c r="L13" s="110">
        <f>SUM(L8:L12)</f>
        <v>0</v>
      </c>
      <c r="M13" s="115"/>
    </row>
    <row r="14" spans="1:14" ht="18.75" customHeight="1" thickTop="1">
      <c r="B14" s="1"/>
      <c r="C14" s="1"/>
      <c r="D14" s="1"/>
      <c r="E14" s="1"/>
      <c r="F14" s="1"/>
      <c r="G14" s="1"/>
      <c r="H14" s="1"/>
      <c r="I14" s="1"/>
      <c r="J14" s="1"/>
      <c r="K14" s="1"/>
      <c r="L14" s="1"/>
      <c r="M14" s="120"/>
    </row>
    <row r="15" spans="1:14" ht="18.75" customHeight="1">
      <c r="B15" s="1" t="s">
        <v>71</v>
      </c>
      <c r="C15" s="1"/>
      <c r="D15" s="1"/>
      <c r="E15" s="1"/>
      <c r="F15" s="1"/>
      <c r="G15" s="1"/>
      <c r="H15" s="1"/>
      <c r="I15" s="1"/>
      <c r="J15" s="1"/>
      <c r="K15" s="1"/>
      <c r="L15" s="1"/>
      <c r="M15" s="120"/>
    </row>
    <row r="16" spans="1:14" ht="18.75" customHeight="1">
      <c r="M16" s="125"/>
    </row>
    <row r="17" spans="4:13" ht="19.5" thickBot="1">
      <c r="M17" s="126"/>
    </row>
    <row r="18" spans="4:13">
      <c r="D18" s="2">
        <v>1</v>
      </c>
    </row>
  </sheetData>
  <mergeCells count="8">
    <mergeCell ref="B8:B12"/>
    <mergeCell ref="K4:M4"/>
    <mergeCell ref="K5:M5"/>
    <mergeCell ref="B6:B7"/>
    <mergeCell ref="C6:C7"/>
    <mergeCell ref="D6:F6"/>
    <mergeCell ref="G6:J6"/>
    <mergeCell ref="M6:M7"/>
  </mergeCells>
  <phoneticPr fontId="1"/>
  <dataValidations count="1">
    <dataValidation type="list" allowBlank="1" showInputMessage="1" showErrorMessage="1" sqref="D8" xr:uid="{00000000-0002-0000-0300-000000000000}">
      <formula1>$D$18</formula1>
    </dataValidation>
  </dataValidations>
  <pageMargins left="0.70866141732283472" right="0.70866141732283472" top="0.74803149606299213" bottom="0.74803149606299213" header="0.31496062992125984" footer="0.31496062992125984"/>
  <pageSetup paperSize="9" scale="4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0000"/>
    <pageSetUpPr fitToPage="1"/>
  </sheetPr>
  <dimension ref="B1:N26"/>
  <sheetViews>
    <sheetView view="pageBreakPreview" zoomScale="75" zoomScaleNormal="100" zoomScaleSheetLayoutView="75" workbookViewId="0">
      <selection activeCell="C25" sqref="C25"/>
    </sheetView>
  </sheetViews>
  <sheetFormatPr defaultRowHeight="14.25"/>
  <cols>
    <col min="1" max="1" width="5.875" style="1" customWidth="1"/>
    <col min="2" max="2" width="12.625" style="1" customWidth="1"/>
    <col min="3" max="3" width="30.375" style="1" customWidth="1"/>
    <col min="4" max="4" width="10.625" style="1" customWidth="1"/>
    <col min="5" max="6" width="25.375" style="1" customWidth="1"/>
    <col min="7" max="7" width="38.75" style="1" customWidth="1"/>
    <col min="8" max="8" width="10.625" style="1" customWidth="1"/>
    <col min="9" max="9" width="24.125" style="1" customWidth="1"/>
    <col min="10" max="10" width="25.375" style="1" customWidth="1"/>
    <col min="11" max="12" width="23.5" style="1" customWidth="1"/>
    <col min="13" max="13" width="23.875" style="1" customWidth="1"/>
    <col min="14" max="258" width="9" style="1"/>
    <col min="259" max="259" width="1.625" style="1" customWidth="1"/>
    <col min="260" max="261" width="15.625" style="1" customWidth="1"/>
    <col min="262" max="263" width="10.625" style="1" customWidth="1"/>
    <col min="264" max="264" width="15.625" style="1" customWidth="1"/>
    <col min="265" max="267" width="10.625" style="1" customWidth="1"/>
    <col min="268" max="269" width="15.625" style="1" customWidth="1"/>
    <col min="270" max="514" width="9" style="1"/>
    <col min="515" max="515" width="1.625" style="1" customWidth="1"/>
    <col min="516" max="517" width="15.625" style="1" customWidth="1"/>
    <col min="518" max="519" width="10.625" style="1" customWidth="1"/>
    <col min="520" max="520" width="15.625" style="1" customWidth="1"/>
    <col min="521" max="523" width="10.625" style="1" customWidth="1"/>
    <col min="524" max="525" width="15.625" style="1" customWidth="1"/>
    <col min="526" max="770" width="9" style="1"/>
    <col min="771" max="771" width="1.625" style="1" customWidth="1"/>
    <col min="772" max="773" width="15.625" style="1" customWidth="1"/>
    <col min="774" max="775" width="10.625" style="1" customWidth="1"/>
    <col min="776" max="776" width="15.625" style="1" customWidth="1"/>
    <col min="777" max="779" width="10.625" style="1" customWidth="1"/>
    <col min="780" max="781" width="15.625" style="1" customWidth="1"/>
    <col min="782" max="1026" width="9" style="1"/>
    <col min="1027" max="1027" width="1.625" style="1" customWidth="1"/>
    <col min="1028" max="1029" width="15.625" style="1" customWidth="1"/>
    <col min="1030" max="1031" width="10.625" style="1" customWidth="1"/>
    <col min="1032" max="1032" width="15.625" style="1" customWidth="1"/>
    <col min="1033" max="1035" width="10.625" style="1" customWidth="1"/>
    <col min="1036" max="1037" width="15.625" style="1" customWidth="1"/>
    <col min="1038" max="1282" width="9" style="1"/>
    <col min="1283" max="1283" width="1.625" style="1" customWidth="1"/>
    <col min="1284" max="1285" width="15.625" style="1" customWidth="1"/>
    <col min="1286" max="1287" width="10.625" style="1" customWidth="1"/>
    <col min="1288" max="1288" width="15.625" style="1" customWidth="1"/>
    <col min="1289" max="1291" width="10.625" style="1" customWidth="1"/>
    <col min="1292" max="1293" width="15.625" style="1" customWidth="1"/>
    <col min="1294" max="1538" width="9" style="1"/>
    <col min="1539" max="1539" width="1.625" style="1" customWidth="1"/>
    <col min="1540" max="1541" width="15.625" style="1" customWidth="1"/>
    <col min="1542" max="1543" width="10.625" style="1" customWidth="1"/>
    <col min="1544" max="1544" width="15.625" style="1" customWidth="1"/>
    <col min="1545" max="1547" width="10.625" style="1" customWidth="1"/>
    <col min="1548" max="1549" width="15.625" style="1" customWidth="1"/>
    <col min="1550" max="1794" width="9" style="1"/>
    <col min="1795" max="1795" width="1.625" style="1" customWidth="1"/>
    <col min="1796" max="1797" width="15.625" style="1" customWidth="1"/>
    <col min="1798" max="1799" width="10.625" style="1" customWidth="1"/>
    <col min="1800" max="1800" width="15.625" style="1" customWidth="1"/>
    <col min="1801" max="1803" width="10.625" style="1" customWidth="1"/>
    <col min="1804" max="1805" width="15.625" style="1" customWidth="1"/>
    <col min="1806" max="2050" width="9" style="1"/>
    <col min="2051" max="2051" width="1.625" style="1" customWidth="1"/>
    <col min="2052" max="2053" width="15.625" style="1" customWidth="1"/>
    <col min="2054" max="2055" width="10.625" style="1" customWidth="1"/>
    <col min="2056" max="2056" width="15.625" style="1" customWidth="1"/>
    <col min="2057" max="2059" width="10.625" style="1" customWidth="1"/>
    <col min="2060" max="2061" width="15.625" style="1" customWidth="1"/>
    <col min="2062" max="2306" width="9" style="1"/>
    <col min="2307" max="2307" width="1.625" style="1" customWidth="1"/>
    <col min="2308" max="2309" width="15.625" style="1" customWidth="1"/>
    <col min="2310" max="2311" width="10.625" style="1" customWidth="1"/>
    <col min="2312" max="2312" width="15.625" style="1" customWidth="1"/>
    <col min="2313" max="2315" width="10.625" style="1" customWidth="1"/>
    <col min="2316" max="2317" width="15.625" style="1" customWidth="1"/>
    <col min="2318" max="2562" width="9" style="1"/>
    <col min="2563" max="2563" width="1.625" style="1" customWidth="1"/>
    <col min="2564" max="2565" width="15.625" style="1" customWidth="1"/>
    <col min="2566" max="2567" width="10.625" style="1" customWidth="1"/>
    <col min="2568" max="2568" width="15.625" style="1" customWidth="1"/>
    <col min="2569" max="2571" width="10.625" style="1" customWidth="1"/>
    <col min="2572" max="2573" width="15.625" style="1" customWidth="1"/>
    <col min="2574" max="2818" width="9" style="1"/>
    <col min="2819" max="2819" width="1.625" style="1" customWidth="1"/>
    <col min="2820" max="2821" width="15.625" style="1" customWidth="1"/>
    <col min="2822" max="2823" width="10.625" style="1" customWidth="1"/>
    <col min="2824" max="2824" width="15.625" style="1" customWidth="1"/>
    <col min="2825" max="2827" width="10.625" style="1" customWidth="1"/>
    <col min="2828" max="2829" width="15.625" style="1" customWidth="1"/>
    <col min="2830" max="3074" width="9" style="1"/>
    <col min="3075" max="3075" width="1.625" style="1" customWidth="1"/>
    <col min="3076" max="3077" width="15.625" style="1" customWidth="1"/>
    <col min="3078" max="3079" width="10.625" style="1" customWidth="1"/>
    <col min="3080" max="3080" width="15.625" style="1" customWidth="1"/>
    <col min="3081" max="3083" width="10.625" style="1" customWidth="1"/>
    <col min="3084" max="3085" width="15.625" style="1" customWidth="1"/>
    <col min="3086" max="3330" width="9" style="1"/>
    <col min="3331" max="3331" width="1.625" style="1" customWidth="1"/>
    <col min="3332" max="3333" width="15.625" style="1" customWidth="1"/>
    <col min="3334" max="3335" width="10.625" style="1" customWidth="1"/>
    <col min="3336" max="3336" width="15.625" style="1" customWidth="1"/>
    <col min="3337" max="3339" width="10.625" style="1" customWidth="1"/>
    <col min="3340" max="3341" width="15.625" style="1" customWidth="1"/>
    <col min="3342" max="3586" width="9" style="1"/>
    <col min="3587" max="3587" width="1.625" style="1" customWidth="1"/>
    <col min="3588" max="3589" width="15.625" style="1" customWidth="1"/>
    <col min="3590" max="3591" width="10.625" style="1" customWidth="1"/>
    <col min="3592" max="3592" width="15.625" style="1" customWidth="1"/>
    <col min="3593" max="3595" width="10.625" style="1" customWidth="1"/>
    <col min="3596" max="3597" width="15.625" style="1" customWidth="1"/>
    <col min="3598" max="3842" width="9" style="1"/>
    <col min="3843" max="3843" width="1.625" style="1" customWidth="1"/>
    <col min="3844" max="3845" width="15.625" style="1" customWidth="1"/>
    <col min="3846" max="3847" width="10.625" style="1" customWidth="1"/>
    <col min="3848" max="3848" width="15.625" style="1" customWidth="1"/>
    <col min="3849" max="3851" width="10.625" style="1" customWidth="1"/>
    <col min="3852" max="3853" width="15.625" style="1" customWidth="1"/>
    <col min="3854" max="4098" width="9" style="1"/>
    <col min="4099" max="4099" width="1.625" style="1" customWidth="1"/>
    <col min="4100" max="4101" width="15.625" style="1" customWidth="1"/>
    <col min="4102" max="4103" width="10.625" style="1" customWidth="1"/>
    <col min="4104" max="4104" width="15.625" style="1" customWidth="1"/>
    <col min="4105" max="4107" width="10.625" style="1" customWidth="1"/>
    <col min="4108" max="4109" width="15.625" style="1" customWidth="1"/>
    <col min="4110" max="4354" width="9" style="1"/>
    <col min="4355" max="4355" width="1.625" style="1" customWidth="1"/>
    <col min="4356" max="4357" width="15.625" style="1" customWidth="1"/>
    <col min="4358" max="4359" width="10.625" style="1" customWidth="1"/>
    <col min="4360" max="4360" width="15.625" style="1" customWidth="1"/>
    <col min="4361" max="4363" width="10.625" style="1" customWidth="1"/>
    <col min="4364" max="4365" width="15.625" style="1" customWidth="1"/>
    <col min="4366" max="4610" width="9" style="1"/>
    <col min="4611" max="4611" width="1.625" style="1" customWidth="1"/>
    <col min="4612" max="4613" width="15.625" style="1" customWidth="1"/>
    <col min="4614" max="4615" width="10.625" style="1" customWidth="1"/>
    <col min="4616" max="4616" width="15.625" style="1" customWidth="1"/>
    <col min="4617" max="4619" width="10.625" style="1" customWidth="1"/>
    <col min="4620" max="4621" width="15.625" style="1" customWidth="1"/>
    <col min="4622" max="4866" width="9" style="1"/>
    <col min="4867" max="4867" width="1.625" style="1" customWidth="1"/>
    <col min="4868" max="4869" width="15.625" style="1" customWidth="1"/>
    <col min="4870" max="4871" width="10.625" style="1" customWidth="1"/>
    <col min="4872" max="4872" width="15.625" style="1" customWidth="1"/>
    <col min="4873" max="4875" width="10.625" style="1" customWidth="1"/>
    <col min="4876" max="4877" width="15.625" style="1" customWidth="1"/>
    <col min="4878" max="5122" width="9" style="1"/>
    <col min="5123" max="5123" width="1.625" style="1" customWidth="1"/>
    <col min="5124" max="5125" width="15.625" style="1" customWidth="1"/>
    <col min="5126" max="5127" width="10.625" style="1" customWidth="1"/>
    <col min="5128" max="5128" width="15.625" style="1" customWidth="1"/>
    <col min="5129" max="5131" width="10.625" style="1" customWidth="1"/>
    <col min="5132" max="5133" width="15.625" style="1" customWidth="1"/>
    <col min="5134" max="5378" width="9" style="1"/>
    <col min="5379" max="5379" width="1.625" style="1" customWidth="1"/>
    <col min="5380" max="5381" width="15.625" style="1" customWidth="1"/>
    <col min="5382" max="5383" width="10.625" style="1" customWidth="1"/>
    <col min="5384" max="5384" width="15.625" style="1" customWidth="1"/>
    <col min="5385" max="5387" width="10.625" style="1" customWidth="1"/>
    <col min="5388" max="5389" width="15.625" style="1" customWidth="1"/>
    <col min="5390" max="5634" width="9" style="1"/>
    <col min="5635" max="5635" width="1.625" style="1" customWidth="1"/>
    <col min="5636" max="5637" width="15.625" style="1" customWidth="1"/>
    <col min="5638" max="5639" width="10.625" style="1" customWidth="1"/>
    <col min="5640" max="5640" width="15.625" style="1" customWidth="1"/>
    <col min="5641" max="5643" width="10.625" style="1" customWidth="1"/>
    <col min="5644" max="5645" width="15.625" style="1" customWidth="1"/>
    <col min="5646" max="5890" width="9" style="1"/>
    <col min="5891" max="5891" width="1.625" style="1" customWidth="1"/>
    <col min="5892" max="5893" width="15.625" style="1" customWidth="1"/>
    <col min="5894" max="5895" width="10.625" style="1" customWidth="1"/>
    <col min="5896" max="5896" width="15.625" style="1" customWidth="1"/>
    <col min="5897" max="5899" width="10.625" style="1" customWidth="1"/>
    <col min="5900" max="5901" width="15.625" style="1" customWidth="1"/>
    <col min="5902" max="6146" width="9" style="1"/>
    <col min="6147" max="6147" width="1.625" style="1" customWidth="1"/>
    <col min="6148" max="6149" width="15.625" style="1" customWidth="1"/>
    <col min="6150" max="6151" width="10.625" style="1" customWidth="1"/>
    <col min="6152" max="6152" width="15.625" style="1" customWidth="1"/>
    <col min="6153" max="6155" width="10.625" style="1" customWidth="1"/>
    <col min="6156" max="6157" width="15.625" style="1" customWidth="1"/>
    <col min="6158" max="6402" width="9" style="1"/>
    <col min="6403" max="6403" width="1.625" style="1" customWidth="1"/>
    <col min="6404" max="6405" width="15.625" style="1" customWidth="1"/>
    <col min="6406" max="6407" width="10.625" style="1" customWidth="1"/>
    <col min="6408" max="6408" width="15.625" style="1" customWidth="1"/>
    <col min="6409" max="6411" width="10.625" style="1" customWidth="1"/>
    <col min="6412" max="6413" width="15.625" style="1" customWidth="1"/>
    <col min="6414" max="6658" width="9" style="1"/>
    <col min="6659" max="6659" width="1.625" style="1" customWidth="1"/>
    <col min="6660" max="6661" width="15.625" style="1" customWidth="1"/>
    <col min="6662" max="6663" width="10.625" style="1" customWidth="1"/>
    <col min="6664" max="6664" width="15.625" style="1" customWidth="1"/>
    <col min="6665" max="6667" width="10.625" style="1" customWidth="1"/>
    <col min="6668" max="6669" width="15.625" style="1" customWidth="1"/>
    <col min="6670" max="6914" width="9" style="1"/>
    <col min="6915" max="6915" width="1.625" style="1" customWidth="1"/>
    <col min="6916" max="6917" width="15.625" style="1" customWidth="1"/>
    <col min="6918" max="6919" width="10.625" style="1" customWidth="1"/>
    <col min="6920" max="6920" width="15.625" style="1" customWidth="1"/>
    <col min="6921" max="6923" width="10.625" style="1" customWidth="1"/>
    <col min="6924" max="6925" width="15.625" style="1" customWidth="1"/>
    <col min="6926" max="7170" width="9" style="1"/>
    <col min="7171" max="7171" width="1.625" style="1" customWidth="1"/>
    <col min="7172" max="7173" width="15.625" style="1" customWidth="1"/>
    <col min="7174" max="7175" width="10.625" style="1" customWidth="1"/>
    <col min="7176" max="7176" width="15.625" style="1" customWidth="1"/>
    <col min="7177" max="7179" width="10.625" style="1" customWidth="1"/>
    <col min="7180" max="7181" width="15.625" style="1" customWidth="1"/>
    <col min="7182" max="7426" width="9" style="1"/>
    <col min="7427" max="7427" width="1.625" style="1" customWidth="1"/>
    <col min="7428" max="7429" width="15.625" style="1" customWidth="1"/>
    <col min="7430" max="7431" width="10.625" style="1" customWidth="1"/>
    <col min="7432" max="7432" width="15.625" style="1" customWidth="1"/>
    <col min="7433" max="7435" width="10.625" style="1" customWidth="1"/>
    <col min="7436" max="7437" width="15.625" style="1" customWidth="1"/>
    <col min="7438" max="7682" width="9" style="1"/>
    <col min="7683" max="7683" width="1.625" style="1" customWidth="1"/>
    <col min="7684" max="7685" width="15.625" style="1" customWidth="1"/>
    <col min="7686" max="7687" width="10.625" style="1" customWidth="1"/>
    <col min="7688" max="7688" width="15.625" style="1" customWidth="1"/>
    <col min="7689" max="7691" width="10.625" style="1" customWidth="1"/>
    <col min="7692" max="7693" width="15.625" style="1" customWidth="1"/>
    <col min="7694" max="7938" width="9" style="1"/>
    <col min="7939" max="7939" width="1.625" style="1" customWidth="1"/>
    <col min="7940" max="7941" width="15.625" style="1" customWidth="1"/>
    <col min="7942" max="7943" width="10.625" style="1" customWidth="1"/>
    <col min="7944" max="7944" width="15.625" style="1" customWidth="1"/>
    <col min="7945" max="7947" width="10.625" style="1" customWidth="1"/>
    <col min="7948" max="7949" width="15.625" style="1" customWidth="1"/>
    <col min="7950" max="8194" width="9" style="1"/>
    <col min="8195" max="8195" width="1.625" style="1" customWidth="1"/>
    <col min="8196" max="8197" width="15.625" style="1" customWidth="1"/>
    <col min="8198" max="8199" width="10.625" style="1" customWidth="1"/>
    <col min="8200" max="8200" width="15.625" style="1" customWidth="1"/>
    <col min="8201" max="8203" width="10.625" style="1" customWidth="1"/>
    <col min="8204" max="8205" width="15.625" style="1" customWidth="1"/>
    <col min="8206" max="8450" width="9" style="1"/>
    <col min="8451" max="8451" width="1.625" style="1" customWidth="1"/>
    <col min="8452" max="8453" width="15.625" style="1" customWidth="1"/>
    <col min="8454" max="8455" width="10.625" style="1" customWidth="1"/>
    <col min="8456" max="8456" width="15.625" style="1" customWidth="1"/>
    <col min="8457" max="8459" width="10.625" style="1" customWidth="1"/>
    <col min="8460" max="8461" width="15.625" style="1" customWidth="1"/>
    <col min="8462" max="8706" width="9" style="1"/>
    <col min="8707" max="8707" width="1.625" style="1" customWidth="1"/>
    <col min="8708" max="8709" width="15.625" style="1" customWidth="1"/>
    <col min="8710" max="8711" width="10.625" style="1" customWidth="1"/>
    <col min="8712" max="8712" width="15.625" style="1" customWidth="1"/>
    <col min="8713" max="8715" width="10.625" style="1" customWidth="1"/>
    <col min="8716" max="8717" width="15.625" style="1" customWidth="1"/>
    <col min="8718" max="8962" width="9" style="1"/>
    <col min="8963" max="8963" width="1.625" style="1" customWidth="1"/>
    <col min="8964" max="8965" width="15.625" style="1" customWidth="1"/>
    <col min="8966" max="8967" width="10.625" style="1" customWidth="1"/>
    <col min="8968" max="8968" width="15.625" style="1" customWidth="1"/>
    <col min="8969" max="8971" width="10.625" style="1" customWidth="1"/>
    <col min="8972" max="8973" width="15.625" style="1" customWidth="1"/>
    <col min="8974" max="9218" width="9" style="1"/>
    <col min="9219" max="9219" width="1.625" style="1" customWidth="1"/>
    <col min="9220" max="9221" width="15.625" style="1" customWidth="1"/>
    <col min="9222" max="9223" width="10.625" style="1" customWidth="1"/>
    <col min="9224" max="9224" width="15.625" style="1" customWidth="1"/>
    <col min="9225" max="9227" width="10.625" style="1" customWidth="1"/>
    <col min="9228" max="9229" width="15.625" style="1" customWidth="1"/>
    <col min="9230" max="9474" width="9" style="1"/>
    <col min="9475" max="9475" width="1.625" style="1" customWidth="1"/>
    <col min="9476" max="9477" width="15.625" style="1" customWidth="1"/>
    <col min="9478" max="9479" width="10.625" style="1" customWidth="1"/>
    <col min="9480" max="9480" width="15.625" style="1" customWidth="1"/>
    <col min="9481" max="9483" width="10.625" style="1" customWidth="1"/>
    <col min="9484" max="9485" width="15.625" style="1" customWidth="1"/>
    <col min="9486" max="9730" width="9" style="1"/>
    <col min="9731" max="9731" width="1.625" style="1" customWidth="1"/>
    <col min="9732" max="9733" width="15.625" style="1" customWidth="1"/>
    <col min="9734" max="9735" width="10.625" style="1" customWidth="1"/>
    <col min="9736" max="9736" width="15.625" style="1" customWidth="1"/>
    <col min="9737" max="9739" width="10.625" style="1" customWidth="1"/>
    <col min="9740" max="9741" width="15.625" style="1" customWidth="1"/>
    <col min="9742" max="9986" width="9" style="1"/>
    <col min="9987" max="9987" width="1.625" style="1" customWidth="1"/>
    <col min="9988" max="9989" width="15.625" style="1" customWidth="1"/>
    <col min="9990" max="9991" width="10.625" style="1" customWidth="1"/>
    <col min="9992" max="9992" width="15.625" style="1" customWidth="1"/>
    <col min="9993" max="9995" width="10.625" style="1" customWidth="1"/>
    <col min="9996" max="9997" width="15.625" style="1" customWidth="1"/>
    <col min="9998" max="10242" width="9" style="1"/>
    <col min="10243" max="10243" width="1.625" style="1" customWidth="1"/>
    <col min="10244" max="10245" width="15.625" style="1" customWidth="1"/>
    <col min="10246" max="10247" width="10.625" style="1" customWidth="1"/>
    <col min="10248" max="10248" width="15.625" style="1" customWidth="1"/>
    <col min="10249" max="10251" width="10.625" style="1" customWidth="1"/>
    <col min="10252" max="10253" width="15.625" style="1" customWidth="1"/>
    <col min="10254" max="10498" width="9" style="1"/>
    <col min="10499" max="10499" width="1.625" style="1" customWidth="1"/>
    <col min="10500" max="10501" width="15.625" style="1" customWidth="1"/>
    <col min="10502" max="10503" width="10.625" style="1" customWidth="1"/>
    <col min="10504" max="10504" width="15.625" style="1" customWidth="1"/>
    <col min="10505" max="10507" width="10.625" style="1" customWidth="1"/>
    <col min="10508" max="10509" width="15.625" style="1" customWidth="1"/>
    <col min="10510" max="10754" width="9" style="1"/>
    <col min="10755" max="10755" width="1.625" style="1" customWidth="1"/>
    <col min="10756" max="10757" width="15.625" style="1" customWidth="1"/>
    <col min="10758" max="10759" width="10.625" style="1" customWidth="1"/>
    <col min="10760" max="10760" width="15.625" style="1" customWidth="1"/>
    <col min="10761" max="10763" width="10.625" style="1" customWidth="1"/>
    <col min="10764" max="10765" width="15.625" style="1" customWidth="1"/>
    <col min="10766" max="11010" width="9" style="1"/>
    <col min="11011" max="11011" width="1.625" style="1" customWidth="1"/>
    <col min="11012" max="11013" width="15.625" style="1" customWidth="1"/>
    <col min="11014" max="11015" width="10.625" style="1" customWidth="1"/>
    <col min="11016" max="11016" width="15.625" style="1" customWidth="1"/>
    <col min="11017" max="11019" width="10.625" style="1" customWidth="1"/>
    <col min="11020" max="11021" width="15.625" style="1" customWidth="1"/>
    <col min="11022" max="11266" width="9" style="1"/>
    <col min="11267" max="11267" width="1.625" style="1" customWidth="1"/>
    <col min="11268" max="11269" width="15.625" style="1" customWidth="1"/>
    <col min="11270" max="11271" width="10.625" style="1" customWidth="1"/>
    <col min="11272" max="11272" width="15.625" style="1" customWidth="1"/>
    <col min="11273" max="11275" width="10.625" style="1" customWidth="1"/>
    <col min="11276" max="11277" width="15.625" style="1" customWidth="1"/>
    <col min="11278" max="11522" width="9" style="1"/>
    <col min="11523" max="11523" width="1.625" style="1" customWidth="1"/>
    <col min="11524" max="11525" width="15.625" style="1" customWidth="1"/>
    <col min="11526" max="11527" width="10.625" style="1" customWidth="1"/>
    <col min="11528" max="11528" width="15.625" style="1" customWidth="1"/>
    <col min="11529" max="11531" width="10.625" style="1" customWidth="1"/>
    <col min="11532" max="11533" width="15.625" style="1" customWidth="1"/>
    <col min="11534" max="11778" width="9" style="1"/>
    <col min="11779" max="11779" width="1.625" style="1" customWidth="1"/>
    <col min="11780" max="11781" width="15.625" style="1" customWidth="1"/>
    <col min="11782" max="11783" width="10.625" style="1" customWidth="1"/>
    <col min="11784" max="11784" width="15.625" style="1" customWidth="1"/>
    <col min="11785" max="11787" width="10.625" style="1" customWidth="1"/>
    <col min="11788" max="11789" width="15.625" style="1" customWidth="1"/>
    <col min="11790" max="12034" width="9" style="1"/>
    <col min="12035" max="12035" width="1.625" style="1" customWidth="1"/>
    <col min="12036" max="12037" width="15.625" style="1" customWidth="1"/>
    <col min="12038" max="12039" width="10.625" style="1" customWidth="1"/>
    <col min="12040" max="12040" width="15.625" style="1" customWidth="1"/>
    <col min="12041" max="12043" width="10.625" style="1" customWidth="1"/>
    <col min="12044" max="12045" width="15.625" style="1" customWidth="1"/>
    <col min="12046" max="12290" width="9" style="1"/>
    <col min="12291" max="12291" width="1.625" style="1" customWidth="1"/>
    <col min="12292" max="12293" width="15.625" style="1" customWidth="1"/>
    <col min="12294" max="12295" width="10.625" style="1" customWidth="1"/>
    <col min="12296" max="12296" width="15.625" style="1" customWidth="1"/>
    <col min="12297" max="12299" width="10.625" style="1" customWidth="1"/>
    <col min="12300" max="12301" width="15.625" style="1" customWidth="1"/>
    <col min="12302" max="12546" width="9" style="1"/>
    <col min="12547" max="12547" width="1.625" style="1" customWidth="1"/>
    <col min="12548" max="12549" width="15.625" style="1" customWidth="1"/>
    <col min="12550" max="12551" width="10.625" style="1" customWidth="1"/>
    <col min="12552" max="12552" width="15.625" style="1" customWidth="1"/>
    <col min="12553" max="12555" width="10.625" style="1" customWidth="1"/>
    <col min="12556" max="12557" width="15.625" style="1" customWidth="1"/>
    <col min="12558" max="12802" width="9" style="1"/>
    <col min="12803" max="12803" width="1.625" style="1" customWidth="1"/>
    <col min="12804" max="12805" width="15.625" style="1" customWidth="1"/>
    <col min="12806" max="12807" width="10.625" style="1" customWidth="1"/>
    <col min="12808" max="12808" width="15.625" style="1" customWidth="1"/>
    <col min="12809" max="12811" width="10.625" style="1" customWidth="1"/>
    <col min="12812" max="12813" width="15.625" style="1" customWidth="1"/>
    <col min="12814" max="13058" width="9" style="1"/>
    <col min="13059" max="13059" width="1.625" style="1" customWidth="1"/>
    <col min="13060" max="13061" width="15.625" style="1" customWidth="1"/>
    <col min="13062" max="13063" width="10.625" style="1" customWidth="1"/>
    <col min="13064" max="13064" width="15.625" style="1" customWidth="1"/>
    <col min="13065" max="13067" width="10.625" style="1" customWidth="1"/>
    <col min="13068" max="13069" width="15.625" style="1" customWidth="1"/>
    <col min="13070" max="13314" width="9" style="1"/>
    <col min="13315" max="13315" width="1.625" style="1" customWidth="1"/>
    <col min="13316" max="13317" width="15.625" style="1" customWidth="1"/>
    <col min="13318" max="13319" width="10.625" style="1" customWidth="1"/>
    <col min="13320" max="13320" width="15.625" style="1" customWidth="1"/>
    <col min="13321" max="13323" width="10.625" style="1" customWidth="1"/>
    <col min="13324" max="13325" width="15.625" style="1" customWidth="1"/>
    <col min="13326" max="13570" width="9" style="1"/>
    <col min="13571" max="13571" width="1.625" style="1" customWidth="1"/>
    <col min="13572" max="13573" width="15.625" style="1" customWidth="1"/>
    <col min="13574" max="13575" width="10.625" style="1" customWidth="1"/>
    <col min="13576" max="13576" width="15.625" style="1" customWidth="1"/>
    <col min="13577" max="13579" width="10.625" style="1" customWidth="1"/>
    <col min="13580" max="13581" width="15.625" style="1" customWidth="1"/>
    <col min="13582" max="13826" width="9" style="1"/>
    <col min="13827" max="13827" width="1.625" style="1" customWidth="1"/>
    <col min="13828" max="13829" width="15.625" style="1" customWidth="1"/>
    <col min="13830" max="13831" width="10.625" style="1" customWidth="1"/>
    <col min="13832" max="13832" width="15.625" style="1" customWidth="1"/>
    <col min="13833" max="13835" width="10.625" style="1" customWidth="1"/>
    <col min="13836" max="13837" width="15.625" style="1" customWidth="1"/>
    <col min="13838" max="14082" width="9" style="1"/>
    <col min="14083" max="14083" width="1.625" style="1" customWidth="1"/>
    <col min="14084" max="14085" width="15.625" style="1" customWidth="1"/>
    <col min="14086" max="14087" width="10.625" style="1" customWidth="1"/>
    <col min="14088" max="14088" width="15.625" style="1" customWidth="1"/>
    <col min="14089" max="14091" width="10.625" style="1" customWidth="1"/>
    <col min="14092" max="14093" width="15.625" style="1" customWidth="1"/>
    <col min="14094" max="14338" width="9" style="1"/>
    <col min="14339" max="14339" width="1.625" style="1" customWidth="1"/>
    <col min="14340" max="14341" width="15.625" style="1" customWidth="1"/>
    <col min="14342" max="14343" width="10.625" style="1" customWidth="1"/>
    <col min="14344" max="14344" width="15.625" style="1" customWidth="1"/>
    <col min="14345" max="14347" width="10.625" style="1" customWidth="1"/>
    <col min="14348" max="14349" width="15.625" style="1" customWidth="1"/>
    <col min="14350" max="14594" width="9" style="1"/>
    <col min="14595" max="14595" width="1.625" style="1" customWidth="1"/>
    <col min="14596" max="14597" width="15.625" style="1" customWidth="1"/>
    <col min="14598" max="14599" width="10.625" style="1" customWidth="1"/>
    <col min="14600" max="14600" width="15.625" style="1" customWidth="1"/>
    <col min="14601" max="14603" width="10.625" style="1" customWidth="1"/>
    <col min="14604" max="14605" width="15.625" style="1" customWidth="1"/>
    <col min="14606" max="14850" width="9" style="1"/>
    <col min="14851" max="14851" width="1.625" style="1" customWidth="1"/>
    <col min="14852" max="14853" width="15.625" style="1" customWidth="1"/>
    <col min="14854" max="14855" width="10.625" style="1" customWidth="1"/>
    <col min="14856" max="14856" width="15.625" style="1" customWidth="1"/>
    <col min="14857" max="14859" width="10.625" style="1" customWidth="1"/>
    <col min="14860" max="14861" width="15.625" style="1" customWidth="1"/>
    <col min="14862" max="15106" width="9" style="1"/>
    <col min="15107" max="15107" width="1.625" style="1" customWidth="1"/>
    <col min="15108" max="15109" width="15.625" style="1" customWidth="1"/>
    <col min="15110" max="15111" width="10.625" style="1" customWidth="1"/>
    <col min="15112" max="15112" width="15.625" style="1" customWidth="1"/>
    <col min="15113" max="15115" width="10.625" style="1" customWidth="1"/>
    <col min="15116" max="15117" width="15.625" style="1" customWidth="1"/>
    <col min="15118" max="15362" width="9" style="1"/>
    <col min="15363" max="15363" width="1.625" style="1" customWidth="1"/>
    <col min="15364" max="15365" width="15.625" style="1" customWidth="1"/>
    <col min="15366" max="15367" width="10.625" style="1" customWidth="1"/>
    <col min="15368" max="15368" width="15.625" style="1" customWidth="1"/>
    <col min="15369" max="15371" width="10.625" style="1" customWidth="1"/>
    <col min="15372" max="15373" width="15.625" style="1" customWidth="1"/>
    <col min="15374" max="15618" width="9" style="1"/>
    <col min="15619" max="15619" width="1.625" style="1" customWidth="1"/>
    <col min="15620" max="15621" width="15.625" style="1" customWidth="1"/>
    <col min="15622" max="15623" width="10.625" style="1" customWidth="1"/>
    <col min="15624" max="15624" width="15.625" style="1" customWidth="1"/>
    <col min="15625" max="15627" width="10.625" style="1" customWidth="1"/>
    <col min="15628" max="15629" width="15.625" style="1" customWidth="1"/>
    <col min="15630" max="15874" width="9" style="1"/>
    <col min="15875" max="15875" width="1.625" style="1" customWidth="1"/>
    <col min="15876" max="15877" width="15.625" style="1" customWidth="1"/>
    <col min="15878" max="15879" width="10.625" style="1" customWidth="1"/>
    <col min="15880" max="15880" width="15.625" style="1" customWidth="1"/>
    <col min="15881" max="15883" width="10.625" style="1" customWidth="1"/>
    <col min="15884" max="15885" width="15.625" style="1" customWidth="1"/>
    <col min="15886" max="16130" width="9" style="1"/>
    <col min="16131" max="16131" width="1.625" style="1" customWidth="1"/>
    <col min="16132" max="16133" width="15.625" style="1" customWidth="1"/>
    <col min="16134" max="16135" width="10.625" style="1" customWidth="1"/>
    <col min="16136" max="16136" width="15.625" style="1" customWidth="1"/>
    <col min="16137" max="16139" width="10.625" style="1" customWidth="1"/>
    <col min="16140" max="16141" width="15.625" style="1" customWidth="1"/>
    <col min="16142" max="16384" width="9" style="1"/>
  </cols>
  <sheetData>
    <row r="1" spans="2:14" ht="21.75" customHeight="1">
      <c r="B1" s="197" t="s">
        <v>92</v>
      </c>
      <c r="C1" s="197"/>
      <c r="D1" s="14"/>
      <c r="E1" s="14"/>
      <c r="F1" s="14"/>
      <c r="G1" s="14"/>
      <c r="H1" s="14"/>
      <c r="I1" s="14"/>
      <c r="J1" s="14"/>
      <c r="K1" s="14"/>
      <c r="L1" s="14"/>
      <c r="M1" s="14"/>
    </row>
    <row r="2" spans="2:14" ht="21.75" customHeight="1">
      <c r="B2" s="19"/>
      <c r="C2" s="19"/>
      <c r="D2" s="19"/>
      <c r="E2" s="27" t="s">
        <v>81</v>
      </c>
      <c r="F2" s="19" t="s">
        <v>98</v>
      </c>
      <c r="H2" s="19"/>
      <c r="I2" s="19"/>
      <c r="J2" s="52"/>
      <c r="K2" s="19"/>
      <c r="L2" s="19"/>
      <c r="M2" s="19"/>
    </row>
    <row r="3" spans="2:14" s="21" customFormat="1" ht="21.75" customHeight="1">
      <c r="B3" s="3"/>
      <c r="C3" s="3"/>
      <c r="D3" s="3"/>
      <c r="H3" s="3"/>
      <c r="I3" s="20"/>
      <c r="K3" s="20"/>
      <c r="L3" s="20"/>
      <c r="M3" s="20"/>
    </row>
    <row r="4" spans="2:14" ht="21.75" customHeight="1">
      <c r="B4" s="3"/>
      <c r="C4" s="3"/>
      <c r="D4" s="3"/>
      <c r="E4" s="3"/>
      <c r="F4" s="52"/>
      <c r="G4" s="3"/>
      <c r="H4" s="3"/>
      <c r="I4" s="19"/>
      <c r="J4" s="83" t="s">
        <v>73</v>
      </c>
      <c r="K4" s="216"/>
      <c r="L4" s="216"/>
      <c r="M4" s="216"/>
      <c r="N4" s="78"/>
    </row>
    <row r="5" spans="2:14" ht="21.75" customHeight="1" thickBot="1">
      <c r="B5" s="7"/>
      <c r="C5" s="7"/>
      <c r="D5" s="7"/>
      <c r="E5" s="7"/>
      <c r="F5" s="7"/>
      <c r="G5" s="7"/>
      <c r="H5" s="7"/>
      <c r="I5" s="22"/>
      <c r="J5" s="7"/>
      <c r="K5" s="22"/>
      <c r="L5" s="22"/>
      <c r="M5" s="16" t="s">
        <v>32</v>
      </c>
    </row>
    <row r="6" spans="2:14" ht="38.25" customHeight="1" thickTop="1">
      <c r="B6" s="201" t="s">
        <v>0</v>
      </c>
      <c r="C6" s="201" t="s">
        <v>1</v>
      </c>
      <c r="D6" s="203" t="s">
        <v>2</v>
      </c>
      <c r="E6" s="204"/>
      <c r="F6" s="204"/>
      <c r="G6" s="203" t="s">
        <v>90</v>
      </c>
      <c r="H6" s="204"/>
      <c r="I6" s="204"/>
      <c r="J6" s="221"/>
      <c r="K6" s="8" t="s">
        <v>12</v>
      </c>
      <c r="L6" s="108" t="s">
        <v>111</v>
      </c>
      <c r="M6" s="206" t="s">
        <v>3</v>
      </c>
    </row>
    <row r="7" spans="2:14" ht="38.25" customHeight="1">
      <c r="B7" s="202"/>
      <c r="C7" s="202"/>
      <c r="D7" s="9" t="s">
        <v>7</v>
      </c>
      <c r="E7" s="9" t="s">
        <v>65</v>
      </c>
      <c r="F7" s="9" t="s">
        <v>66</v>
      </c>
      <c r="G7" s="10" t="s">
        <v>6</v>
      </c>
      <c r="H7" s="9" t="s">
        <v>7</v>
      </c>
      <c r="I7" s="9" t="s">
        <v>65</v>
      </c>
      <c r="J7" s="9" t="s">
        <v>66</v>
      </c>
      <c r="K7" s="12" t="s">
        <v>66</v>
      </c>
      <c r="L7" s="109" t="s">
        <v>66</v>
      </c>
      <c r="M7" s="207"/>
    </row>
    <row r="8" spans="2:14" ht="38.25" customHeight="1" thickBot="1">
      <c r="B8" s="220" t="s">
        <v>55</v>
      </c>
      <c r="C8" s="86" t="s">
        <v>104</v>
      </c>
      <c r="D8" s="18"/>
      <c r="E8" s="18"/>
      <c r="F8" s="61">
        <f>D8*E8</f>
        <v>0</v>
      </c>
      <c r="G8" s="18"/>
      <c r="H8" s="18"/>
      <c r="I8" s="18"/>
      <c r="J8" s="61">
        <f>H8*I8</f>
        <v>0</v>
      </c>
      <c r="K8" s="84">
        <f t="shared" ref="K8:K17" si="0">ROUNDDOWN(MIN(F8,J8,L8),-3)</f>
        <v>0</v>
      </c>
      <c r="L8" s="94"/>
      <c r="M8" s="111"/>
    </row>
    <row r="9" spans="2:14" ht="38.25" customHeight="1">
      <c r="B9" s="220"/>
      <c r="C9" s="86" t="s">
        <v>104</v>
      </c>
      <c r="D9" s="18"/>
      <c r="E9" s="18"/>
      <c r="F9" s="61">
        <f t="shared" ref="F9:F17" si="1">D9*E9</f>
        <v>0</v>
      </c>
      <c r="G9" s="18"/>
      <c r="H9" s="18"/>
      <c r="I9" s="18"/>
      <c r="J9" s="61">
        <f t="shared" ref="J9:J17" si="2">H9*I9</f>
        <v>0</v>
      </c>
      <c r="K9" s="104">
        <f t="shared" si="0"/>
        <v>0</v>
      </c>
      <c r="L9" s="105"/>
      <c r="M9" s="122"/>
    </row>
    <row r="10" spans="2:14" ht="38.25" customHeight="1">
      <c r="B10" s="220"/>
      <c r="C10" s="86" t="s">
        <v>104</v>
      </c>
      <c r="D10" s="18"/>
      <c r="E10" s="18"/>
      <c r="F10" s="61">
        <f t="shared" si="1"/>
        <v>0</v>
      </c>
      <c r="G10" s="18"/>
      <c r="H10" s="18"/>
      <c r="I10" s="18"/>
      <c r="J10" s="61">
        <f t="shared" si="2"/>
        <v>0</v>
      </c>
      <c r="K10" s="104">
        <f t="shared" si="0"/>
        <v>0</v>
      </c>
      <c r="L10" s="105"/>
      <c r="M10" s="113"/>
    </row>
    <row r="11" spans="2:14" ht="38.25" customHeight="1">
      <c r="B11" s="220"/>
      <c r="C11" s="86" t="s">
        <v>104</v>
      </c>
      <c r="D11" s="18"/>
      <c r="E11" s="18"/>
      <c r="F11" s="61">
        <f t="shared" si="1"/>
        <v>0</v>
      </c>
      <c r="G11" s="18"/>
      <c r="H11" s="18"/>
      <c r="I11" s="18"/>
      <c r="J11" s="61">
        <f t="shared" si="2"/>
        <v>0</v>
      </c>
      <c r="K11" s="84">
        <f t="shared" si="0"/>
        <v>0</v>
      </c>
      <c r="L11" s="94"/>
      <c r="M11" s="123"/>
    </row>
    <row r="12" spans="2:14" ht="38.25" customHeight="1">
      <c r="B12" s="220"/>
      <c r="C12" s="86" t="s">
        <v>104</v>
      </c>
      <c r="D12" s="18"/>
      <c r="E12" s="18"/>
      <c r="F12" s="61">
        <f t="shared" si="1"/>
        <v>0</v>
      </c>
      <c r="G12" s="18"/>
      <c r="H12" s="18"/>
      <c r="I12" s="18"/>
      <c r="J12" s="61">
        <f t="shared" si="2"/>
        <v>0</v>
      </c>
      <c r="K12" s="84">
        <f t="shared" si="0"/>
        <v>0</v>
      </c>
      <c r="L12" s="94"/>
      <c r="M12" s="123"/>
    </row>
    <row r="13" spans="2:14" ht="38.25" customHeight="1">
      <c r="B13" s="220"/>
      <c r="C13" s="86" t="s">
        <v>104</v>
      </c>
      <c r="D13" s="18"/>
      <c r="E13" s="18"/>
      <c r="F13" s="61">
        <f t="shared" si="1"/>
        <v>0</v>
      </c>
      <c r="G13" s="18"/>
      <c r="H13" s="18"/>
      <c r="I13" s="18"/>
      <c r="J13" s="61">
        <f t="shared" si="2"/>
        <v>0</v>
      </c>
      <c r="K13" s="84">
        <f t="shared" si="0"/>
        <v>0</v>
      </c>
      <c r="L13" s="94"/>
      <c r="M13" s="123"/>
    </row>
    <row r="14" spans="2:14" ht="38.25" customHeight="1">
      <c r="B14" s="220"/>
      <c r="C14" s="86" t="s">
        <v>104</v>
      </c>
      <c r="D14" s="18"/>
      <c r="E14" s="18"/>
      <c r="F14" s="61">
        <f t="shared" si="1"/>
        <v>0</v>
      </c>
      <c r="G14" s="18"/>
      <c r="H14" s="18"/>
      <c r="I14" s="18"/>
      <c r="J14" s="61">
        <f t="shared" si="2"/>
        <v>0</v>
      </c>
      <c r="K14" s="84">
        <f t="shared" si="0"/>
        <v>0</v>
      </c>
      <c r="L14" s="94"/>
      <c r="M14" s="123"/>
    </row>
    <row r="15" spans="2:14" ht="38.25" customHeight="1">
      <c r="B15" s="220"/>
      <c r="C15" s="86" t="s">
        <v>104</v>
      </c>
      <c r="D15" s="18"/>
      <c r="E15" s="18"/>
      <c r="F15" s="61">
        <f t="shared" si="1"/>
        <v>0</v>
      </c>
      <c r="G15" s="18"/>
      <c r="H15" s="18"/>
      <c r="I15" s="18"/>
      <c r="J15" s="61">
        <f t="shared" si="2"/>
        <v>0</v>
      </c>
      <c r="K15" s="84">
        <f t="shared" si="0"/>
        <v>0</v>
      </c>
      <c r="L15" s="94"/>
      <c r="M15" s="123"/>
    </row>
    <row r="16" spans="2:14" ht="38.25" customHeight="1">
      <c r="B16" s="220"/>
      <c r="C16" s="86" t="s">
        <v>104</v>
      </c>
      <c r="D16" s="18"/>
      <c r="E16" s="18"/>
      <c r="F16" s="61">
        <f t="shared" si="1"/>
        <v>0</v>
      </c>
      <c r="G16" s="18"/>
      <c r="H16" s="18"/>
      <c r="I16" s="18"/>
      <c r="J16" s="61">
        <f t="shared" si="2"/>
        <v>0</v>
      </c>
      <c r="K16" s="84">
        <f t="shared" si="0"/>
        <v>0</v>
      </c>
      <c r="L16" s="94"/>
      <c r="M16" s="123"/>
    </row>
    <row r="17" spans="2:13" ht="38.25" customHeight="1" thickBot="1">
      <c r="B17" s="220"/>
      <c r="C17" s="86" t="s">
        <v>104</v>
      </c>
      <c r="D17" s="18"/>
      <c r="E17" s="18"/>
      <c r="F17" s="61">
        <f t="shared" si="1"/>
        <v>0</v>
      </c>
      <c r="G17" s="18"/>
      <c r="H17" s="18"/>
      <c r="I17" s="18"/>
      <c r="J17" s="61">
        <f t="shared" si="2"/>
        <v>0</v>
      </c>
      <c r="K17" s="84">
        <f t="shared" si="0"/>
        <v>0</v>
      </c>
      <c r="L17" s="94"/>
      <c r="M17" s="124"/>
    </row>
    <row r="18" spans="2:13" ht="38.25" customHeight="1" thickBot="1">
      <c r="B18" s="33"/>
      <c r="C18" s="9" t="s">
        <v>8</v>
      </c>
      <c r="D18" s="75"/>
      <c r="E18" s="75"/>
      <c r="F18" s="69">
        <f>SUM(F8:F17)</f>
        <v>0</v>
      </c>
      <c r="G18" s="75"/>
      <c r="H18" s="69">
        <f>SUM(H8:H17)</f>
        <v>0</v>
      </c>
      <c r="I18" s="75"/>
      <c r="J18" s="69">
        <f>SUM(J8:J17)</f>
        <v>0</v>
      </c>
      <c r="K18" s="76">
        <f t="shared" ref="K18:L18" si="3">SUM(K8:K17)</f>
        <v>0</v>
      </c>
      <c r="L18" s="76">
        <f t="shared" si="3"/>
        <v>0</v>
      </c>
      <c r="M18" s="99"/>
    </row>
    <row r="19" spans="2:13" ht="19.5" customHeight="1" thickTop="1"/>
    <row r="20" spans="2:13" ht="19.5" customHeight="1">
      <c r="B20" s="1" t="s">
        <v>71</v>
      </c>
    </row>
    <row r="21" spans="2:13" ht="19.5" customHeight="1">
      <c r="B21" s="1" t="s">
        <v>13</v>
      </c>
    </row>
    <row r="22" spans="2:13" ht="19.5" customHeight="1">
      <c r="C22" s="1" t="s">
        <v>123</v>
      </c>
    </row>
    <row r="23" spans="2:13" ht="18.75">
      <c r="B23" s="2"/>
      <c r="C23" s="97" t="s">
        <v>113</v>
      </c>
      <c r="D23" s="2"/>
      <c r="E23" s="2"/>
      <c r="F23" s="2"/>
      <c r="G23" s="2"/>
      <c r="H23" s="2"/>
      <c r="I23" s="2"/>
      <c r="J23" s="2"/>
      <c r="K23" s="2"/>
      <c r="L23" s="2"/>
      <c r="M23" s="2"/>
    </row>
    <row r="24" spans="2:13" ht="18.75">
      <c r="B24" s="2"/>
      <c r="C24" s="97" t="s">
        <v>124</v>
      </c>
      <c r="D24" s="2"/>
      <c r="E24" s="2"/>
      <c r="F24" s="2"/>
      <c r="G24" s="2"/>
      <c r="H24" s="2"/>
      <c r="I24" s="2"/>
      <c r="J24" s="2"/>
      <c r="K24" s="2"/>
      <c r="L24" s="2"/>
      <c r="M24" s="2"/>
    </row>
    <row r="25" spans="2:13">
      <c r="C25" s="97" t="s">
        <v>114</v>
      </c>
    </row>
    <row r="26" spans="2:13">
      <c r="C26" s="142" t="s">
        <v>115</v>
      </c>
    </row>
  </sheetData>
  <mergeCells count="8">
    <mergeCell ref="M6:M7"/>
    <mergeCell ref="K4:M4"/>
    <mergeCell ref="B8:B17"/>
    <mergeCell ref="B1:C1"/>
    <mergeCell ref="B6:B7"/>
    <mergeCell ref="C6:C7"/>
    <mergeCell ref="D6:F6"/>
    <mergeCell ref="G6:J6"/>
  </mergeCells>
  <phoneticPr fontId="1"/>
  <dataValidations count="1">
    <dataValidation type="list" allowBlank="1" showInputMessage="1" showErrorMessage="1" sqref="C8:C17" xr:uid="{00000000-0002-0000-0400-000000000000}">
      <formula1>$C$22:$C$26</formula1>
    </dataValidation>
  </dataValidations>
  <pageMargins left="0.70866141732283472" right="0.70866141732283472" top="0.74803149606299213" bottom="0.74803149606299213" header="0.31496062992125984" footer="0.31496062992125984"/>
  <pageSetup paperSize="9" scale="4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pageSetUpPr fitToPage="1"/>
  </sheetPr>
  <dimension ref="A1:N20"/>
  <sheetViews>
    <sheetView view="pageBreakPreview" zoomScale="75" zoomScaleNormal="100" zoomScaleSheetLayoutView="75" workbookViewId="0">
      <selection activeCell="F13" sqref="F13"/>
    </sheetView>
  </sheetViews>
  <sheetFormatPr defaultRowHeight="18.75"/>
  <cols>
    <col min="1" max="1" width="5.625" style="2" customWidth="1"/>
    <col min="2" max="2" width="11.75" style="2" customWidth="1"/>
    <col min="3" max="3" width="23.75" style="2" customWidth="1"/>
    <col min="4" max="4" width="10.625" style="2" customWidth="1"/>
    <col min="5" max="5" width="20.625" style="6" customWidth="1"/>
    <col min="6" max="6" width="20.625" style="2" customWidth="1"/>
    <col min="7" max="7" width="38.75" style="2" customWidth="1"/>
    <col min="8" max="8" width="10.625" style="2" customWidth="1"/>
    <col min="9" max="9" width="26.5" style="2" customWidth="1"/>
    <col min="10" max="10" width="24.625" style="2" customWidth="1"/>
    <col min="11" max="12" width="28.875" style="2" customWidth="1"/>
    <col min="13" max="13" width="34.875" style="2" customWidth="1"/>
    <col min="14" max="258" width="9" style="2"/>
    <col min="259" max="259" width="1.625" style="2" customWidth="1"/>
    <col min="260" max="261" width="15.625" style="2" customWidth="1"/>
    <col min="262" max="263" width="10.625" style="2" customWidth="1"/>
    <col min="264" max="264" width="15.625" style="2" customWidth="1"/>
    <col min="265" max="267" width="10.625" style="2" customWidth="1"/>
    <col min="268" max="269" width="15.625" style="2" customWidth="1"/>
    <col min="270" max="514" width="9" style="2"/>
    <col min="515" max="515" width="1.625" style="2" customWidth="1"/>
    <col min="516" max="517" width="15.625" style="2" customWidth="1"/>
    <col min="518" max="519" width="10.625" style="2" customWidth="1"/>
    <col min="520" max="520" width="15.625" style="2" customWidth="1"/>
    <col min="521" max="523" width="10.625" style="2" customWidth="1"/>
    <col min="524" max="525" width="15.625" style="2" customWidth="1"/>
    <col min="526" max="770" width="9" style="2"/>
    <col min="771" max="771" width="1.625" style="2" customWidth="1"/>
    <col min="772" max="773" width="15.625" style="2" customWidth="1"/>
    <col min="774" max="775" width="10.625" style="2" customWidth="1"/>
    <col min="776" max="776" width="15.625" style="2" customWidth="1"/>
    <col min="777" max="779" width="10.625" style="2" customWidth="1"/>
    <col min="780" max="781" width="15.625" style="2" customWidth="1"/>
    <col min="782" max="1026" width="9" style="2"/>
    <col min="1027" max="1027" width="1.625" style="2" customWidth="1"/>
    <col min="1028" max="1029" width="15.625" style="2" customWidth="1"/>
    <col min="1030" max="1031" width="10.625" style="2" customWidth="1"/>
    <col min="1032" max="1032" width="15.625" style="2" customWidth="1"/>
    <col min="1033" max="1035" width="10.625" style="2" customWidth="1"/>
    <col min="1036" max="1037" width="15.625" style="2" customWidth="1"/>
    <col min="1038" max="1282" width="9" style="2"/>
    <col min="1283" max="1283" width="1.625" style="2" customWidth="1"/>
    <col min="1284" max="1285" width="15.625" style="2" customWidth="1"/>
    <col min="1286" max="1287" width="10.625" style="2" customWidth="1"/>
    <col min="1288" max="1288" width="15.625" style="2" customWidth="1"/>
    <col min="1289" max="1291" width="10.625" style="2" customWidth="1"/>
    <col min="1292" max="1293" width="15.625" style="2" customWidth="1"/>
    <col min="1294" max="1538" width="9" style="2"/>
    <col min="1539" max="1539" width="1.625" style="2" customWidth="1"/>
    <col min="1540" max="1541" width="15.625" style="2" customWidth="1"/>
    <col min="1542" max="1543" width="10.625" style="2" customWidth="1"/>
    <col min="1544" max="1544" width="15.625" style="2" customWidth="1"/>
    <col min="1545" max="1547" width="10.625" style="2" customWidth="1"/>
    <col min="1548" max="1549" width="15.625" style="2" customWidth="1"/>
    <col min="1550" max="1794" width="9" style="2"/>
    <col min="1795" max="1795" width="1.625" style="2" customWidth="1"/>
    <col min="1796" max="1797" width="15.625" style="2" customWidth="1"/>
    <col min="1798" max="1799" width="10.625" style="2" customWidth="1"/>
    <col min="1800" max="1800" width="15.625" style="2" customWidth="1"/>
    <col min="1801" max="1803" width="10.625" style="2" customWidth="1"/>
    <col min="1804" max="1805" width="15.625" style="2" customWidth="1"/>
    <col min="1806" max="2050" width="9" style="2"/>
    <col min="2051" max="2051" width="1.625" style="2" customWidth="1"/>
    <col min="2052" max="2053" width="15.625" style="2" customWidth="1"/>
    <col min="2054" max="2055" width="10.625" style="2" customWidth="1"/>
    <col min="2056" max="2056" width="15.625" style="2" customWidth="1"/>
    <col min="2057" max="2059" width="10.625" style="2" customWidth="1"/>
    <col min="2060" max="2061" width="15.625" style="2" customWidth="1"/>
    <col min="2062" max="2306" width="9" style="2"/>
    <col min="2307" max="2307" width="1.625" style="2" customWidth="1"/>
    <col min="2308" max="2309" width="15.625" style="2" customWidth="1"/>
    <col min="2310" max="2311" width="10.625" style="2" customWidth="1"/>
    <col min="2312" max="2312" width="15.625" style="2" customWidth="1"/>
    <col min="2313" max="2315" width="10.625" style="2" customWidth="1"/>
    <col min="2316" max="2317" width="15.625" style="2" customWidth="1"/>
    <col min="2318" max="2562" width="9" style="2"/>
    <col min="2563" max="2563" width="1.625" style="2" customWidth="1"/>
    <col min="2564" max="2565" width="15.625" style="2" customWidth="1"/>
    <col min="2566" max="2567" width="10.625" style="2" customWidth="1"/>
    <col min="2568" max="2568" width="15.625" style="2" customWidth="1"/>
    <col min="2569" max="2571" width="10.625" style="2" customWidth="1"/>
    <col min="2572" max="2573" width="15.625" style="2" customWidth="1"/>
    <col min="2574" max="2818" width="9" style="2"/>
    <col min="2819" max="2819" width="1.625" style="2" customWidth="1"/>
    <col min="2820" max="2821" width="15.625" style="2" customWidth="1"/>
    <col min="2822" max="2823" width="10.625" style="2" customWidth="1"/>
    <col min="2824" max="2824" width="15.625" style="2" customWidth="1"/>
    <col min="2825" max="2827" width="10.625" style="2" customWidth="1"/>
    <col min="2828" max="2829" width="15.625" style="2" customWidth="1"/>
    <col min="2830" max="3074" width="9" style="2"/>
    <col min="3075" max="3075" width="1.625" style="2" customWidth="1"/>
    <col min="3076" max="3077" width="15.625" style="2" customWidth="1"/>
    <col min="3078" max="3079" width="10.625" style="2" customWidth="1"/>
    <col min="3080" max="3080" width="15.625" style="2" customWidth="1"/>
    <col min="3081" max="3083" width="10.625" style="2" customWidth="1"/>
    <col min="3084" max="3085" width="15.625" style="2" customWidth="1"/>
    <col min="3086" max="3330" width="9" style="2"/>
    <col min="3331" max="3331" width="1.625" style="2" customWidth="1"/>
    <col min="3332" max="3333" width="15.625" style="2" customWidth="1"/>
    <col min="3334" max="3335" width="10.625" style="2" customWidth="1"/>
    <col min="3336" max="3336" width="15.625" style="2" customWidth="1"/>
    <col min="3337" max="3339" width="10.625" style="2" customWidth="1"/>
    <col min="3340" max="3341" width="15.625" style="2" customWidth="1"/>
    <col min="3342" max="3586" width="9" style="2"/>
    <col min="3587" max="3587" width="1.625" style="2" customWidth="1"/>
    <col min="3588" max="3589" width="15.625" style="2" customWidth="1"/>
    <col min="3590" max="3591" width="10.625" style="2" customWidth="1"/>
    <col min="3592" max="3592" width="15.625" style="2" customWidth="1"/>
    <col min="3593" max="3595" width="10.625" style="2" customWidth="1"/>
    <col min="3596" max="3597" width="15.625" style="2" customWidth="1"/>
    <col min="3598" max="3842" width="9" style="2"/>
    <col min="3843" max="3843" width="1.625" style="2" customWidth="1"/>
    <col min="3844" max="3845" width="15.625" style="2" customWidth="1"/>
    <col min="3846" max="3847" width="10.625" style="2" customWidth="1"/>
    <col min="3848" max="3848" width="15.625" style="2" customWidth="1"/>
    <col min="3849" max="3851" width="10.625" style="2" customWidth="1"/>
    <col min="3852" max="3853" width="15.625" style="2" customWidth="1"/>
    <col min="3854" max="4098" width="9" style="2"/>
    <col min="4099" max="4099" width="1.625" style="2" customWidth="1"/>
    <col min="4100" max="4101" width="15.625" style="2" customWidth="1"/>
    <col min="4102" max="4103" width="10.625" style="2" customWidth="1"/>
    <col min="4104" max="4104" width="15.625" style="2" customWidth="1"/>
    <col min="4105" max="4107" width="10.625" style="2" customWidth="1"/>
    <col min="4108" max="4109" width="15.625" style="2" customWidth="1"/>
    <col min="4110" max="4354" width="9" style="2"/>
    <col min="4355" max="4355" width="1.625" style="2" customWidth="1"/>
    <col min="4356" max="4357" width="15.625" style="2" customWidth="1"/>
    <col min="4358" max="4359" width="10.625" style="2" customWidth="1"/>
    <col min="4360" max="4360" width="15.625" style="2" customWidth="1"/>
    <col min="4361" max="4363" width="10.625" style="2" customWidth="1"/>
    <col min="4364" max="4365" width="15.625" style="2" customWidth="1"/>
    <col min="4366" max="4610" width="9" style="2"/>
    <col min="4611" max="4611" width="1.625" style="2" customWidth="1"/>
    <col min="4612" max="4613" width="15.625" style="2" customWidth="1"/>
    <col min="4614" max="4615" width="10.625" style="2" customWidth="1"/>
    <col min="4616" max="4616" width="15.625" style="2" customWidth="1"/>
    <col min="4617" max="4619" width="10.625" style="2" customWidth="1"/>
    <col min="4620" max="4621" width="15.625" style="2" customWidth="1"/>
    <col min="4622" max="4866" width="9" style="2"/>
    <col min="4867" max="4867" width="1.625" style="2" customWidth="1"/>
    <col min="4868" max="4869" width="15.625" style="2" customWidth="1"/>
    <col min="4870" max="4871" width="10.625" style="2" customWidth="1"/>
    <col min="4872" max="4872" width="15.625" style="2" customWidth="1"/>
    <col min="4873" max="4875" width="10.625" style="2" customWidth="1"/>
    <col min="4876" max="4877" width="15.625" style="2" customWidth="1"/>
    <col min="4878" max="5122" width="9" style="2"/>
    <col min="5123" max="5123" width="1.625" style="2" customWidth="1"/>
    <col min="5124" max="5125" width="15.625" style="2" customWidth="1"/>
    <col min="5126" max="5127" width="10.625" style="2" customWidth="1"/>
    <col min="5128" max="5128" width="15.625" style="2" customWidth="1"/>
    <col min="5129" max="5131" width="10.625" style="2" customWidth="1"/>
    <col min="5132" max="5133" width="15.625" style="2" customWidth="1"/>
    <col min="5134" max="5378" width="9" style="2"/>
    <col min="5379" max="5379" width="1.625" style="2" customWidth="1"/>
    <col min="5380" max="5381" width="15.625" style="2" customWidth="1"/>
    <col min="5382" max="5383" width="10.625" style="2" customWidth="1"/>
    <col min="5384" max="5384" width="15.625" style="2" customWidth="1"/>
    <col min="5385" max="5387" width="10.625" style="2" customWidth="1"/>
    <col min="5388" max="5389" width="15.625" style="2" customWidth="1"/>
    <col min="5390" max="5634" width="9" style="2"/>
    <col min="5635" max="5635" width="1.625" style="2" customWidth="1"/>
    <col min="5636" max="5637" width="15.625" style="2" customWidth="1"/>
    <col min="5638" max="5639" width="10.625" style="2" customWidth="1"/>
    <col min="5640" max="5640" width="15.625" style="2" customWidth="1"/>
    <col min="5641" max="5643" width="10.625" style="2" customWidth="1"/>
    <col min="5644" max="5645" width="15.625" style="2" customWidth="1"/>
    <col min="5646" max="5890" width="9" style="2"/>
    <col min="5891" max="5891" width="1.625" style="2" customWidth="1"/>
    <col min="5892" max="5893" width="15.625" style="2" customWidth="1"/>
    <col min="5894" max="5895" width="10.625" style="2" customWidth="1"/>
    <col min="5896" max="5896" width="15.625" style="2" customWidth="1"/>
    <col min="5897" max="5899" width="10.625" style="2" customWidth="1"/>
    <col min="5900" max="5901" width="15.625" style="2" customWidth="1"/>
    <col min="5902" max="6146" width="9" style="2"/>
    <col min="6147" max="6147" width="1.625" style="2" customWidth="1"/>
    <col min="6148" max="6149" width="15.625" style="2" customWidth="1"/>
    <col min="6150" max="6151" width="10.625" style="2" customWidth="1"/>
    <col min="6152" max="6152" width="15.625" style="2" customWidth="1"/>
    <col min="6153" max="6155" width="10.625" style="2" customWidth="1"/>
    <col min="6156" max="6157" width="15.625" style="2" customWidth="1"/>
    <col min="6158" max="6402" width="9" style="2"/>
    <col min="6403" max="6403" width="1.625" style="2" customWidth="1"/>
    <col min="6404" max="6405" width="15.625" style="2" customWidth="1"/>
    <col min="6406" max="6407" width="10.625" style="2" customWidth="1"/>
    <col min="6408" max="6408" width="15.625" style="2" customWidth="1"/>
    <col min="6409" max="6411" width="10.625" style="2" customWidth="1"/>
    <col min="6412" max="6413" width="15.625" style="2" customWidth="1"/>
    <col min="6414" max="6658" width="9" style="2"/>
    <col min="6659" max="6659" width="1.625" style="2" customWidth="1"/>
    <col min="6660" max="6661" width="15.625" style="2" customWidth="1"/>
    <col min="6662" max="6663" width="10.625" style="2" customWidth="1"/>
    <col min="6664" max="6664" width="15.625" style="2" customWidth="1"/>
    <col min="6665" max="6667" width="10.625" style="2" customWidth="1"/>
    <col min="6668" max="6669" width="15.625" style="2" customWidth="1"/>
    <col min="6670" max="6914" width="9" style="2"/>
    <col min="6915" max="6915" width="1.625" style="2" customWidth="1"/>
    <col min="6916" max="6917" width="15.625" style="2" customWidth="1"/>
    <col min="6918" max="6919" width="10.625" style="2" customWidth="1"/>
    <col min="6920" max="6920" width="15.625" style="2" customWidth="1"/>
    <col min="6921" max="6923" width="10.625" style="2" customWidth="1"/>
    <col min="6924" max="6925" width="15.625" style="2" customWidth="1"/>
    <col min="6926" max="7170" width="9" style="2"/>
    <col min="7171" max="7171" width="1.625" style="2" customWidth="1"/>
    <col min="7172" max="7173" width="15.625" style="2" customWidth="1"/>
    <col min="7174" max="7175" width="10.625" style="2" customWidth="1"/>
    <col min="7176" max="7176" width="15.625" style="2" customWidth="1"/>
    <col min="7177" max="7179" width="10.625" style="2" customWidth="1"/>
    <col min="7180" max="7181" width="15.625" style="2" customWidth="1"/>
    <col min="7182" max="7426" width="9" style="2"/>
    <col min="7427" max="7427" width="1.625" style="2" customWidth="1"/>
    <col min="7428" max="7429" width="15.625" style="2" customWidth="1"/>
    <col min="7430" max="7431" width="10.625" style="2" customWidth="1"/>
    <col min="7432" max="7432" width="15.625" style="2" customWidth="1"/>
    <col min="7433" max="7435" width="10.625" style="2" customWidth="1"/>
    <col min="7436" max="7437" width="15.625" style="2" customWidth="1"/>
    <col min="7438" max="7682" width="9" style="2"/>
    <col min="7683" max="7683" width="1.625" style="2" customWidth="1"/>
    <col min="7684" max="7685" width="15.625" style="2" customWidth="1"/>
    <col min="7686" max="7687" width="10.625" style="2" customWidth="1"/>
    <col min="7688" max="7688" width="15.625" style="2" customWidth="1"/>
    <col min="7689" max="7691" width="10.625" style="2" customWidth="1"/>
    <col min="7692" max="7693" width="15.625" style="2" customWidth="1"/>
    <col min="7694" max="7938" width="9" style="2"/>
    <col min="7939" max="7939" width="1.625" style="2" customWidth="1"/>
    <col min="7940" max="7941" width="15.625" style="2" customWidth="1"/>
    <col min="7942" max="7943" width="10.625" style="2" customWidth="1"/>
    <col min="7944" max="7944" width="15.625" style="2" customWidth="1"/>
    <col min="7945" max="7947" width="10.625" style="2" customWidth="1"/>
    <col min="7948" max="7949" width="15.625" style="2" customWidth="1"/>
    <col min="7950" max="8194" width="9" style="2"/>
    <col min="8195" max="8195" width="1.625" style="2" customWidth="1"/>
    <col min="8196" max="8197" width="15.625" style="2" customWidth="1"/>
    <col min="8198" max="8199" width="10.625" style="2" customWidth="1"/>
    <col min="8200" max="8200" width="15.625" style="2" customWidth="1"/>
    <col min="8201" max="8203" width="10.625" style="2" customWidth="1"/>
    <col min="8204" max="8205" width="15.625" style="2" customWidth="1"/>
    <col min="8206" max="8450" width="9" style="2"/>
    <col min="8451" max="8451" width="1.625" style="2" customWidth="1"/>
    <col min="8452" max="8453" width="15.625" style="2" customWidth="1"/>
    <col min="8454" max="8455" width="10.625" style="2" customWidth="1"/>
    <col min="8456" max="8456" width="15.625" style="2" customWidth="1"/>
    <col min="8457" max="8459" width="10.625" style="2" customWidth="1"/>
    <col min="8460" max="8461" width="15.625" style="2" customWidth="1"/>
    <col min="8462" max="8706" width="9" style="2"/>
    <col min="8707" max="8707" width="1.625" style="2" customWidth="1"/>
    <col min="8708" max="8709" width="15.625" style="2" customWidth="1"/>
    <col min="8710" max="8711" width="10.625" style="2" customWidth="1"/>
    <col min="8712" max="8712" width="15.625" style="2" customWidth="1"/>
    <col min="8713" max="8715" width="10.625" style="2" customWidth="1"/>
    <col min="8716" max="8717" width="15.625" style="2" customWidth="1"/>
    <col min="8718" max="8962" width="9" style="2"/>
    <col min="8963" max="8963" width="1.625" style="2" customWidth="1"/>
    <col min="8964" max="8965" width="15.625" style="2" customWidth="1"/>
    <col min="8966" max="8967" width="10.625" style="2" customWidth="1"/>
    <col min="8968" max="8968" width="15.625" style="2" customWidth="1"/>
    <col min="8969" max="8971" width="10.625" style="2" customWidth="1"/>
    <col min="8972" max="8973" width="15.625" style="2" customWidth="1"/>
    <col min="8974" max="9218" width="9" style="2"/>
    <col min="9219" max="9219" width="1.625" style="2" customWidth="1"/>
    <col min="9220" max="9221" width="15.625" style="2" customWidth="1"/>
    <col min="9222" max="9223" width="10.625" style="2" customWidth="1"/>
    <col min="9224" max="9224" width="15.625" style="2" customWidth="1"/>
    <col min="9225" max="9227" width="10.625" style="2" customWidth="1"/>
    <col min="9228" max="9229" width="15.625" style="2" customWidth="1"/>
    <col min="9230" max="9474" width="9" style="2"/>
    <col min="9475" max="9475" width="1.625" style="2" customWidth="1"/>
    <col min="9476" max="9477" width="15.625" style="2" customWidth="1"/>
    <col min="9478" max="9479" width="10.625" style="2" customWidth="1"/>
    <col min="9480" max="9480" width="15.625" style="2" customWidth="1"/>
    <col min="9481" max="9483" width="10.625" style="2" customWidth="1"/>
    <col min="9484" max="9485" width="15.625" style="2" customWidth="1"/>
    <col min="9486" max="9730" width="9" style="2"/>
    <col min="9731" max="9731" width="1.625" style="2" customWidth="1"/>
    <col min="9732" max="9733" width="15.625" style="2" customWidth="1"/>
    <col min="9734" max="9735" width="10.625" style="2" customWidth="1"/>
    <col min="9736" max="9736" width="15.625" style="2" customWidth="1"/>
    <col min="9737" max="9739" width="10.625" style="2" customWidth="1"/>
    <col min="9740" max="9741" width="15.625" style="2" customWidth="1"/>
    <col min="9742" max="9986" width="9" style="2"/>
    <col min="9987" max="9987" width="1.625" style="2" customWidth="1"/>
    <col min="9988" max="9989" width="15.625" style="2" customWidth="1"/>
    <col min="9990" max="9991" width="10.625" style="2" customWidth="1"/>
    <col min="9992" max="9992" width="15.625" style="2" customWidth="1"/>
    <col min="9993" max="9995" width="10.625" style="2" customWidth="1"/>
    <col min="9996" max="9997" width="15.625" style="2" customWidth="1"/>
    <col min="9998" max="10242" width="9" style="2"/>
    <col min="10243" max="10243" width="1.625" style="2" customWidth="1"/>
    <col min="10244" max="10245" width="15.625" style="2" customWidth="1"/>
    <col min="10246" max="10247" width="10.625" style="2" customWidth="1"/>
    <col min="10248" max="10248" width="15.625" style="2" customWidth="1"/>
    <col min="10249" max="10251" width="10.625" style="2" customWidth="1"/>
    <col min="10252" max="10253" width="15.625" style="2" customWidth="1"/>
    <col min="10254" max="10498" width="9" style="2"/>
    <col min="10499" max="10499" width="1.625" style="2" customWidth="1"/>
    <col min="10500" max="10501" width="15.625" style="2" customWidth="1"/>
    <col min="10502" max="10503" width="10.625" style="2" customWidth="1"/>
    <col min="10504" max="10504" width="15.625" style="2" customWidth="1"/>
    <col min="10505" max="10507" width="10.625" style="2" customWidth="1"/>
    <col min="10508" max="10509" width="15.625" style="2" customWidth="1"/>
    <col min="10510" max="10754" width="9" style="2"/>
    <col min="10755" max="10755" width="1.625" style="2" customWidth="1"/>
    <col min="10756" max="10757" width="15.625" style="2" customWidth="1"/>
    <col min="10758" max="10759" width="10.625" style="2" customWidth="1"/>
    <col min="10760" max="10760" width="15.625" style="2" customWidth="1"/>
    <col min="10761" max="10763" width="10.625" style="2" customWidth="1"/>
    <col min="10764" max="10765" width="15.625" style="2" customWidth="1"/>
    <col min="10766" max="11010" width="9" style="2"/>
    <col min="11011" max="11011" width="1.625" style="2" customWidth="1"/>
    <col min="11012" max="11013" width="15.625" style="2" customWidth="1"/>
    <col min="11014" max="11015" width="10.625" style="2" customWidth="1"/>
    <col min="11016" max="11016" width="15.625" style="2" customWidth="1"/>
    <col min="11017" max="11019" width="10.625" style="2" customWidth="1"/>
    <col min="11020" max="11021" width="15.625" style="2" customWidth="1"/>
    <col min="11022" max="11266" width="9" style="2"/>
    <col min="11267" max="11267" width="1.625" style="2" customWidth="1"/>
    <col min="11268" max="11269" width="15.625" style="2" customWidth="1"/>
    <col min="11270" max="11271" width="10.625" style="2" customWidth="1"/>
    <col min="11272" max="11272" width="15.625" style="2" customWidth="1"/>
    <col min="11273" max="11275" width="10.625" style="2" customWidth="1"/>
    <col min="11276" max="11277" width="15.625" style="2" customWidth="1"/>
    <col min="11278" max="11522" width="9" style="2"/>
    <col min="11523" max="11523" width="1.625" style="2" customWidth="1"/>
    <col min="11524" max="11525" width="15.625" style="2" customWidth="1"/>
    <col min="11526" max="11527" width="10.625" style="2" customWidth="1"/>
    <col min="11528" max="11528" width="15.625" style="2" customWidth="1"/>
    <col min="11529" max="11531" width="10.625" style="2" customWidth="1"/>
    <col min="11532" max="11533" width="15.625" style="2" customWidth="1"/>
    <col min="11534" max="11778" width="9" style="2"/>
    <col min="11779" max="11779" width="1.625" style="2" customWidth="1"/>
    <col min="11780" max="11781" width="15.625" style="2" customWidth="1"/>
    <col min="11782" max="11783" width="10.625" style="2" customWidth="1"/>
    <col min="11784" max="11784" width="15.625" style="2" customWidth="1"/>
    <col min="11785" max="11787" width="10.625" style="2" customWidth="1"/>
    <col min="11788" max="11789" width="15.625" style="2" customWidth="1"/>
    <col min="11790" max="12034" width="9" style="2"/>
    <col min="12035" max="12035" width="1.625" style="2" customWidth="1"/>
    <col min="12036" max="12037" width="15.625" style="2" customWidth="1"/>
    <col min="12038" max="12039" width="10.625" style="2" customWidth="1"/>
    <col min="12040" max="12040" width="15.625" style="2" customWidth="1"/>
    <col min="12041" max="12043" width="10.625" style="2" customWidth="1"/>
    <col min="12044" max="12045" width="15.625" style="2" customWidth="1"/>
    <col min="12046" max="12290" width="9" style="2"/>
    <col min="12291" max="12291" width="1.625" style="2" customWidth="1"/>
    <col min="12292" max="12293" width="15.625" style="2" customWidth="1"/>
    <col min="12294" max="12295" width="10.625" style="2" customWidth="1"/>
    <col min="12296" max="12296" width="15.625" style="2" customWidth="1"/>
    <col min="12297" max="12299" width="10.625" style="2" customWidth="1"/>
    <col min="12300" max="12301" width="15.625" style="2" customWidth="1"/>
    <col min="12302" max="12546" width="9" style="2"/>
    <col min="12547" max="12547" width="1.625" style="2" customWidth="1"/>
    <col min="12548" max="12549" width="15.625" style="2" customWidth="1"/>
    <col min="12550" max="12551" width="10.625" style="2" customWidth="1"/>
    <col min="12552" max="12552" width="15.625" style="2" customWidth="1"/>
    <col min="12553" max="12555" width="10.625" style="2" customWidth="1"/>
    <col min="12556" max="12557" width="15.625" style="2" customWidth="1"/>
    <col min="12558" max="12802" width="9" style="2"/>
    <col min="12803" max="12803" width="1.625" style="2" customWidth="1"/>
    <col min="12804" max="12805" width="15.625" style="2" customWidth="1"/>
    <col min="12806" max="12807" width="10.625" style="2" customWidth="1"/>
    <col min="12808" max="12808" width="15.625" style="2" customWidth="1"/>
    <col min="12809" max="12811" width="10.625" style="2" customWidth="1"/>
    <col min="12812" max="12813" width="15.625" style="2" customWidth="1"/>
    <col min="12814" max="13058" width="9" style="2"/>
    <col min="13059" max="13059" width="1.625" style="2" customWidth="1"/>
    <col min="13060" max="13061" width="15.625" style="2" customWidth="1"/>
    <col min="13062" max="13063" width="10.625" style="2" customWidth="1"/>
    <col min="13064" max="13064" width="15.625" style="2" customWidth="1"/>
    <col min="13065" max="13067" width="10.625" style="2" customWidth="1"/>
    <col min="13068" max="13069" width="15.625" style="2" customWidth="1"/>
    <col min="13070" max="13314" width="9" style="2"/>
    <col min="13315" max="13315" width="1.625" style="2" customWidth="1"/>
    <col min="13316" max="13317" width="15.625" style="2" customWidth="1"/>
    <col min="13318" max="13319" width="10.625" style="2" customWidth="1"/>
    <col min="13320" max="13320" width="15.625" style="2" customWidth="1"/>
    <col min="13321" max="13323" width="10.625" style="2" customWidth="1"/>
    <col min="13324" max="13325" width="15.625" style="2" customWidth="1"/>
    <col min="13326" max="13570" width="9" style="2"/>
    <col min="13571" max="13571" width="1.625" style="2" customWidth="1"/>
    <col min="13572" max="13573" width="15.625" style="2" customWidth="1"/>
    <col min="13574" max="13575" width="10.625" style="2" customWidth="1"/>
    <col min="13576" max="13576" width="15.625" style="2" customWidth="1"/>
    <col min="13577" max="13579" width="10.625" style="2" customWidth="1"/>
    <col min="13580" max="13581" width="15.625" style="2" customWidth="1"/>
    <col min="13582" max="13826" width="9" style="2"/>
    <col min="13827" max="13827" width="1.625" style="2" customWidth="1"/>
    <col min="13828" max="13829" width="15.625" style="2" customWidth="1"/>
    <col min="13830" max="13831" width="10.625" style="2" customWidth="1"/>
    <col min="13832" max="13832" width="15.625" style="2" customWidth="1"/>
    <col min="13833" max="13835" width="10.625" style="2" customWidth="1"/>
    <col min="13836" max="13837" width="15.625" style="2" customWidth="1"/>
    <col min="13838" max="14082" width="9" style="2"/>
    <col min="14083" max="14083" width="1.625" style="2" customWidth="1"/>
    <col min="14084" max="14085" width="15.625" style="2" customWidth="1"/>
    <col min="14086" max="14087" width="10.625" style="2" customWidth="1"/>
    <col min="14088" max="14088" width="15.625" style="2" customWidth="1"/>
    <col min="14089" max="14091" width="10.625" style="2" customWidth="1"/>
    <col min="14092" max="14093" width="15.625" style="2" customWidth="1"/>
    <col min="14094" max="14338" width="9" style="2"/>
    <col min="14339" max="14339" width="1.625" style="2" customWidth="1"/>
    <col min="14340" max="14341" width="15.625" style="2" customWidth="1"/>
    <col min="14342" max="14343" width="10.625" style="2" customWidth="1"/>
    <col min="14344" max="14344" width="15.625" style="2" customWidth="1"/>
    <col min="14345" max="14347" width="10.625" style="2" customWidth="1"/>
    <col min="14348" max="14349" width="15.625" style="2" customWidth="1"/>
    <col min="14350" max="14594" width="9" style="2"/>
    <col min="14595" max="14595" width="1.625" style="2" customWidth="1"/>
    <col min="14596" max="14597" width="15.625" style="2" customWidth="1"/>
    <col min="14598" max="14599" width="10.625" style="2" customWidth="1"/>
    <col min="14600" max="14600" width="15.625" style="2" customWidth="1"/>
    <col min="14601" max="14603" width="10.625" style="2" customWidth="1"/>
    <col min="14604" max="14605" width="15.625" style="2" customWidth="1"/>
    <col min="14606" max="14850" width="9" style="2"/>
    <col min="14851" max="14851" width="1.625" style="2" customWidth="1"/>
    <col min="14852" max="14853" width="15.625" style="2" customWidth="1"/>
    <col min="14854" max="14855" width="10.625" style="2" customWidth="1"/>
    <col min="14856" max="14856" width="15.625" style="2" customWidth="1"/>
    <col min="14857" max="14859" width="10.625" style="2" customWidth="1"/>
    <col min="14860" max="14861" width="15.625" style="2" customWidth="1"/>
    <col min="14862" max="15106" width="9" style="2"/>
    <col min="15107" max="15107" width="1.625" style="2" customWidth="1"/>
    <col min="15108" max="15109" width="15.625" style="2" customWidth="1"/>
    <col min="15110" max="15111" width="10.625" style="2" customWidth="1"/>
    <col min="15112" max="15112" width="15.625" style="2" customWidth="1"/>
    <col min="15113" max="15115" width="10.625" style="2" customWidth="1"/>
    <col min="15116" max="15117" width="15.625" style="2" customWidth="1"/>
    <col min="15118" max="15362" width="9" style="2"/>
    <col min="15363" max="15363" width="1.625" style="2" customWidth="1"/>
    <col min="15364" max="15365" width="15.625" style="2" customWidth="1"/>
    <col min="15366" max="15367" width="10.625" style="2" customWidth="1"/>
    <col min="15368" max="15368" width="15.625" style="2" customWidth="1"/>
    <col min="15369" max="15371" width="10.625" style="2" customWidth="1"/>
    <col min="15372" max="15373" width="15.625" style="2" customWidth="1"/>
    <col min="15374" max="15618" width="9" style="2"/>
    <col min="15619" max="15619" width="1.625" style="2" customWidth="1"/>
    <col min="15620" max="15621" width="15.625" style="2" customWidth="1"/>
    <col min="15622" max="15623" width="10.625" style="2" customWidth="1"/>
    <col min="15624" max="15624" width="15.625" style="2" customWidth="1"/>
    <col min="15625" max="15627" width="10.625" style="2" customWidth="1"/>
    <col min="15628" max="15629" width="15.625" style="2" customWidth="1"/>
    <col min="15630" max="15874" width="9" style="2"/>
    <col min="15875" max="15875" width="1.625" style="2" customWidth="1"/>
    <col min="15876" max="15877" width="15.625" style="2" customWidth="1"/>
    <col min="15878" max="15879" width="10.625" style="2" customWidth="1"/>
    <col min="15880" max="15880" width="15.625" style="2" customWidth="1"/>
    <col min="15881" max="15883" width="10.625" style="2" customWidth="1"/>
    <col min="15884" max="15885" width="15.625" style="2" customWidth="1"/>
    <col min="15886" max="16130" width="9" style="2"/>
    <col min="16131" max="16131" width="1.625" style="2" customWidth="1"/>
    <col min="16132" max="16133" width="15.625" style="2" customWidth="1"/>
    <col min="16134" max="16135" width="10.625" style="2" customWidth="1"/>
    <col min="16136" max="16136" width="15.625" style="2" customWidth="1"/>
    <col min="16137" max="16139" width="10.625" style="2" customWidth="1"/>
    <col min="16140" max="16141" width="15.625" style="2" customWidth="1"/>
    <col min="16142" max="16384" width="9" style="2"/>
  </cols>
  <sheetData>
    <row r="1" spans="1:14" ht="22.5" customHeight="1">
      <c r="B1" s="82" t="s">
        <v>91</v>
      </c>
      <c r="C1" s="82"/>
    </row>
    <row r="2" spans="1:14" ht="22.5" customHeight="1">
      <c r="B2" s="19"/>
      <c r="C2" s="19"/>
      <c r="D2" s="19"/>
      <c r="E2" s="19"/>
      <c r="F2" s="27" t="s">
        <v>81</v>
      </c>
      <c r="G2" s="19" t="s">
        <v>98</v>
      </c>
      <c r="H2" s="19"/>
      <c r="I2" s="19"/>
      <c r="J2" s="19"/>
      <c r="K2" s="19"/>
      <c r="L2" s="19"/>
      <c r="M2" s="19"/>
    </row>
    <row r="3" spans="1:14" ht="22.5" customHeight="1">
      <c r="B3" s="3"/>
      <c r="C3" s="3"/>
      <c r="D3" s="3"/>
      <c r="E3" s="3"/>
      <c r="F3" s="3"/>
      <c r="G3" s="3"/>
      <c r="H3" s="3"/>
      <c r="I3" s="3"/>
      <c r="J3" s="3"/>
      <c r="K3" s="3"/>
      <c r="L3" s="52"/>
      <c r="M3" s="3"/>
    </row>
    <row r="4" spans="1:14" ht="22.5" customHeight="1">
      <c r="B4" s="3"/>
      <c r="C4" s="3"/>
      <c r="D4" s="3"/>
      <c r="E4" s="20"/>
      <c r="F4" s="3"/>
      <c r="G4" s="3"/>
      <c r="H4" s="3"/>
      <c r="I4" s="19"/>
      <c r="J4" s="83" t="s">
        <v>73</v>
      </c>
      <c r="K4" s="216"/>
      <c r="L4" s="216"/>
      <c r="M4" s="216"/>
      <c r="N4" s="78"/>
    </row>
    <row r="5" spans="1:14" ht="22.5" customHeight="1" thickBot="1">
      <c r="A5" s="1"/>
      <c r="B5" s="1"/>
      <c r="C5" s="1"/>
      <c r="D5" s="1"/>
      <c r="E5" s="23"/>
      <c r="F5" s="1"/>
      <c r="G5" s="1"/>
      <c r="H5" s="1"/>
      <c r="I5" s="1"/>
      <c r="J5" s="1"/>
      <c r="K5" s="208" t="s">
        <v>32</v>
      </c>
      <c r="L5" s="208"/>
      <c r="M5" s="208"/>
    </row>
    <row r="6" spans="1:14" ht="37.5" customHeight="1" thickTop="1">
      <c r="A6" s="1"/>
      <c r="B6" s="201" t="s">
        <v>0</v>
      </c>
      <c r="C6" s="201" t="s">
        <v>1</v>
      </c>
      <c r="D6" s="203" t="s">
        <v>2</v>
      </c>
      <c r="E6" s="204"/>
      <c r="F6" s="205"/>
      <c r="G6" s="203" t="s">
        <v>90</v>
      </c>
      <c r="H6" s="204"/>
      <c r="I6" s="204"/>
      <c r="J6" s="204"/>
      <c r="K6" s="8" t="s">
        <v>12</v>
      </c>
      <c r="L6" s="108" t="s">
        <v>111</v>
      </c>
      <c r="M6" s="206" t="s">
        <v>3</v>
      </c>
    </row>
    <row r="7" spans="1:14" ht="37.5" customHeight="1">
      <c r="A7" s="1"/>
      <c r="B7" s="202"/>
      <c r="C7" s="202"/>
      <c r="D7" s="9" t="s">
        <v>7</v>
      </c>
      <c r="E7" s="9" t="s">
        <v>4</v>
      </c>
      <c r="F7" s="9" t="s">
        <v>5</v>
      </c>
      <c r="G7" s="10" t="s">
        <v>6</v>
      </c>
      <c r="H7" s="9" t="s">
        <v>7</v>
      </c>
      <c r="I7" s="9" t="s">
        <v>65</v>
      </c>
      <c r="J7" s="11" t="s">
        <v>66</v>
      </c>
      <c r="K7" s="12" t="s">
        <v>66</v>
      </c>
      <c r="L7" s="109" t="s">
        <v>66</v>
      </c>
      <c r="M7" s="207"/>
    </row>
    <row r="8" spans="1:14" ht="59.25" customHeight="1" thickBot="1">
      <c r="A8" s="1"/>
      <c r="B8" s="214" t="s">
        <v>56</v>
      </c>
      <c r="C8" s="49" t="s">
        <v>37</v>
      </c>
      <c r="D8" s="68"/>
      <c r="E8" s="69">
        <v>11000000</v>
      </c>
      <c r="F8" s="69">
        <f>D8*E8</f>
        <v>0</v>
      </c>
      <c r="G8" s="70"/>
      <c r="H8" s="69">
        <f>D8</f>
        <v>0</v>
      </c>
      <c r="I8" s="40"/>
      <c r="J8" s="71">
        <f t="shared" ref="J8:J14" si="0">H8*I8</f>
        <v>0</v>
      </c>
      <c r="K8" s="41">
        <f>ROUNDDOWN(MIN(F8,J8,L8),-3)</f>
        <v>0</v>
      </c>
      <c r="L8" s="93"/>
      <c r="M8" s="98"/>
    </row>
    <row r="9" spans="1:14" ht="59.25" customHeight="1">
      <c r="A9" s="1"/>
      <c r="B9" s="215"/>
      <c r="C9" s="43" t="s">
        <v>38</v>
      </c>
      <c r="D9" s="68"/>
      <c r="E9" s="69">
        <v>6600000</v>
      </c>
      <c r="F9" s="39">
        <f>D9*E9</f>
        <v>0</v>
      </c>
      <c r="G9" s="68"/>
      <c r="H9" s="39">
        <f>D9</f>
        <v>0</v>
      </c>
      <c r="I9" s="40"/>
      <c r="J9" s="72">
        <f t="shared" si="0"/>
        <v>0</v>
      </c>
      <c r="K9" s="101">
        <f t="shared" ref="K9:K14" si="1">ROUNDDOWN(MIN(F9,J9,L9),-3)</f>
        <v>0</v>
      </c>
      <c r="L9" s="102"/>
      <c r="M9" s="117"/>
    </row>
    <row r="10" spans="1:14" ht="59.25" customHeight="1">
      <c r="A10" s="1"/>
      <c r="B10" s="215"/>
      <c r="C10" s="47" t="s">
        <v>39</v>
      </c>
      <c r="D10" s="44"/>
      <c r="E10" s="34">
        <v>5500000</v>
      </c>
      <c r="F10" s="39">
        <f t="shared" ref="F10" si="2">D10*E10</f>
        <v>0</v>
      </c>
      <c r="G10" s="44"/>
      <c r="H10" s="39">
        <f t="shared" ref="H10" si="3">D10</f>
        <v>0</v>
      </c>
      <c r="I10" s="40"/>
      <c r="J10" s="35">
        <f t="shared" si="0"/>
        <v>0</v>
      </c>
      <c r="K10" s="101">
        <f t="shared" si="1"/>
        <v>0</v>
      </c>
      <c r="L10" s="103"/>
      <c r="M10" s="118"/>
    </row>
    <row r="11" spans="1:14" ht="59.25" customHeight="1">
      <c r="A11" s="1"/>
      <c r="B11" s="215"/>
      <c r="C11" s="42" t="s">
        <v>57</v>
      </c>
      <c r="D11" s="44"/>
      <c r="E11" s="34">
        <v>66000000</v>
      </c>
      <c r="F11" s="39">
        <f t="shared" ref="F11" si="4">D11*E11</f>
        <v>0</v>
      </c>
      <c r="G11" s="44"/>
      <c r="H11" s="39">
        <f t="shared" ref="H11" si="5">D11</f>
        <v>0</v>
      </c>
      <c r="I11" s="40"/>
      <c r="J11" s="35">
        <f t="shared" si="0"/>
        <v>0</v>
      </c>
      <c r="K11" s="41">
        <f t="shared" si="1"/>
        <v>0</v>
      </c>
      <c r="L11" s="92"/>
      <c r="M11" s="119" t="s">
        <v>58</v>
      </c>
    </row>
    <row r="12" spans="1:14" ht="59.25" customHeight="1">
      <c r="A12" s="1"/>
      <c r="B12" s="215"/>
      <c r="C12" s="42" t="s">
        <v>59</v>
      </c>
      <c r="D12" s="44"/>
      <c r="E12" s="34">
        <v>1100000</v>
      </c>
      <c r="F12" s="39">
        <f t="shared" ref="F12" si="6">D12*E12</f>
        <v>0</v>
      </c>
      <c r="G12" s="44"/>
      <c r="H12" s="39">
        <f t="shared" ref="H12" si="7">D12</f>
        <v>0</v>
      </c>
      <c r="I12" s="40"/>
      <c r="J12" s="35">
        <f t="shared" si="0"/>
        <v>0</v>
      </c>
      <c r="K12" s="41">
        <f t="shared" si="1"/>
        <v>0</v>
      </c>
      <c r="L12" s="92"/>
      <c r="M12" s="116"/>
    </row>
    <row r="13" spans="1:14" ht="59.25" customHeight="1">
      <c r="A13" s="1"/>
      <c r="B13" s="215"/>
      <c r="C13" s="42" t="s">
        <v>60</v>
      </c>
      <c r="D13" s="44"/>
      <c r="E13" s="34">
        <v>2200000</v>
      </c>
      <c r="F13" s="39">
        <f t="shared" ref="F13:F14" si="8">D13*E13</f>
        <v>0</v>
      </c>
      <c r="G13" s="44"/>
      <c r="H13" s="39">
        <f t="shared" ref="H13" si="9">D13</f>
        <v>0</v>
      </c>
      <c r="I13" s="40"/>
      <c r="J13" s="35">
        <f t="shared" si="0"/>
        <v>0</v>
      </c>
      <c r="K13" s="41">
        <f t="shared" si="1"/>
        <v>0</v>
      </c>
      <c r="L13" s="92"/>
      <c r="M13" s="116"/>
    </row>
    <row r="14" spans="1:14" ht="59.25" customHeight="1">
      <c r="A14" s="1"/>
      <c r="B14" s="215"/>
      <c r="C14" s="42" t="s">
        <v>61</v>
      </c>
      <c r="D14" s="44"/>
      <c r="E14" s="34">
        <v>1100000</v>
      </c>
      <c r="F14" s="39">
        <f t="shared" si="8"/>
        <v>0</v>
      </c>
      <c r="G14" s="44"/>
      <c r="H14" s="39">
        <f t="shared" ref="H14" si="10">D14</f>
        <v>0</v>
      </c>
      <c r="I14" s="40"/>
      <c r="J14" s="35">
        <f t="shared" si="0"/>
        <v>0</v>
      </c>
      <c r="K14" s="41">
        <f t="shared" si="1"/>
        <v>0</v>
      </c>
      <c r="L14" s="92"/>
      <c r="M14" s="116"/>
    </row>
    <row r="15" spans="1:14" ht="59.25" customHeight="1" thickBot="1">
      <c r="A15" s="1"/>
      <c r="B15" s="13"/>
      <c r="C15" s="9" t="s">
        <v>8</v>
      </c>
      <c r="D15" s="75"/>
      <c r="E15" s="75"/>
      <c r="F15" s="69">
        <f>SUM(F8:F14)</f>
        <v>0</v>
      </c>
      <c r="G15" s="75"/>
      <c r="H15" s="69">
        <f>SUM(H9:H14)</f>
        <v>0</v>
      </c>
      <c r="I15" s="75"/>
      <c r="J15" s="72">
        <f>SUM(J8:J14)</f>
        <v>0</v>
      </c>
      <c r="K15" s="76">
        <f>SUM(K8:K14)</f>
        <v>0</v>
      </c>
      <c r="L15" s="110">
        <f>SUM(L8:L14)</f>
        <v>0</v>
      </c>
      <c r="M15" s="115"/>
    </row>
    <row r="16" spans="1:14" ht="18.75" customHeight="1" thickTop="1">
      <c r="A16" s="1"/>
      <c r="B16" s="1"/>
      <c r="C16" s="1"/>
      <c r="D16" s="1"/>
      <c r="E16" s="23"/>
      <c r="F16" s="1"/>
      <c r="G16" s="1"/>
      <c r="H16" s="1"/>
      <c r="I16" s="1"/>
      <c r="J16" s="1"/>
      <c r="K16" s="1"/>
      <c r="L16" s="1"/>
      <c r="M16" s="120"/>
    </row>
    <row r="17" spans="1:13" ht="18.75" customHeight="1" thickBot="1">
      <c r="A17" s="1"/>
      <c r="B17" s="1" t="s">
        <v>71</v>
      </c>
      <c r="C17" s="1"/>
      <c r="D17" s="1"/>
      <c r="E17" s="23"/>
      <c r="F17" s="1"/>
      <c r="G17" s="1"/>
      <c r="H17" s="1"/>
      <c r="I17" s="1"/>
      <c r="J17" s="1"/>
      <c r="K17" s="1"/>
      <c r="L17" s="1"/>
      <c r="M17" s="121"/>
    </row>
    <row r="18" spans="1:13" ht="18.75" customHeight="1">
      <c r="B18" s="2" t="s">
        <v>13</v>
      </c>
    </row>
    <row r="19" spans="1:13" hidden="1"/>
    <row r="20" spans="1:13" hidden="1">
      <c r="B20" s="2">
        <v>360000</v>
      </c>
    </row>
  </sheetData>
  <mergeCells count="8">
    <mergeCell ref="B8:B14"/>
    <mergeCell ref="K4:M4"/>
    <mergeCell ref="K5:M5"/>
    <mergeCell ref="B6:B7"/>
    <mergeCell ref="C6:C7"/>
    <mergeCell ref="D6:F6"/>
    <mergeCell ref="G6:J6"/>
    <mergeCell ref="M6:M7"/>
  </mergeCells>
  <phoneticPr fontId="1"/>
  <pageMargins left="0.70866141732283472" right="0.70866141732283472" top="0.74803149606299213" bottom="0.74803149606299213" header="0.31496062992125984" footer="0.31496062992125984"/>
  <pageSetup paperSize="9" scale="4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0000"/>
    <pageSetUpPr fitToPage="1"/>
  </sheetPr>
  <dimension ref="B1:N26"/>
  <sheetViews>
    <sheetView view="pageBreakPreview" zoomScale="75" zoomScaleNormal="100" zoomScaleSheetLayoutView="75" workbookViewId="0">
      <selection activeCell="I8" sqref="I8"/>
    </sheetView>
  </sheetViews>
  <sheetFormatPr defaultRowHeight="18.75"/>
  <cols>
    <col min="1" max="1" width="5.625" style="2" customWidth="1"/>
    <col min="2" max="2" width="11.75" style="2" customWidth="1"/>
    <col min="3" max="3" width="35.25" style="5" customWidth="1"/>
    <col min="4" max="4" width="10.625" style="2" customWidth="1"/>
    <col min="5" max="5" width="28.875" style="2" customWidth="1"/>
    <col min="6" max="6" width="20.625" style="2" customWidth="1"/>
    <col min="7" max="7" width="38.75" style="2" customWidth="1"/>
    <col min="8" max="8" width="10.625" style="6" customWidth="1"/>
    <col min="9" max="9" width="26.5" style="2" customWidth="1"/>
    <col min="10" max="10" width="24.625" style="2" customWidth="1"/>
    <col min="11" max="12" width="28.875" style="2" customWidth="1"/>
    <col min="13" max="13" width="34.875" style="2" customWidth="1"/>
    <col min="14" max="258" width="9" style="2"/>
    <col min="259" max="259" width="1.625" style="2" customWidth="1"/>
    <col min="260" max="261" width="15.625" style="2" customWidth="1"/>
    <col min="262" max="263" width="10.625" style="2" customWidth="1"/>
    <col min="264" max="264" width="15.625" style="2" customWidth="1"/>
    <col min="265" max="267" width="10.625" style="2" customWidth="1"/>
    <col min="268" max="269" width="15.625" style="2" customWidth="1"/>
    <col min="270" max="514" width="9" style="2"/>
    <col min="515" max="515" width="1.625" style="2" customWidth="1"/>
    <col min="516" max="517" width="15.625" style="2" customWidth="1"/>
    <col min="518" max="519" width="10.625" style="2" customWidth="1"/>
    <col min="520" max="520" width="15.625" style="2" customWidth="1"/>
    <col min="521" max="523" width="10.625" style="2" customWidth="1"/>
    <col min="524" max="525" width="15.625" style="2" customWidth="1"/>
    <col min="526" max="770" width="9" style="2"/>
    <col min="771" max="771" width="1.625" style="2" customWidth="1"/>
    <col min="772" max="773" width="15.625" style="2" customWidth="1"/>
    <col min="774" max="775" width="10.625" style="2" customWidth="1"/>
    <col min="776" max="776" width="15.625" style="2" customWidth="1"/>
    <col min="777" max="779" width="10.625" style="2" customWidth="1"/>
    <col min="780" max="781" width="15.625" style="2" customWidth="1"/>
    <col min="782" max="1026" width="9" style="2"/>
    <col min="1027" max="1027" width="1.625" style="2" customWidth="1"/>
    <col min="1028" max="1029" width="15.625" style="2" customWidth="1"/>
    <col min="1030" max="1031" width="10.625" style="2" customWidth="1"/>
    <col min="1032" max="1032" width="15.625" style="2" customWidth="1"/>
    <col min="1033" max="1035" width="10.625" style="2" customWidth="1"/>
    <col min="1036" max="1037" width="15.625" style="2" customWidth="1"/>
    <col min="1038" max="1282" width="9" style="2"/>
    <col min="1283" max="1283" width="1.625" style="2" customWidth="1"/>
    <col min="1284" max="1285" width="15.625" style="2" customWidth="1"/>
    <col min="1286" max="1287" width="10.625" style="2" customWidth="1"/>
    <col min="1288" max="1288" width="15.625" style="2" customWidth="1"/>
    <col min="1289" max="1291" width="10.625" style="2" customWidth="1"/>
    <col min="1292" max="1293" width="15.625" style="2" customWidth="1"/>
    <col min="1294" max="1538" width="9" style="2"/>
    <col min="1539" max="1539" width="1.625" style="2" customWidth="1"/>
    <col min="1540" max="1541" width="15.625" style="2" customWidth="1"/>
    <col min="1542" max="1543" width="10.625" style="2" customWidth="1"/>
    <col min="1544" max="1544" width="15.625" style="2" customWidth="1"/>
    <col min="1545" max="1547" width="10.625" style="2" customWidth="1"/>
    <col min="1548" max="1549" width="15.625" style="2" customWidth="1"/>
    <col min="1550" max="1794" width="9" style="2"/>
    <col min="1795" max="1795" width="1.625" style="2" customWidth="1"/>
    <col min="1796" max="1797" width="15.625" style="2" customWidth="1"/>
    <col min="1798" max="1799" width="10.625" style="2" customWidth="1"/>
    <col min="1800" max="1800" width="15.625" style="2" customWidth="1"/>
    <col min="1801" max="1803" width="10.625" style="2" customWidth="1"/>
    <col min="1804" max="1805" width="15.625" style="2" customWidth="1"/>
    <col min="1806" max="2050" width="9" style="2"/>
    <col min="2051" max="2051" width="1.625" style="2" customWidth="1"/>
    <col min="2052" max="2053" width="15.625" style="2" customWidth="1"/>
    <col min="2054" max="2055" width="10.625" style="2" customWidth="1"/>
    <col min="2056" max="2056" width="15.625" style="2" customWidth="1"/>
    <col min="2057" max="2059" width="10.625" style="2" customWidth="1"/>
    <col min="2060" max="2061" width="15.625" style="2" customWidth="1"/>
    <col min="2062" max="2306" width="9" style="2"/>
    <col min="2307" max="2307" width="1.625" style="2" customWidth="1"/>
    <col min="2308" max="2309" width="15.625" style="2" customWidth="1"/>
    <col min="2310" max="2311" width="10.625" style="2" customWidth="1"/>
    <col min="2312" max="2312" width="15.625" style="2" customWidth="1"/>
    <col min="2313" max="2315" width="10.625" style="2" customWidth="1"/>
    <col min="2316" max="2317" width="15.625" style="2" customWidth="1"/>
    <col min="2318" max="2562" width="9" style="2"/>
    <col min="2563" max="2563" width="1.625" style="2" customWidth="1"/>
    <col min="2564" max="2565" width="15.625" style="2" customWidth="1"/>
    <col min="2566" max="2567" width="10.625" style="2" customWidth="1"/>
    <col min="2568" max="2568" width="15.625" style="2" customWidth="1"/>
    <col min="2569" max="2571" width="10.625" style="2" customWidth="1"/>
    <col min="2572" max="2573" width="15.625" style="2" customWidth="1"/>
    <col min="2574" max="2818" width="9" style="2"/>
    <col min="2819" max="2819" width="1.625" style="2" customWidth="1"/>
    <col min="2820" max="2821" width="15.625" style="2" customWidth="1"/>
    <col min="2822" max="2823" width="10.625" style="2" customWidth="1"/>
    <col min="2824" max="2824" width="15.625" style="2" customWidth="1"/>
    <col min="2825" max="2827" width="10.625" style="2" customWidth="1"/>
    <col min="2828" max="2829" width="15.625" style="2" customWidth="1"/>
    <col min="2830" max="3074" width="9" style="2"/>
    <col min="3075" max="3075" width="1.625" style="2" customWidth="1"/>
    <col min="3076" max="3077" width="15.625" style="2" customWidth="1"/>
    <col min="3078" max="3079" width="10.625" style="2" customWidth="1"/>
    <col min="3080" max="3080" width="15.625" style="2" customWidth="1"/>
    <col min="3081" max="3083" width="10.625" style="2" customWidth="1"/>
    <col min="3084" max="3085" width="15.625" style="2" customWidth="1"/>
    <col min="3086" max="3330" width="9" style="2"/>
    <col min="3331" max="3331" width="1.625" style="2" customWidth="1"/>
    <col min="3332" max="3333" width="15.625" style="2" customWidth="1"/>
    <col min="3334" max="3335" width="10.625" style="2" customWidth="1"/>
    <col min="3336" max="3336" width="15.625" style="2" customWidth="1"/>
    <col min="3337" max="3339" width="10.625" style="2" customWidth="1"/>
    <col min="3340" max="3341" width="15.625" style="2" customWidth="1"/>
    <col min="3342" max="3586" width="9" style="2"/>
    <col min="3587" max="3587" width="1.625" style="2" customWidth="1"/>
    <col min="3588" max="3589" width="15.625" style="2" customWidth="1"/>
    <col min="3590" max="3591" width="10.625" style="2" customWidth="1"/>
    <col min="3592" max="3592" width="15.625" style="2" customWidth="1"/>
    <col min="3593" max="3595" width="10.625" style="2" customWidth="1"/>
    <col min="3596" max="3597" width="15.625" style="2" customWidth="1"/>
    <col min="3598" max="3842" width="9" style="2"/>
    <col min="3843" max="3843" width="1.625" style="2" customWidth="1"/>
    <col min="3844" max="3845" width="15.625" style="2" customWidth="1"/>
    <col min="3846" max="3847" width="10.625" style="2" customWidth="1"/>
    <col min="3848" max="3848" width="15.625" style="2" customWidth="1"/>
    <col min="3849" max="3851" width="10.625" style="2" customWidth="1"/>
    <col min="3852" max="3853" width="15.625" style="2" customWidth="1"/>
    <col min="3854" max="4098" width="9" style="2"/>
    <col min="4099" max="4099" width="1.625" style="2" customWidth="1"/>
    <col min="4100" max="4101" width="15.625" style="2" customWidth="1"/>
    <col min="4102" max="4103" width="10.625" style="2" customWidth="1"/>
    <col min="4104" max="4104" width="15.625" style="2" customWidth="1"/>
    <col min="4105" max="4107" width="10.625" style="2" customWidth="1"/>
    <col min="4108" max="4109" width="15.625" style="2" customWidth="1"/>
    <col min="4110" max="4354" width="9" style="2"/>
    <col min="4355" max="4355" width="1.625" style="2" customWidth="1"/>
    <col min="4356" max="4357" width="15.625" style="2" customWidth="1"/>
    <col min="4358" max="4359" width="10.625" style="2" customWidth="1"/>
    <col min="4360" max="4360" width="15.625" style="2" customWidth="1"/>
    <col min="4361" max="4363" width="10.625" style="2" customWidth="1"/>
    <col min="4364" max="4365" width="15.625" style="2" customWidth="1"/>
    <col min="4366" max="4610" width="9" style="2"/>
    <col min="4611" max="4611" width="1.625" style="2" customWidth="1"/>
    <col min="4612" max="4613" width="15.625" style="2" customWidth="1"/>
    <col min="4614" max="4615" width="10.625" style="2" customWidth="1"/>
    <col min="4616" max="4616" width="15.625" style="2" customWidth="1"/>
    <col min="4617" max="4619" width="10.625" style="2" customWidth="1"/>
    <col min="4620" max="4621" width="15.625" style="2" customWidth="1"/>
    <col min="4622" max="4866" width="9" style="2"/>
    <col min="4867" max="4867" width="1.625" style="2" customWidth="1"/>
    <col min="4868" max="4869" width="15.625" style="2" customWidth="1"/>
    <col min="4870" max="4871" width="10.625" style="2" customWidth="1"/>
    <col min="4872" max="4872" width="15.625" style="2" customWidth="1"/>
    <col min="4873" max="4875" width="10.625" style="2" customWidth="1"/>
    <col min="4876" max="4877" width="15.625" style="2" customWidth="1"/>
    <col min="4878" max="5122" width="9" style="2"/>
    <col min="5123" max="5123" width="1.625" style="2" customWidth="1"/>
    <col min="5124" max="5125" width="15.625" style="2" customWidth="1"/>
    <col min="5126" max="5127" width="10.625" style="2" customWidth="1"/>
    <col min="5128" max="5128" width="15.625" style="2" customWidth="1"/>
    <col min="5129" max="5131" width="10.625" style="2" customWidth="1"/>
    <col min="5132" max="5133" width="15.625" style="2" customWidth="1"/>
    <col min="5134" max="5378" width="9" style="2"/>
    <col min="5379" max="5379" width="1.625" style="2" customWidth="1"/>
    <col min="5380" max="5381" width="15.625" style="2" customWidth="1"/>
    <col min="5382" max="5383" width="10.625" style="2" customWidth="1"/>
    <col min="5384" max="5384" width="15.625" style="2" customWidth="1"/>
    <col min="5385" max="5387" width="10.625" style="2" customWidth="1"/>
    <col min="5388" max="5389" width="15.625" style="2" customWidth="1"/>
    <col min="5390" max="5634" width="9" style="2"/>
    <col min="5635" max="5635" width="1.625" style="2" customWidth="1"/>
    <col min="5636" max="5637" width="15.625" style="2" customWidth="1"/>
    <col min="5638" max="5639" width="10.625" style="2" customWidth="1"/>
    <col min="5640" max="5640" width="15.625" style="2" customWidth="1"/>
    <col min="5641" max="5643" width="10.625" style="2" customWidth="1"/>
    <col min="5644" max="5645" width="15.625" style="2" customWidth="1"/>
    <col min="5646" max="5890" width="9" style="2"/>
    <col min="5891" max="5891" width="1.625" style="2" customWidth="1"/>
    <col min="5892" max="5893" width="15.625" style="2" customWidth="1"/>
    <col min="5894" max="5895" width="10.625" style="2" customWidth="1"/>
    <col min="5896" max="5896" width="15.625" style="2" customWidth="1"/>
    <col min="5897" max="5899" width="10.625" style="2" customWidth="1"/>
    <col min="5900" max="5901" width="15.625" style="2" customWidth="1"/>
    <col min="5902" max="6146" width="9" style="2"/>
    <col min="6147" max="6147" width="1.625" style="2" customWidth="1"/>
    <col min="6148" max="6149" width="15.625" style="2" customWidth="1"/>
    <col min="6150" max="6151" width="10.625" style="2" customWidth="1"/>
    <col min="6152" max="6152" width="15.625" style="2" customWidth="1"/>
    <col min="6153" max="6155" width="10.625" style="2" customWidth="1"/>
    <col min="6156" max="6157" width="15.625" style="2" customWidth="1"/>
    <col min="6158" max="6402" width="9" style="2"/>
    <col min="6403" max="6403" width="1.625" style="2" customWidth="1"/>
    <col min="6404" max="6405" width="15.625" style="2" customWidth="1"/>
    <col min="6406" max="6407" width="10.625" style="2" customWidth="1"/>
    <col min="6408" max="6408" width="15.625" style="2" customWidth="1"/>
    <col min="6409" max="6411" width="10.625" style="2" customWidth="1"/>
    <col min="6412" max="6413" width="15.625" style="2" customWidth="1"/>
    <col min="6414" max="6658" width="9" style="2"/>
    <col min="6659" max="6659" width="1.625" style="2" customWidth="1"/>
    <col min="6660" max="6661" width="15.625" style="2" customWidth="1"/>
    <col min="6662" max="6663" width="10.625" style="2" customWidth="1"/>
    <col min="6664" max="6664" width="15.625" style="2" customWidth="1"/>
    <col min="6665" max="6667" width="10.625" style="2" customWidth="1"/>
    <col min="6668" max="6669" width="15.625" style="2" customWidth="1"/>
    <col min="6670" max="6914" width="9" style="2"/>
    <col min="6915" max="6915" width="1.625" style="2" customWidth="1"/>
    <col min="6916" max="6917" width="15.625" style="2" customWidth="1"/>
    <col min="6918" max="6919" width="10.625" style="2" customWidth="1"/>
    <col min="6920" max="6920" width="15.625" style="2" customWidth="1"/>
    <col min="6921" max="6923" width="10.625" style="2" customWidth="1"/>
    <col min="6924" max="6925" width="15.625" style="2" customWidth="1"/>
    <col min="6926" max="7170" width="9" style="2"/>
    <col min="7171" max="7171" width="1.625" style="2" customWidth="1"/>
    <col min="7172" max="7173" width="15.625" style="2" customWidth="1"/>
    <col min="7174" max="7175" width="10.625" style="2" customWidth="1"/>
    <col min="7176" max="7176" width="15.625" style="2" customWidth="1"/>
    <col min="7177" max="7179" width="10.625" style="2" customWidth="1"/>
    <col min="7180" max="7181" width="15.625" style="2" customWidth="1"/>
    <col min="7182" max="7426" width="9" style="2"/>
    <col min="7427" max="7427" width="1.625" style="2" customWidth="1"/>
    <col min="7428" max="7429" width="15.625" style="2" customWidth="1"/>
    <col min="7430" max="7431" width="10.625" style="2" customWidth="1"/>
    <col min="7432" max="7432" width="15.625" style="2" customWidth="1"/>
    <col min="7433" max="7435" width="10.625" style="2" customWidth="1"/>
    <col min="7436" max="7437" width="15.625" style="2" customWidth="1"/>
    <col min="7438" max="7682" width="9" style="2"/>
    <col min="7683" max="7683" width="1.625" style="2" customWidth="1"/>
    <col min="7684" max="7685" width="15.625" style="2" customWidth="1"/>
    <col min="7686" max="7687" width="10.625" style="2" customWidth="1"/>
    <col min="7688" max="7688" width="15.625" style="2" customWidth="1"/>
    <col min="7689" max="7691" width="10.625" style="2" customWidth="1"/>
    <col min="7692" max="7693" width="15.625" style="2" customWidth="1"/>
    <col min="7694" max="7938" width="9" style="2"/>
    <col min="7939" max="7939" width="1.625" style="2" customWidth="1"/>
    <col min="7940" max="7941" width="15.625" style="2" customWidth="1"/>
    <col min="7942" max="7943" width="10.625" style="2" customWidth="1"/>
    <col min="7944" max="7944" width="15.625" style="2" customWidth="1"/>
    <col min="7945" max="7947" width="10.625" style="2" customWidth="1"/>
    <col min="7948" max="7949" width="15.625" style="2" customWidth="1"/>
    <col min="7950" max="8194" width="9" style="2"/>
    <col min="8195" max="8195" width="1.625" style="2" customWidth="1"/>
    <col min="8196" max="8197" width="15.625" style="2" customWidth="1"/>
    <col min="8198" max="8199" width="10.625" style="2" customWidth="1"/>
    <col min="8200" max="8200" width="15.625" style="2" customWidth="1"/>
    <col min="8201" max="8203" width="10.625" style="2" customWidth="1"/>
    <col min="8204" max="8205" width="15.625" style="2" customWidth="1"/>
    <col min="8206" max="8450" width="9" style="2"/>
    <col min="8451" max="8451" width="1.625" style="2" customWidth="1"/>
    <col min="8452" max="8453" width="15.625" style="2" customWidth="1"/>
    <col min="8454" max="8455" width="10.625" style="2" customWidth="1"/>
    <col min="8456" max="8456" width="15.625" style="2" customWidth="1"/>
    <col min="8457" max="8459" width="10.625" style="2" customWidth="1"/>
    <col min="8460" max="8461" width="15.625" style="2" customWidth="1"/>
    <col min="8462" max="8706" width="9" style="2"/>
    <col min="8707" max="8707" width="1.625" style="2" customWidth="1"/>
    <col min="8708" max="8709" width="15.625" style="2" customWidth="1"/>
    <col min="8710" max="8711" width="10.625" style="2" customWidth="1"/>
    <col min="8712" max="8712" width="15.625" style="2" customWidth="1"/>
    <col min="8713" max="8715" width="10.625" style="2" customWidth="1"/>
    <col min="8716" max="8717" width="15.625" style="2" customWidth="1"/>
    <col min="8718" max="8962" width="9" style="2"/>
    <col min="8963" max="8963" width="1.625" style="2" customWidth="1"/>
    <col min="8964" max="8965" width="15.625" style="2" customWidth="1"/>
    <col min="8966" max="8967" width="10.625" style="2" customWidth="1"/>
    <col min="8968" max="8968" width="15.625" style="2" customWidth="1"/>
    <col min="8969" max="8971" width="10.625" style="2" customWidth="1"/>
    <col min="8972" max="8973" width="15.625" style="2" customWidth="1"/>
    <col min="8974" max="9218" width="9" style="2"/>
    <col min="9219" max="9219" width="1.625" style="2" customWidth="1"/>
    <col min="9220" max="9221" width="15.625" style="2" customWidth="1"/>
    <col min="9222" max="9223" width="10.625" style="2" customWidth="1"/>
    <col min="9224" max="9224" width="15.625" style="2" customWidth="1"/>
    <col min="9225" max="9227" width="10.625" style="2" customWidth="1"/>
    <col min="9228" max="9229" width="15.625" style="2" customWidth="1"/>
    <col min="9230" max="9474" width="9" style="2"/>
    <col min="9475" max="9475" width="1.625" style="2" customWidth="1"/>
    <col min="9476" max="9477" width="15.625" style="2" customWidth="1"/>
    <col min="9478" max="9479" width="10.625" style="2" customWidth="1"/>
    <col min="9480" max="9480" width="15.625" style="2" customWidth="1"/>
    <col min="9481" max="9483" width="10.625" style="2" customWidth="1"/>
    <col min="9484" max="9485" width="15.625" style="2" customWidth="1"/>
    <col min="9486" max="9730" width="9" style="2"/>
    <col min="9731" max="9731" width="1.625" style="2" customWidth="1"/>
    <col min="9732" max="9733" width="15.625" style="2" customWidth="1"/>
    <col min="9734" max="9735" width="10.625" style="2" customWidth="1"/>
    <col min="9736" max="9736" width="15.625" style="2" customWidth="1"/>
    <col min="9737" max="9739" width="10.625" style="2" customWidth="1"/>
    <col min="9740" max="9741" width="15.625" style="2" customWidth="1"/>
    <col min="9742" max="9986" width="9" style="2"/>
    <col min="9987" max="9987" width="1.625" style="2" customWidth="1"/>
    <col min="9988" max="9989" width="15.625" style="2" customWidth="1"/>
    <col min="9990" max="9991" width="10.625" style="2" customWidth="1"/>
    <col min="9992" max="9992" width="15.625" style="2" customWidth="1"/>
    <col min="9993" max="9995" width="10.625" style="2" customWidth="1"/>
    <col min="9996" max="9997" width="15.625" style="2" customWidth="1"/>
    <col min="9998" max="10242" width="9" style="2"/>
    <col min="10243" max="10243" width="1.625" style="2" customWidth="1"/>
    <col min="10244" max="10245" width="15.625" style="2" customWidth="1"/>
    <col min="10246" max="10247" width="10.625" style="2" customWidth="1"/>
    <col min="10248" max="10248" width="15.625" style="2" customWidth="1"/>
    <col min="10249" max="10251" width="10.625" style="2" customWidth="1"/>
    <col min="10252" max="10253" width="15.625" style="2" customWidth="1"/>
    <col min="10254" max="10498" width="9" style="2"/>
    <col min="10499" max="10499" width="1.625" style="2" customWidth="1"/>
    <col min="10500" max="10501" width="15.625" style="2" customWidth="1"/>
    <col min="10502" max="10503" width="10.625" style="2" customWidth="1"/>
    <col min="10504" max="10504" width="15.625" style="2" customWidth="1"/>
    <col min="10505" max="10507" width="10.625" style="2" customWidth="1"/>
    <col min="10508" max="10509" width="15.625" style="2" customWidth="1"/>
    <col min="10510" max="10754" width="9" style="2"/>
    <col min="10755" max="10755" width="1.625" style="2" customWidth="1"/>
    <col min="10756" max="10757" width="15.625" style="2" customWidth="1"/>
    <col min="10758" max="10759" width="10.625" style="2" customWidth="1"/>
    <col min="10760" max="10760" width="15.625" style="2" customWidth="1"/>
    <col min="10761" max="10763" width="10.625" style="2" customWidth="1"/>
    <col min="10764" max="10765" width="15.625" style="2" customWidth="1"/>
    <col min="10766" max="11010" width="9" style="2"/>
    <col min="11011" max="11011" width="1.625" style="2" customWidth="1"/>
    <col min="11012" max="11013" width="15.625" style="2" customWidth="1"/>
    <col min="11014" max="11015" width="10.625" style="2" customWidth="1"/>
    <col min="11016" max="11016" width="15.625" style="2" customWidth="1"/>
    <col min="11017" max="11019" width="10.625" style="2" customWidth="1"/>
    <col min="11020" max="11021" width="15.625" style="2" customWidth="1"/>
    <col min="11022" max="11266" width="9" style="2"/>
    <col min="11267" max="11267" width="1.625" style="2" customWidth="1"/>
    <col min="11268" max="11269" width="15.625" style="2" customWidth="1"/>
    <col min="11270" max="11271" width="10.625" style="2" customWidth="1"/>
    <col min="11272" max="11272" width="15.625" style="2" customWidth="1"/>
    <col min="11273" max="11275" width="10.625" style="2" customWidth="1"/>
    <col min="11276" max="11277" width="15.625" style="2" customWidth="1"/>
    <col min="11278" max="11522" width="9" style="2"/>
    <col min="11523" max="11523" width="1.625" style="2" customWidth="1"/>
    <col min="11524" max="11525" width="15.625" style="2" customWidth="1"/>
    <col min="11526" max="11527" width="10.625" style="2" customWidth="1"/>
    <col min="11528" max="11528" width="15.625" style="2" customWidth="1"/>
    <col min="11529" max="11531" width="10.625" style="2" customWidth="1"/>
    <col min="11532" max="11533" width="15.625" style="2" customWidth="1"/>
    <col min="11534" max="11778" width="9" style="2"/>
    <col min="11779" max="11779" width="1.625" style="2" customWidth="1"/>
    <col min="11780" max="11781" width="15.625" style="2" customWidth="1"/>
    <col min="11782" max="11783" width="10.625" style="2" customWidth="1"/>
    <col min="11784" max="11784" width="15.625" style="2" customWidth="1"/>
    <col min="11785" max="11787" width="10.625" style="2" customWidth="1"/>
    <col min="11788" max="11789" width="15.625" style="2" customWidth="1"/>
    <col min="11790" max="12034" width="9" style="2"/>
    <col min="12035" max="12035" width="1.625" style="2" customWidth="1"/>
    <col min="12036" max="12037" width="15.625" style="2" customWidth="1"/>
    <col min="12038" max="12039" width="10.625" style="2" customWidth="1"/>
    <col min="12040" max="12040" width="15.625" style="2" customWidth="1"/>
    <col min="12041" max="12043" width="10.625" style="2" customWidth="1"/>
    <col min="12044" max="12045" width="15.625" style="2" customWidth="1"/>
    <col min="12046" max="12290" width="9" style="2"/>
    <col min="12291" max="12291" width="1.625" style="2" customWidth="1"/>
    <col min="12292" max="12293" width="15.625" style="2" customWidth="1"/>
    <col min="12294" max="12295" width="10.625" style="2" customWidth="1"/>
    <col min="12296" max="12296" width="15.625" style="2" customWidth="1"/>
    <col min="12297" max="12299" width="10.625" style="2" customWidth="1"/>
    <col min="12300" max="12301" width="15.625" style="2" customWidth="1"/>
    <col min="12302" max="12546" width="9" style="2"/>
    <col min="12547" max="12547" width="1.625" style="2" customWidth="1"/>
    <col min="12548" max="12549" width="15.625" style="2" customWidth="1"/>
    <col min="12550" max="12551" width="10.625" style="2" customWidth="1"/>
    <col min="12552" max="12552" width="15.625" style="2" customWidth="1"/>
    <col min="12553" max="12555" width="10.625" style="2" customWidth="1"/>
    <col min="12556" max="12557" width="15.625" style="2" customWidth="1"/>
    <col min="12558" max="12802" width="9" style="2"/>
    <col min="12803" max="12803" width="1.625" style="2" customWidth="1"/>
    <col min="12804" max="12805" width="15.625" style="2" customWidth="1"/>
    <col min="12806" max="12807" width="10.625" style="2" customWidth="1"/>
    <col min="12808" max="12808" width="15.625" style="2" customWidth="1"/>
    <col min="12809" max="12811" width="10.625" style="2" customWidth="1"/>
    <col min="12812" max="12813" width="15.625" style="2" customWidth="1"/>
    <col min="12814" max="13058" width="9" style="2"/>
    <col min="13059" max="13059" width="1.625" style="2" customWidth="1"/>
    <col min="13060" max="13061" width="15.625" style="2" customWidth="1"/>
    <col min="13062" max="13063" width="10.625" style="2" customWidth="1"/>
    <col min="13064" max="13064" width="15.625" style="2" customWidth="1"/>
    <col min="13065" max="13067" width="10.625" style="2" customWidth="1"/>
    <col min="13068" max="13069" width="15.625" style="2" customWidth="1"/>
    <col min="13070" max="13314" width="9" style="2"/>
    <col min="13315" max="13315" width="1.625" style="2" customWidth="1"/>
    <col min="13316" max="13317" width="15.625" style="2" customWidth="1"/>
    <col min="13318" max="13319" width="10.625" style="2" customWidth="1"/>
    <col min="13320" max="13320" width="15.625" style="2" customWidth="1"/>
    <col min="13321" max="13323" width="10.625" style="2" customWidth="1"/>
    <col min="13324" max="13325" width="15.625" style="2" customWidth="1"/>
    <col min="13326" max="13570" width="9" style="2"/>
    <col min="13571" max="13571" width="1.625" style="2" customWidth="1"/>
    <col min="13572" max="13573" width="15.625" style="2" customWidth="1"/>
    <col min="13574" max="13575" width="10.625" style="2" customWidth="1"/>
    <col min="13576" max="13576" width="15.625" style="2" customWidth="1"/>
    <col min="13577" max="13579" width="10.625" style="2" customWidth="1"/>
    <col min="13580" max="13581" width="15.625" style="2" customWidth="1"/>
    <col min="13582" max="13826" width="9" style="2"/>
    <col min="13827" max="13827" width="1.625" style="2" customWidth="1"/>
    <col min="13828" max="13829" width="15.625" style="2" customWidth="1"/>
    <col min="13830" max="13831" width="10.625" style="2" customWidth="1"/>
    <col min="13832" max="13832" width="15.625" style="2" customWidth="1"/>
    <col min="13833" max="13835" width="10.625" style="2" customWidth="1"/>
    <col min="13836" max="13837" width="15.625" style="2" customWidth="1"/>
    <col min="13838" max="14082" width="9" style="2"/>
    <col min="14083" max="14083" width="1.625" style="2" customWidth="1"/>
    <col min="14084" max="14085" width="15.625" style="2" customWidth="1"/>
    <col min="14086" max="14087" width="10.625" style="2" customWidth="1"/>
    <col min="14088" max="14088" width="15.625" style="2" customWidth="1"/>
    <col min="14089" max="14091" width="10.625" style="2" customWidth="1"/>
    <col min="14092" max="14093" width="15.625" style="2" customWidth="1"/>
    <col min="14094" max="14338" width="9" style="2"/>
    <col min="14339" max="14339" width="1.625" style="2" customWidth="1"/>
    <col min="14340" max="14341" width="15.625" style="2" customWidth="1"/>
    <col min="14342" max="14343" width="10.625" style="2" customWidth="1"/>
    <col min="14344" max="14344" width="15.625" style="2" customWidth="1"/>
    <col min="14345" max="14347" width="10.625" style="2" customWidth="1"/>
    <col min="14348" max="14349" width="15.625" style="2" customWidth="1"/>
    <col min="14350" max="14594" width="9" style="2"/>
    <col min="14595" max="14595" width="1.625" style="2" customWidth="1"/>
    <col min="14596" max="14597" width="15.625" style="2" customWidth="1"/>
    <col min="14598" max="14599" width="10.625" style="2" customWidth="1"/>
    <col min="14600" max="14600" width="15.625" style="2" customWidth="1"/>
    <col min="14601" max="14603" width="10.625" style="2" customWidth="1"/>
    <col min="14604" max="14605" width="15.625" style="2" customWidth="1"/>
    <col min="14606" max="14850" width="9" style="2"/>
    <col min="14851" max="14851" width="1.625" style="2" customWidth="1"/>
    <col min="14852" max="14853" width="15.625" style="2" customWidth="1"/>
    <col min="14854" max="14855" width="10.625" style="2" customWidth="1"/>
    <col min="14856" max="14856" width="15.625" style="2" customWidth="1"/>
    <col min="14857" max="14859" width="10.625" style="2" customWidth="1"/>
    <col min="14860" max="14861" width="15.625" style="2" customWidth="1"/>
    <col min="14862" max="15106" width="9" style="2"/>
    <col min="15107" max="15107" width="1.625" style="2" customWidth="1"/>
    <col min="15108" max="15109" width="15.625" style="2" customWidth="1"/>
    <col min="15110" max="15111" width="10.625" style="2" customWidth="1"/>
    <col min="15112" max="15112" width="15.625" style="2" customWidth="1"/>
    <col min="15113" max="15115" width="10.625" style="2" customWidth="1"/>
    <col min="15116" max="15117" width="15.625" style="2" customWidth="1"/>
    <col min="15118" max="15362" width="9" style="2"/>
    <col min="15363" max="15363" width="1.625" style="2" customWidth="1"/>
    <col min="15364" max="15365" width="15.625" style="2" customWidth="1"/>
    <col min="15366" max="15367" width="10.625" style="2" customWidth="1"/>
    <col min="15368" max="15368" width="15.625" style="2" customWidth="1"/>
    <col min="15369" max="15371" width="10.625" style="2" customWidth="1"/>
    <col min="15372" max="15373" width="15.625" style="2" customWidth="1"/>
    <col min="15374" max="15618" width="9" style="2"/>
    <col min="15619" max="15619" width="1.625" style="2" customWidth="1"/>
    <col min="15620" max="15621" width="15.625" style="2" customWidth="1"/>
    <col min="15622" max="15623" width="10.625" style="2" customWidth="1"/>
    <col min="15624" max="15624" width="15.625" style="2" customWidth="1"/>
    <col min="15625" max="15627" width="10.625" style="2" customWidth="1"/>
    <col min="15628" max="15629" width="15.625" style="2" customWidth="1"/>
    <col min="15630" max="15874" width="9" style="2"/>
    <col min="15875" max="15875" width="1.625" style="2" customWidth="1"/>
    <col min="15876" max="15877" width="15.625" style="2" customWidth="1"/>
    <col min="15878" max="15879" width="10.625" style="2" customWidth="1"/>
    <col min="15880" max="15880" width="15.625" style="2" customWidth="1"/>
    <col min="15881" max="15883" width="10.625" style="2" customWidth="1"/>
    <col min="15884" max="15885" width="15.625" style="2" customWidth="1"/>
    <col min="15886" max="16130" width="9" style="2"/>
    <col min="16131" max="16131" width="1.625" style="2" customWidth="1"/>
    <col min="16132" max="16133" width="15.625" style="2" customWidth="1"/>
    <col min="16134" max="16135" width="10.625" style="2" customWidth="1"/>
    <col min="16136" max="16136" width="15.625" style="2" customWidth="1"/>
    <col min="16137" max="16139" width="10.625" style="2" customWidth="1"/>
    <col min="16140" max="16141" width="15.625" style="2" customWidth="1"/>
    <col min="16142" max="16384" width="9" style="2"/>
  </cols>
  <sheetData>
    <row r="1" spans="2:14" ht="22.5" customHeight="1">
      <c r="B1" s="82" t="s">
        <v>89</v>
      </c>
      <c r="C1" s="82"/>
    </row>
    <row r="2" spans="2:14" ht="22.5" customHeight="1">
      <c r="B2" s="19"/>
      <c r="C2" s="19"/>
      <c r="D2" s="19"/>
      <c r="E2" s="27" t="s">
        <v>79</v>
      </c>
      <c r="F2" s="19" t="s">
        <v>98</v>
      </c>
      <c r="G2" s="19"/>
      <c r="H2" s="19"/>
      <c r="I2" s="19"/>
      <c r="K2" s="19"/>
      <c r="L2" s="19"/>
      <c r="M2" s="19"/>
    </row>
    <row r="3" spans="2:14" ht="22.5" customHeight="1">
      <c r="B3" s="3"/>
      <c r="C3" s="3"/>
      <c r="D3" s="3"/>
      <c r="E3" s="3"/>
      <c r="F3" s="3"/>
      <c r="G3" s="3"/>
      <c r="H3" s="3"/>
      <c r="I3" s="3"/>
      <c r="J3" s="3"/>
      <c r="K3" s="3"/>
      <c r="L3" s="52"/>
      <c r="M3" s="3"/>
    </row>
    <row r="4" spans="2:14" ht="22.5" customHeight="1">
      <c r="B4" s="3"/>
      <c r="C4" s="24"/>
      <c r="D4" s="3"/>
      <c r="E4" s="3"/>
      <c r="F4" s="3"/>
      <c r="G4" s="3"/>
      <c r="H4" s="20"/>
      <c r="I4" s="20"/>
      <c r="J4" s="83" t="s">
        <v>73</v>
      </c>
      <c r="K4" s="216"/>
      <c r="L4" s="216"/>
      <c r="M4" s="216"/>
    </row>
    <row r="5" spans="2:14" ht="22.5" customHeight="1" thickBot="1">
      <c r="B5" s="1"/>
      <c r="C5" s="25"/>
      <c r="D5" s="1"/>
      <c r="E5" s="1"/>
      <c r="F5" s="1"/>
      <c r="G5" s="1"/>
      <c r="H5" s="23"/>
      <c r="I5" s="1"/>
      <c r="J5" s="1"/>
      <c r="K5" s="208" t="s">
        <v>32</v>
      </c>
      <c r="L5" s="208"/>
      <c r="M5" s="208"/>
    </row>
    <row r="6" spans="2:14" ht="37.5" customHeight="1" thickTop="1">
      <c r="B6" s="201" t="s">
        <v>0</v>
      </c>
      <c r="C6" s="201" t="s">
        <v>1</v>
      </c>
      <c r="D6" s="203" t="s">
        <v>2</v>
      </c>
      <c r="E6" s="204"/>
      <c r="F6" s="205"/>
      <c r="G6" s="203" t="s">
        <v>90</v>
      </c>
      <c r="H6" s="204"/>
      <c r="I6" s="204"/>
      <c r="J6" s="204"/>
      <c r="K6" s="8" t="s">
        <v>12</v>
      </c>
      <c r="L6" s="108" t="s">
        <v>111</v>
      </c>
      <c r="M6" s="206" t="s">
        <v>3</v>
      </c>
    </row>
    <row r="7" spans="2:14" ht="37.5" customHeight="1">
      <c r="B7" s="202"/>
      <c r="C7" s="202"/>
      <c r="D7" s="9" t="s">
        <v>7</v>
      </c>
      <c r="E7" s="9" t="s">
        <v>4</v>
      </c>
      <c r="F7" s="9" t="s">
        <v>5</v>
      </c>
      <c r="G7" s="10" t="s">
        <v>6</v>
      </c>
      <c r="H7" s="9" t="s">
        <v>7</v>
      </c>
      <c r="I7" s="9" t="s">
        <v>65</v>
      </c>
      <c r="J7" s="11" t="s">
        <v>66</v>
      </c>
      <c r="K7" s="12" t="s">
        <v>66</v>
      </c>
      <c r="L7" s="109" t="s">
        <v>66</v>
      </c>
      <c r="M7" s="207"/>
    </row>
    <row r="8" spans="2:14" ht="59.25" customHeight="1">
      <c r="B8" s="134"/>
      <c r="C8" s="57" t="s">
        <v>122</v>
      </c>
      <c r="D8" s="160"/>
      <c r="E8" s="127">
        <v>3600</v>
      </c>
      <c r="F8" s="130">
        <f>D8*E8</f>
        <v>0</v>
      </c>
      <c r="G8" s="68"/>
      <c r="H8" s="58">
        <f>D8</f>
        <v>0</v>
      </c>
      <c r="I8" s="155"/>
      <c r="J8" s="157"/>
      <c r="K8" s="131">
        <f>ROUNDDOWN(MIN(J8,L8),-3)</f>
        <v>0</v>
      </c>
      <c r="L8" s="136"/>
      <c r="M8" s="91"/>
    </row>
    <row r="9" spans="2:14" ht="59.25" customHeight="1">
      <c r="B9" s="225" t="s">
        <v>64</v>
      </c>
      <c r="C9" s="57" t="s">
        <v>41</v>
      </c>
      <c r="D9" s="135"/>
      <c r="E9" s="69">
        <v>4320000</v>
      </c>
      <c r="F9" s="46">
        <f>D9*E9</f>
        <v>0</v>
      </c>
      <c r="G9" s="45"/>
      <c r="H9" s="58">
        <f>D9</f>
        <v>0</v>
      </c>
      <c r="I9" s="29"/>
      <c r="J9" s="71">
        <f t="shared" ref="J9:J14" si="0">H9*I9</f>
        <v>0</v>
      </c>
      <c r="K9" s="31">
        <f>ROUNDDOWN(MIN(F9,J9,L9),-3)</f>
        <v>0</v>
      </c>
      <c r="L9" s="132"/>
      <c r="M9" s="128"/>
    </row>
    <row r="10" spans="2:14" ht="59.25" customHeight="1">
      <c r="B10" s="225"/>
      <c r="C10" s="59" t="s">
        <v>42</v>
      </c>
      <c r="D10" s="44"/>
      <c r="E10" s="34">
        <v>51400</v>
      </c>
      <c r="F10" s="53">
        <f t="shared" ref="F10" si="1">D10*E10</f>
        <v>0</v>
      </c>
      <c r="G10" s="44"/>
      <c r="H10" s="56">
        <f>D10</f>
        <v>0</v>
      </c>
      <c r="I10" s="28"/>
      <c r="J10" s="35">
        <f t="shared" si="0"/>
        <v>0</v>
      </c>
      <c r="K10" s="100">
        <f t="shared" ref="K10:K14" si="2">ROUNDDOWN(MIN(F10,J10,L10),-3)</f>
        <v>0</v>
      </c>
      <c r="L10" s="139"/>
      <c r="M10" s="138"/>
    </row>
    <row r="11" spans="2:14" ht="59.25" customHeight="1">
      <c r="B11" s="225"/>
      <c r="C11" s="80" t="s">
        <v>83</v>
      </c>
      <c r="D11" s="68"/>
      <c r="E11" s="9" t="s">
        <v>14</v>
      </c>
      <c r="F11" s="40"/>
      <c r="G11" s="68"/>
      <c r="H11" s="55">
        <f t="shared" ref="H11" si="3">D11</f>
        <v>0</v>
      </c>
      <c r="I11" s="40"/>
      <c r="J11" s="72">
        <f t="shared" si="0"/>
        <v>0</v>
      </c>
      <c r="K11" s="101">
        <f t="shared" si="2"/>
        <v>0</v>
      </c>
      <c r="L11" s="139"/>
      <c r="M11" s="140"/>
    </row>
    <row r="12" spans="2:14" ht="59.25" customHeight="1">
      <c r="B12" s="225"/>
      <c r="C12" s="80" t="s">
        <v>112</v>
      </c>
      <c r="D12" s="68"/>
      <c r="E12" s="39">
        <v>905000</v>
      </c>
      <c r="F12" s="39">
        <f>D12*E12</f>
        <v>0</v>
      </c>
      <c r="G12" s="68"/>
      <c r="H12" s="96"/>
      <c r="I12" s="40"/>
      <c r="J12" s="72">
        <f t="shared" si="0"/>
        <v>0</v>
      </c>
      <c r="K12" s="41">
        <f t="shared" si="2"/>
        <v>0</v>
      </c>
      <c r="L12" s="136"/>
      <c r="M12" s="128"/>
    </row>
    <row r="13" spans="2:14" ht="59.25" customHeight="1">
      <c r="B13" s="225"/>
      <c r="C13" s="79" t="s">
        <v>43</v>
      </c>
      <c r="D13" s="45"/>
      <c r="E13" s="60">
        <v>205000</v>
      </c>
      <c r="F13" s="46">
        <f t="shared" ref="F13" si="4">D13*E13</f>
        <v>0</v>
      </c>
      <c r="G13" s="45"/>
      <c r="H13" s="58">
        <f t="shared" ref="H13" si="5">D13</f>
        <v>0</v>
      </c>
      <c r="I13" s="29"/>
      <c r="J13" s="36">
        <f t="shared" si="0"/>
        <v>0</v>
      </c>
      <c r="K13" s="31">
        <f t="shared" si="2"/>
        <v>0</v>
      </c>
      <c r="L13" s="133"/>
      <c r="M13" s="129"/>
    </row>
    <row r="14" spans="2:14" ht="59.25" customHeight="1">
      <c r="B14" s="225"/>
      <c r="C14" s="59" t="s">
        <v>44</v>
      </c>
      <c r="D14" s="44"/>
      <c r="E14" s="9" t="s">
        <v>14</v>
      </c>
      <c r="F14" s="28"/>
      <c r="G14" s="44"/>
      <c r="H14" s="56">
        <f t="shared" ref="H14" si="6">D14</f>
        <v>0</v>
      </c>
      <c r="I14" s="28"/>
      <c r="J14" s="35">
        <f t="shared" si="0"/>
        <v>0</v>
      </c>
      <c r="K14" s="30">
        <f t="shared" si="2"/>
        <v>0</v>
      </c>
      <c r="L14" s="136"/>
      <c r="M14" s="141"/>
      <c r="N14" s="137"/>
    </row>
    <row r="15" spans="2:14" ht="30" customHeight="1">
      <c r="B15" s="225"/>
      <c r="C15" s="222" t="s">
        <v>45</v>
      </c>
      <c r="D15" s="223"/>
      <c r="E15" s="223"/>
      <c r="F15" s="223"/>
      <c r="G15" s="223"/>
      <c r="H15" s="223"/>
      <c r="I15" s="223"/>
      <c r="J15" s="223"/>
      <c r="K15" s="223"/>
      <c r="L15" s="223"/>
      <c r="M15" s="224"/>
    </row>
    <row r="16" spans="2:14" ht="59.25" customHeight="1">
      <c r="B16" s="225"/>
      <c r="C16" s="42" t="s">
        <v>46</v>
      </c>
      <c r="D16" s="44"/>
      <c r="E16" s="54">
        <v>300000</v>
      </c>
      <c r="F16" s="39">
        <f t="shared" ref="F16" si="7">D16*E16</f>
        <v>0</v>
      </c>
      <c r="G16" s="44"/>
      <c r="H16" s="96"/>
      <c r="I16" s="40"/>
      <c r="J16" s="35">
        <f>H16*I16</f>
        <v>0</v>
      </c>
      <c r="K16" s="41">
        <f>ROUNDDOWN(MIN(F16,J16,L16),-3)</f>
        <v>0</v>
      </c>
      <c r="L16" s="136"/>
      <c r="M16" s="128"/>
    </row>
    <row r="17" spans="2:13" ht="30" customHeight="1">
      <c r="B17" s="225"/>
      <c r="C17" s="222" t="s">
        <v>62</v>
      </c>
      <c r="D17" s="223"/>
      <c r="E17" s="223"/>
      <c r="F17" s="223"/>
      <c r="G17" s="223"/>
      <c r="H17" s="223"/>
      <c r="I17" s="223"/>
      <c r="J17" s="223"/>
      <c r="K17" s="223"/>
      <c r="L17" s="223"/>
      <c r="M17" s="224"/>
    </row>
    <row r="18" spans="2:13" ht="59.25" customHeight="1">
      <c r="B18" s="225"/>
      <c r="C18" s="42" t="s">
        <v>63</v>
      </c>
      <c r="D18" s="44"/>
      <c r="E18" s="54">
        <v>1500000</v>
      </c>
      <c r="F18" s="39">
        <f t="shared" ref="F18" si="8">D18*E18</f>
        <v>0</v>
      </c>
      <c r="G18" s="44"/>
      <c r="H18" s="55">
        <f t="shared" ref="H18" si="9">D18</f>
        <v>0</v>
      </c>
      <c r="I18" s="40"/>
      <c r="J18" s="35">
        <f>H18*I18</f>
        <v>0</v>
      </c>
      <c r="K18" s="41">
        <f>ROUNDDOWN(MIN(F18,J18,L18),-3)</f>
        <v>0</v>
      </c>
      <c r="L18" s="133"/>
      <c r="M18" s="128"/>
    </row>
    <row r="19" spans="2:13" ht="59.25" customHeight="1" thickBot="1">
      <c r="B19" s="13"/>
      <c r="C19" s="9" t="s">
        <v>8</v>
      </c>
      <c r="D19" s="74"/>
      <c r="E19" s="75"/>
      <c r="F19" s="69">
        <f>SUM(F8:F14)+F16+F18</f>
        <v>0</v>
      </c>
      <c r="G19" s="75"/>
      <c r="H19" s="77">
        <f>SUM(H9:H14)+H16+H18</f>
        <v>0</v>
      </c>
      <c r="I19" s="75"/>
      <c r="J19" s="72">
        <f>SUM(J8:J14)+J16+J18</f>
        <v>0</v>
      </c>
      <c r="K19" s="76">
        <f>SUM(K8:K14)+K16+K18</f>
        <v>0</v>
      </c>
      <c r="L19" s="76">
        <f>SUM(L8:L14)+L16+L18</f>
        <v>0</v>
      </c>
      <c r="M19" s="128"/>
    </row>
    <row r="20" spans="2:13" ht="19.5" thickTop="1">
      <c r="B20" s="1"/>
      <c r="C20" s="25"/>
      <c r="D20" s="1"/>
      <c r="E20" s="1"/>
      <c r="F20" s="1"/>
      <c r="G20" s="1"/>
      <c r="H20" s="23"/>
      <c r="I20" s="1"/>
      <c r="J20" s="1"/>
      <c r="K20" s="1"/>
      <c r="L20" s="1"/>
      <c r="M20" s="1"/>
    </row>
    <row r="21" spans="2:13">
      <c r="B21" s="1" t="s">
        <v>71</v>
      </c>
      <c r="C21" s="25"/>
      <c r="D21" s="1"/>
      <c r="E21" s="1"/>
      <c r="F21" s="1"/>
      <c r="G21" s="1"/>
      <c r="H21" s="23"/>
      <c r="I21" s="1"/>
      <c r="J21" s="1"/>
      <c r="K21" s="1"/>
      <c r="L21" s="1"/>
      <c r="M21" s="1"/>
    </row>
    <row r="22" spans="2:13">
      <c r="B22" s="2" t="s">
        <v>13</v>
      </c>
    </row>
    <row r="23" spans="2:13" hidden="1"/>
    <row r="24" spans="2:13" hidden="1">
      <c r="B24" s="2">
        <v>360000</v>
      </c>
    </row>
    <row r="26" spans="2:13">
      <c r="D26" s="1">
        <v>1</v>
      </c>
    </row>
  </sheetData>
  <mergeCells count="10">
    <mergeCell ref="K4:M4"/>
    <mergeCell ref="C17:M17"/>
    <mergeCell ref="C15:M15"/>
    <mergeCell ref="K5:M5"/>
    <mergeCell ref="B6:B7"/>
    <mergeCell ref="C6:C7"/>
    <mergeCell ref="D6:F6"/>
    <mergeCell ref="G6:J6"/>
    <mergeCell ref="M6:M7"/>
    <mergeCell ref="B9:B18"/>
  </mergeCells>
  <phoneticPr fontId="1"/>
  <dataValidations count="1">
    <dataValidation type="list" allowBlank="1" showInputMessage="1" showErrorMessage="1" sqref="D11:D12 D16 D14" xr:uid="{00000000-0002-0000-0600-000000000000}">
      <formula1>$D$26</formula1>
    </dataValidation>
  </dataValidations>
  <pageMargins left="0.70866141732283472" right="0.70866141732283472" top="0.74803149606299213" bottom="0.74803149606299213" header="0.31496062992125984" footer="0.31496062992125984"/>
  <pageSetup paperSize="9" scale="4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所要額精算書</vt:lpstr>
      <vt:lpstr>初度設備</vt:lpstr>
      <vt:lpstr>実績（１）入院</vt:lpstr>
      <vt:lpstr>実績（２）帰・接</vt:lpstr>
      <vt:lpstr>実績（３）検査</vt:lpstr>
      <vt:lpstr>実績（４）重点</vt:lpstr>
      <vt:lpstr>実績（５）救・周・小</vt:lpstr>
      <vt:lpstr>'実績（１）入院'!Print_Area</vt:lpstr>
      <vt:lpstr>'実績（２）帰・接'!Print_Area</vt:lpstr>
      <vt:lpstr>'実績（３）検査'!Print_Area</vt:lpstr>
      <vt:lpstr>'実績（４）重点'!Print_Area</vt:lpstr>
      <vt:lpstr>'実績（５）救・周・小'!Print_Area</vt:lpstr>
      <vt:lpstr>初度設備!Print_Area</vt:lpstr>
      <vt:lpstr>所要額精算書!Print_Area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埼玉県</cp:lastModifiedBy>
  <cp:lastPrinted>2021-06-18T06:54:42Z</cp:lastPrinted>
  <dcterms:created xsi:type="dcterms:W3CDTF">2014-03-17T09:07:12Z</dcterms:created>
  <dcterms:modified xsi:type="dcterms:W3CDTF">2022-03-03T07:29:00Z</dcterms:modified>
</cp:coreProperties>
</file>