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670" windowHeight="6855" tabRatio="626" activeTab="0"/>
  </bookViews>
  <sheets>
    <sheet name="別表１（当初申請、変更申請)" sheetId="1" r:id="rId1"/>
    <sheet name="別表２（当初申請、変更申請）" sheetId="2" r:id="rId2"/>
    <sheet name="階層別、月別利用人員内訳(ケア)" sheetId="3" r:id="rId3"/>
    <sheet name="基準額内訳(ケア)" sheetId="4" r:id="rId4"/>
    <sheet name="単価積算内訳 " sheetId="5" r:id="rId5"/>
    <sheet name="職員の配置状況等 " sheetId="6" r:id="rId6"/>
    <sheet name="職員名簿" sheetId="7" r:id="rId7"/>
    <sheet name="民改費調書" sheetId="8" r:id="rId8"/>
  </sheets>
  <definedNames>
    <definedName name="_xlnm.Print_Area" localSheetId="2">'階層別、月別利用人員内訳(ケア)'!$A$1:$O$29</definedName>
    <definedName name="_xlnm.Print_Area" localSheetId="3">'基準額内訳(ケア)'!$A$1:$I$34</definedName>
    <definedName name="_xlnm.Print_Area" localSheetId="6">'職員名簿'!$A$1:$E$21</definedName>
    <definedName name="_xlnm.Print_Area" localSheetId="0">'別表１（当初申請、変更申請)'!$A$1:$H$18</definedName>
    <definedName name="_xlnm.Print_Area" localSheetId="1">'別表２（当初申請、変更申請）'!$A$1:$E$79</definedName>
    <definedName name="_xlnm.Print_Area" localSheetId="7">'民改費調書'!$A$1:$N$38</definedName>
  </definedNames>
  <calcPr fullCalcOnLoad="1"/>
</workbook>
</file>

<file path=xl/comments1.xml><?xml version="1.0" encoding="utf-8"?>
<comments xmlns="http://schemas.openxmlformats.org/spreadsheetml/2006/main">
  <authors>
    <author>埼玉県</author>
  </authors>
  <commentList>
    <comment ref="F9" authorId="0">
      <text>
        <r>
          <rPr>
            <b/>
            <sz val="9"/>
            <rFont val="ＭＳ Ｐゴシック"/>
            <family val="3"/>
          </rPr>
          <t>(E)欄と同額</t>
        </r>
      </text>
    </comment>
    <comment ref="G9" authorId="0">
      <text>
        <r>
          <rPr>
            <b/>
            <sz val="9"/>
            <rFont val="ＭＳ Ｐゴシック"/>
            <family val="3"/>
          </rPr>
          <t>(E)欄と同額</t>
        </r>
      </text>
    </comment>
    <comment ref="E9" authorId="0">
      <text>
        <r>
          <rPr>
            <b/>
            <sz val="9"/>
            <rFont val="ＭＳ Ｐゴシック"/>
            <family val="3"/>
          </rPr>
          <t>（B)又は（C)の何れか少ない方の額から（D）を引く</t>
        </r>
      </text>
    </comment>
  </commentList>
</comments>
</file>

<file path=xl/comments2.xml><?xml version="1.0" encoding="utf-8"?>
<comments xmlns="http://schemas.openxmlformats.org/spreadsheetml/2006/main">
  <authors>
    <author>埼玉県</author>
  </authors>
  <commentList>
    <comment ref="C9" authorId="0">
      <text>
        <r>
          <rPr>
            <b/>
            <sz val="9"/>
            <rFont val="ＭＳ Ｐゴシック"/>
            <family val="3"/>
          </rPr>
          <t>人件費のうち、役員報酬は
対象経費に含まれない</t>
        </r>
      </text>
    </comment>
    <comment ref="C65" authorId="0">
      <text>
        <r>
          <rPr>
            <b/>
            <sz val="9"/>
            <rFont val="ＭＳ Ｐゴシック"/>
            <family val="3"/>
          </rPr>
          <t>積立資産支出のうち、
・人件費積立金
・修繕積立金
・備品等購入積立金
は対象経費に含む</t>
        </r>
      </text>
    </comment>
    <comment ref="C70" authorId="0">
      <text>
        <r>
          <rPr>
            <b/>
            <sz val="9"/>
            <rFont val="ＭＳ Ｐゴシック"/>
            <family val="3"/>
          </rPr>
          <t>「本部経理区分への繰入金」は対象経費に含む</t>
        </r>
      </text>
    </comment>
    <comment ref="B73" authorId="0">
      <text>
        <r>
          <rPr>
            <sz val="9"/>
            <rFont val="ＭＳ Ｐゴシック"/>
            <family val="3"/>
          </rPr>
          <t>別表１（Ａ）欄に転記</t>
        </r>
        <r>
          <rPr>
            <b/>
            <sz val="9"/>
            <rFont val="ＭＳ Ｐゴシック"/>
            <family val="3"/>
          </rPr>
          <t xml:space="preserve">
</t>
        </r>
      </text>
    </comment>
    <comment ref="C73" authorId="0">
      <text>
        <r>
          <rPr>
            <sz val="9"/>
            <rFont val="ＭＳ Ｐゴシック"/>
            <family val="3"/>
          </rPr>
          <t>別表１（Ｂ）欄に転記</t>
        </r>
        <r>
          <rPr>
            <b/>
            <sz val="9"/>
            <rFont val="ＭＳ Ｐゴシック"/>
            <family val="3"/>
          </rPr>
          <t xml:space="preserve">
:</t>
        </r>
        <r>
          <rPr>
            <sz val="9"/>
            <rFont val="ＭＳ Ｐゴシック"/>
            <family val="3"/>
          </rPr>
          <t xml:space="preserve">
</t>
        </r>
      </text>
    </comment>
  </commentList>
</comments>
</file>

<file path=xl/comments3.xml><?xml version="1.0" encoding="utf-8"?>
<comments xmlns="http://schemas.openxmlformats.org/spreadsheetml/2006/main">
  <authors>
    <author>埼玉県</author>
  </authors>
  <commentList>
    <comment ref="A5" authorId="0">
      <text>
        <r>
          <rPr>
            <b/>
            <sz val="10"/>
            <rFont val="ＭＳ Ｐゴシック"/>
            <family val="3"/>
          </rPr>
          <t>減額の入居者がいる場合は「減額」行を追加</t>
        </r>
      </text>
    </comment>
  </commentList>
</comments>
</file>

<file path=xl/comments4.xml><?xml version="1.0" encoding="utf-8"?>
<comments xmlns="http://schemas.openxmlformats.org/spreadsheetml/2006/main">
  <authors>
    <author>埼玉県</author>
  </authors>
  <commentList>
    <comment ref="F9" authorId="0">
      <text>
        <r>
          <rPr>
            <b/>
            <sz val="9"/>
            <rFont val="ＭＳ Ｐゴシック"/>
            <family val="3"/>
          </rPr>
          <t>利用人員×単価区分</t>
        </r>
      </text>
    </comment>
    <comment ref="H9" authorId="0">
      <text>
        <r>
          <rPr>
            <b/>
            <sz val="9"/>
            <rFont val="ＭＳ Ｐゴシック"/>
            <family val="3"/>
          </rPr>
          <t>本人徴収(予定）額</t>
        </r>
        <r>
          <rPr>
            <b/>
            <u val="single"/>
            <sz val="9"/>
            <rFont val="ＭＳ Ｐゴシック"/>
            <family val="3"/>
          </rPr>
          <t>単価</t>
        </r>
      </text>
    </comment>
    <comment ref="E9" authorId="0">
      <text>
        <r>
          <rPr>
            <b/>
            <sz val="9"/>
            <rFont val="ＭＳ Ｐゴシック"/>
            <family val="3"/>
          </rPr>
          <t>当課送付の「サービスの提供に要する費用設定状況表」に記載の額</t>
        </r>
      </text>
    </comment>
    <comment ref="G9" authorId="0">
      <text>
        <r>
          <rPr>
            <b/>
            <sz val="9"/>
            <rFont val="ＭＳ Ｐゴシック"/>
            <family val="3"/>
          </rPr>
          <t>利用人員×
備考（本人徴収(予定）額単価）</t>
        </r>
        <r>
          <rPr>
            <sz val="9"/>
            <rFont val="ＭＳ Ｐゴシック"/>
            <family val="3"/>
          </rPr>
          <t xml:space="preserve">
</t>
        </r>
      </text>
    </comment>
    <comment ref="F27" authorId="0">
      <text>
        <r>
          <rPr>
            <sz val="9"/>
            <rFont val="ＭＳ Ｐゴシック"/>
            <family val="3"/>
          </rPr>
          <t>別表１（Ｃ）欄に転記</t>
        </r>
        <r>
          <rPr>
            <b/>
            <sz val="9"/>
            <rFont val="ＭＳ Ｐゴシック"/>
            <family val="3"/>
          </rPr>
          <t xml:space="preserve">
</t>
        </r>
      </text>
    </comment>
    <comment ref="G27" authorId="0">
      <text>
        <r>
          <rPr>
            <sz val="9"/>
            <rFont val="ＭＳ Ｐゴシック"/>
            <family val="3"/>
          </rPr>
          <t>別表１（Ｄ）欄に転記</t>
        </r>
        <r>
          <rPr>
            <b/>
            <sz val="9"/>
            <rFont val="ＭＳ Ｐゴシック"/>
            <family val="3"/>
          </rPr>
          <t xml:space="preserve">
</t>
        </r>
        <r>
          <rPr>
            <sz val="9"/>
            <rFont val="ＭＳ Ｐゴシック"/>
            <family val="3"/>
          </rPr>
          <t xml:space="preserve">
</t>
        </r>
      </text>
    </comment>
  </commentList>
</comments>
</file>

<file path=xl/comments5.xml><?xml version="1.0" encoding="utf-8"?>
<comments xmlns="http://schemas.openxmlformats.org/spreadsheetml/2006/main">
  <authors>
    <author>埼玉県</author>
  </authors>
  <commentList>
    <comment ref="C11" authorId="0">
      <text>
        <r>
          <rPr>
            <b/>
            <sz val="9"/>
            <rFont val="ＭＳ Ｐゴシック"/>
            <family val="3"/>
          </rPr>
          <t>当課送付の「サービスの提供に要する費用設定状況表」に記載の額</t>
        </r>
        <r>
          <rPr>
            <sz val="9"/>
            <rFont val="ＭＳ Ｐゴシック"/>
            <family val="3"/>
          </rPr>
          <t xml:space="preserve">
</t>
        </r>
      </text>
    </comment>
  </commentList>
</comments>
</file>

<file path=xl/comments6.xml><?xml version="1.0" encoding="utf-8"?>
<comments xmlns="http://schemas.openxmlformats.org/spreadsheetml/2006/main">
  <authors>
    <author>埼玉県</author>
  </authors>
  <commentList>
    <comment ref="C2" authorId="0">
      <text>
        <r>
          <rPr>
            <sz val="9"/>
            <rFont val="ＭＳ Ｐゴシック"/>
            <family val="3"/>
          </rPr>
          <t>当初交付申請：当年度4月1日現在
変更交付申請：当年度1月1日現在
実績報告：当年度3月31日現在</t>
        </r>
      </text>
    </comment>
    <comment ref="B6" authorId="0">
      <text>
        <r>
          <rPr>
            <b/>
            <sz val="9"/>
            <rFont val="ＭＳ Ｐゴシック"/>
            <family val="3"/>
          </rPr>
          <t>軽費老人ホーム内部で兼任する場合は「専任」の欄に記入し、カッコ書きでその旨を記載</t>
        </r>
      </text>
    </comment>
  </commentList>
</comments>
</file>

<file path=xl/comments7.xml><?xml version="1.0" encoding="utf-8"?>
<comments xmlns="http://schemas.openxmlformats.org/spreadsheetml/2006/main">
  <authors>
    <author>埼玉県</author>
  </authors>
  <commentList>
    <comment ref="A4" authorId="0">
      <text>
        <r>
          <rPr>
            <b/>
            <sz val="9"/>
            <rFont val="ＭＳ Ｐゴシック"/>
            <family val="3"/>
          </rPr>
          <t>「軽費老人ホームの設備及び運営に関する基準」に記載の職名で記載。</t>
        </r>
        <r>
          <rPr>
            <sz val="9"/>
            <rFont val="ＭＳ Ｐゴシック"/>
            <family val="3"/>
          </rPr>
          <t xml:space="preserve">
（例）
×寮父、寮母
○介護職員</t>
        </r>
      </text>
    </comment>
  </commentList>
</comments>
</file>

<file path=xl/comments8.xml><?xml version="1.0" encoding="utf-8"?>
<comments xmlns="http://schemas.openxmlformats.org/spreadsheetml/2006/main">
  <authors>
    <author>埼玉県</author>
  </authors>
  <commentList>
    <comment ref="A23" authorId="0">
      <text>
        <r>
          <rPr>
            <b/>
            <sz val="9"/>
            <rFont val="ＭＳ Ｐゴシック"/>
            <family val="3"/>
          </rPr>
          <t>常勤職員以外でも
１日６時間以上、
月２０日以上勤務
している職員は算定</t>
        </r>
      </text>
    </comment>
    <comment ref="H5" authorId="0">
      <text>
        <r>
          <rPr>
            <b/>
            <sz val="9"/>
            <rFont val="ＭＳ Ｐゴシック"/>
            <family val="3"/>
          </rPr>
          <t>開設日</t>
        </r>
      </text>
    </comment>
    <comment ref="G13" authorId="0">
      <text>
        <r>
          <rPr>
            <b/>
            <sz val="9"/>
            <rFont val="ＭＳ Ｐゴシック"/>
            <family val="3"/>
          </rPr>
          <t>兼務でその他の施設とケアハウスの勤務期間が重なっている期間は記入不要</t>
        </r>
      </text>
    </comment>
    <comment ref="E19" authorId="0">
      <text>
        <r>
          <rPr>
            <b/>
            <sz val="9"/>
            <rFont val="ＭＳ Ｐゴシック"/>
            <family val="3"/>
          </rPr>
          <t>当該年度4月1日採用者は0か月</t>
        </r>
        <r>
          <rPr>
            <sz val="9"/>
            <rFont val="ＭＳ Ｐゴシック"/>
            <family val="3"/>
          </rPr>
          <t xml:space="preserve">
</t>
        </r>
      </text>
    </comment>
    <comment ref="K25" authorId="0">
      <text>
        <r>
          <rPr>
            <b/>
            <sz val="9"/>
            <rFont val="ＭＳ Ｐゴシック"/>
            <family val="3"/>
          </rPr>
          <t>①(d)欄の月数を年数に換算
　7÷12≒0.6年
②（ｄ）欄÷(a)欄
（ｄ）62.6年÷(a)7人≒8.9年
③②の端数の部分は、
　0.5年（6か月）以上の場合切上げ、　
　0.5年未満の場合切り捨て
　例）8.9年→9年</t>
        </r>
      </text>
    </comment>
    <comment ref="B5" authorId="0">
      <text>
        <r>
          <rPr>
            <b/>
            <sz val="9"/>
            <rFont val="ＭＳ Ｐゴシック"/>
            <family val="3"/>
          </rPr>
          <t>記入不要</t>
        </r>
      </text>
    </comment>
    <comment ref="C7" authorId="0">
      <text>
        <r>
          <rPr>
            <b/>
            <sz val="8"/>
            <rFont val="ＭＳ Ｐゴシック"/>
            <family val="3"/>
          </rPr>
          <t xml:space="preserve">「軽費老人ホームの設備及び運営に関する基準」に記載の職名で記載。
</t>
        </r>
        <r>
          <rPr>
            <sz val="8"/>
            <rFont val="ＭＳ Ｐゴシック"/>
            <family val="3"/>
          </rPr>
          <t>（例）
×寮父、寮母　○介護職員</t>
        </r>
      </text>
    </comment>
  </commentList>
</comments>
</file>

<file path=xl/sharedStrings.xml><?xml version="1.0" encoding="utf-8"?>
<sst xmlns="http://schemas.openxmlformats.org/spreadsheetml/2006/main" count="365" uniqueCount="295">
  <si>
    <t>別表　１</t>
  </si>
  <si>
    <t>（施設名）</t>
  </si>
  <si>
    <t>総事業費</t>
  </si>
  <si>
    <t>減免予定額</t>
  </si>
  <si>
    <t>備　　考</t>
  </si>
  <si>
    <t>支出予定額</t>
  </si>
  <si>
    <t>基　準　額</t>
  </si>
  <si>
    <t>[(B)又は(C)]</t>
  </si>
  <si>
    <t xml:space="preserve"> (A)  </t>
  </si>
  <si>
    <t xml:space="preserve"> (B)  </t>
  </si>
  <si>
    <t xml:space="preserve"> (C)  </t>
  </si>
  <si>
    <t xml:space="preserve"> (D)  </t>
  </si>
  <si>
    <t xml:space="preserve">-(D)=(E)  </t>
  </si>
  <si>
    <t xml:space="preserve"> (F)  </t>
  </si>
  <si>
    <t xml:space="preserve"> (G)  </t>
  </si>
  <si>
    <t>別表　２</t>
  </si>
  <si>
    <t>補　助　金　所　要　額　内　訳　書</t>
  </si>
  <si>
    <t>（１）　軽費老人ホーム支出額内訳</t>
  </si>
  <si>
    <t>　Ａ型・ケアハウス</t>
  </si>
  <si>
    <t>対　象　経　費</t>
  </si>
  <si>
    <t>　事務費</t>
  </si>
  <si>
    <t>円　</t>
  </si>
  <si>
    <t>円　</t>
  </si>
  <si>
    <t>区　　分</t>
  </si>
  <si>
    <t>（２）階層別、月別利用人員内訳</t>
  </si>
  <si>
    <t>階層の区分</t>
  </si>
  <si>
    <t>４月</t>
  </si>
  <si>
    <t>５月</t>
  </si>
  <si>
    <t>６月</t>
  </si>
  <si>
    <t>７月</t>
  </si>
  <si>
    <t>８月</t>
  </si>
  <si>
    <t>９月</t>
  </si>
  <si>
    <t>１０月</t>
  </si>
  <si>
    <t>１１月</t>
  </si>
  <si>
    <t>１２月</t>
  </si>
  <si>
    <t>１月</t>
  </si>
  <si>
    <t>２月</t>
  </si>
  <si>
    <t>３月</t>
  </si>
  <si>
    <t>計</t>
  </si>
  <si>
    <t>１</t>
  </si>
  <si>
    <t>２</t>
  </si>
  <si>
    <t>３</t>
  </si>
  <si>
    <t>４</t>
  </si>
  <si>
    <t>５</t>
  </si>
  <si>
    <t>６</t>
  </si>
  <si>
    <t>７</t>
  </si>
  <si>
    <t>８</t>
  </si>
  <si>
    <t>９</t>
  </si>
  <si>
    <t>１０</t>
  </si>
  <si>
    <t>１１</t>
  </si>
  <si>
    <t>１２</t>
  </si>
  <si>
    <t>１３</t>
  </si>
  <si>
    <t>１４</t>
  </si>
  <si>
    <t>１５</t>
  </si>
  <si>
    <t>　イ　　ケアハウス</t>
  </si>
  <si>
    <t>階層の区分</t>
  </si>
  <si>
    <t>定　員</t>
  </si>
  <si>
    <t>単価区分別</t>
  </si>
  <si>
    <t>利用料納付予</t>
  </si>
  <si>
    <t>定額（事務費</t>
  </si>
  <si>
    <t>利用人員</t>
  </si>
  <si>
    <t>及び生活費）</t>
  </si>
  <si>
    <t>単価区分</t>
  </si>
  <si>
    <t>金　　額</t>
  </si>
  <si>
    <t>　イ　ケアハウス（一般入所者分・特定施設入所者生活介護対象者分）</t>
  </si>
  <si>
    <t>（ウ）単価積算内訳</t>
  </si>
  <si>
    <t>適　　用　　月</t>
  </si>
  <si>
    <t>（　月～　月）</t>
  </si>
  <si>
    <t xml:space="preserve">円 </t>
  </si>
  <si>
    <t>合　　計</t>
  </si>
  <si>
    <t>（４）職員の状況（Ａ型・ケアハウス）</t>
  </si>
  <si>
    <t>　区　　分</t>
  </si>
  <si>
    <t>　施設長</t>
  </si>
  <si>
    <t>　事務員</t>
  </si>
  <si>
    <t>　生活相談員</t>
  </si>
  <si>
    <t>　介護職員</t>
  </si>
  <si>
    <t>　栄養士</t>
  </si>
  <si>
    <t>　調理員等</t>
  </si>
  <si>
    <t>（５）職員名簿</t>
  </si>
  <si>
    <t>年</t>
  </si>
  <si>
    <t>職務の内容</t>
  </si>
  <si>
    <t>俸　　給</t>
  </si>
  <si>
    <t>その他の</t>
  </si>
  <si>
    <t>職名</t>
  </si>
  <si>
    <t>氏　　名</t>
  </si>
  <si>
    <t>（専任兼任別及</t>
  </si>
  <si>
    <t>（月　額）</t>
  </si>
  <si>
    <t>諸手当</t>
  </si>
  <si>
    <t>び実際の内容）</t>
  </si>
  <si>
    <t>　　Ａ型・ケアハウス</t>
  </si>
  <si>
    <t>施　設　名</t>
  </si>
  <si>
    <t>施設所在地</t>
  </si>
  <si>
    <t>施設の区分</t>
  </si>
  <si>
    <t>Ａ・Ｂ・Ｃ・Ｄ・Ｅ・Ｆ・Ｇ・Ｈ</t>
  </si>
  <si>
    <t>設定年月日</t>
  </si>
  <si>
    <t xml:space="preserve">年数等区分 </t>
  </si>
  <si>
    <t>その他の社会</t>
  </si>
  <si>
    <t>１施設当たり</t>
  </si>
  <si>
    <t>１施設当た</t>
  </si>
  <si>
    <t>職員数</t>
  </si>
  <si>
    <t>勤続年数</t>
  </si>
  <si>
    <t>福祉施設にお</t>
  </si>
  <si>
    <t>り職員平均</t>
  </si>
  <si>
    <t>備　　　考</t>
  </si>
  <si>
    <t>ける勤続年数</t>
  </si>
  <si>
    <t xml:space="preserve">  勤続年数</t>
  </si>
  <si>
    <t>氏　名　</t>
  </si>
  <si>
    <t>(b)</t>
  </si>
  <si>
    <t>(c)</t>
  </si>
  <si>
    <t xml:space="preserve">(b)＋(c) (d) </t>
  </si>
  <si>
    <t>(d)／(a) (e)</t>
  </si>
  <si>
    <t>月</t>
  </si>
  <si>
    <t>　　　２　(b)欄、(c)欄、(d)欄の勤続年数は、年月数まで算出することとし、また、(e)欄の算定は、６カ</t>
  </si>
  <si>
    <t>職員総勤続年数</t>
  </si>
  <si>
    <t>１４</t>
  </si>
  <si>
    <t xml:space="preserve">   県費補助</t>
  </si>
  <si>
    <t xml:space="preserve">   基 本 額  </t>
  </si>
  <si>
    <t xml:space="preserve">   所 要 額  </t>
  </si>
  <si>
    <t>(a)</t>
  </si>
  <si>
    <t>　　　２ 特定施設入所者生活介護の指定を受けた施設は、一般入所者分、特定施設入所者</t>
  </si>
  <si>
    <t>　　現に勤務する施設の状況</t>
  </si>
  <si>
    <t>　　合　　　計</t>
  </si>
  <si>
    <t>（６）１施設当たり職員平均勤続年数算定表</t>
  </si>
  <si>
    <t>（例）７，０００×１２、１０，０００×４８</t>
  </si>
  <si>
    <t>　　　３ 単価は、（ウ）単価積算内訳として下さい。</t>
  </si>
  <si>
    <t>　　　 生活介護対象者分をそれぞれ作成して下さい。</t>
  </si>
  <si>
    <t xml:space="preserve"> 　　　下さい。</t>
  </si>
  <si>
    <t>（注）１　（Ｅ）欄については、（Ｂ）欄の額又は（Ｃ）欄の何れか少ない方の額から（Ｄ）欄の額を控除した額を記入して下さい。</t>
  </si>
  <si>
    <t>　　　２　（Ｆ）、(Ｇ)欄については、（Ｅ）欄の額を記入して下さい。</t>
  </si>
  <si>
    <t>（注１）各月の利用人員は、各月初日の実利用人員を記入して下さい。（ただし、事業開始後３か月を経過した日の</t>
  </si>
  <si>
    <t>　　　属する月の分までは、３０日又は当該月の実日数で除した人員にして下さい。）</t>
  </si>
  <si>
    <t>　　　（　）書きにより再掲して下さい。</t>
  </si>
  <si>
    <r>
      <t>（注２）特定施設入所者生活介護の指定を受けた施設においては、各欄にその利用対象者数のうち</t>
    </r>
    <r>
      <rPr>
        <u val="single"/>
        <sz val="14"/>
        <rFont val="ＭＳ ゴシック"/>
        <family val="3"/>
      </rPr>
      <t>一般入所者数</t>
    </r>
    <r>
      <rPr>
        <sz val="14"/>
        <rFont val="ＭＳ ゴシック"/>
        <family val="3"/>
      </rPr>
      <t>を</t>
    </r>
  </si>
  <si>
    <t>（注）単価の変動があった場合は異なる単価を使用した各月の状況を記載して下さい。</t>
  </si>
  <si>
    <t>（注）１　施設の区分欄は、(e)欄の結果により決定し、該当する施設の区分に○をつけて下さい。</t>
  </si>
  <si>
    <t>　　　　月以上の端数は１年とし、６カ月未満の端数は切り捨て、整数年として下さい。</t>
  </si>
  <si>
    <r>
      <t>　　　　　なお、１カ月未満の日数についてはこれを１月として下さい。（ただし、</t>
    </r>
    <r>
      <rPr>
        <u val="single"/>
        <sz val="12"/>
        <rFont val="ＭＳ ゴシック"/>
        <family val="3"/>
      </rPr>
      <t>当該年度４月１日採用者</t>
    </r>
    <r>
      <rPr>
        <sz val="12"/>
        <rFont val="ＭＳ ゴシック"/>
        <family val="3"/>
      </rPr>
      <t>に</t>
    </r>
  </si>
  <si>
    <t>　　　　ついては０月とします。）</t>
  </si>
  <si>
    <t>　　　＊　その他の社会福祉施設の例　特別養護老人ホーム、養護老人ホーム、軽費老人ホーム、保育所、障害者デイサー</t>
  </si>
  <si>
    <t>　　　　ビス等です。ただし、老人デイサービス、老人保健施設、グループホーム等は対象になりません。</t>
  </si>
  <si>
    <t>当初申請の場合見込みで記入して下さい。</t>
  </si>
  <si>
    <t>（定員数）</t>
  </si>
  <si>
    <t>常勤</t>
  </si>
  <si>
    <t>ケアハウス専任</t>
  </si>
  <si>
    <t>その他の施設と兼任</t>
  </si>
  <si>
    <t>非常勤及び委託</t>
  </si>
  <si>
    <r>
      <t xml:space="preserve"> </t>
    </r>
    <r>
      <rPr>
        <b/>
        <sz val="12"/>
        <rFont val="ＭＳ ゴシック"/>
        <family val="3"/>
      </rPr>
      <t>種別</t>
    </r>
    <r>
      <rPr>
        <sz val="12"/>
        <rFont val="ＭＳ ゴシック"/>
        <family val="3"/>
      </rPr>
      <t>「施設名」勤務年</t>
    </r>
  </si>
  <si>
    <t>（注）１ 単価区分ごとに別々に記入し、「備考」欄に加算・月等その理由を簡潔に記入して</t>
  </si>
  <si>
    <t>その他</t>
  </si>
  <si>
    <t>民間施設給与等改善費</t>
  </si>
  <si>
    <t>特</t>
  </si>
  <si>
    <t>別</t>
  </si>
  <si>
    <t>加</t>
  </si>
  <si>
    <t>算</t>
  </si>
  <si>
    <t>　　　３　算定の基礎となる職員は当該施設に勤務する全ての常勤職員です。</t>
  </si>
  <si>
    <t>　　　５　(c)欄の算定に当たっては、２以上の施設に勤務した場合は、各々の日数までを合算した後、</t>
  </si>
  <si>
    <t>　　　　上記の４のなお書きにより算定して下さい。</t>
  </si>
  <si>
    <t>　　　　ただし、常勤職員以外であっても、１日６時間以上、月２０日以上勤務している職員は算定して下さい。</t>
  </si>
  <si>
    <t>適用対象入居者</t>
  </si>
  <si>
    <t>一般入居者</t>
  </si>
  <si>
    <t>特定施設入居者生活介護対象者　</t>
  </si>
  <si>
    <t>サービスの提供に要する費用基本額</t>
  </si>
  <si>
    <t>埼玉県軽費老人ホームのサービスの提供に要する費用補助金所要額調書</t>
  </si>
  <si>
    <t>サービスの提供に</t>
  </si>
  <si>
    <t>要する費用</t>
  </si>
  <si>
    <t>本人徴収予定額</t>
  </si>
  <si>
    <t>左のうちサービスの</t>
  </si>
  <si>
    <t>提供に要する費用</t>
  </si>
  <si>
    <t>（注１）「左のうちサービスの提供に要する費用対象経費」欄の合計額を別表１「軽費</t>
  </si>
  <si>
    <t>（注２）　特定施設入所者生活介護の指定を受けた施設については「左のうちサービス</t>
  </si>
  <si>
    <t>　　　　の提供に要する費用対象経費」の欄には、指定を受けた場合の配置基準表にお</t>
  </si>
  <si>
    <t>　　　　ける人員に係る経費を計上して下さい。</t>
  </si>
  <si>
    <t>　　　　老人ホームのサービスの提供に要する費用補助金所要額調書」の「サービスの</t>
  </si>
  <si>
    <t>　　　　提供に要する費用支出予定額」欄に記入して下さい。</t>
  </si>
  <si>
    <t>（３）利用料納付額及びサービスの提供に要する費用基準額内訳</t>
  </si>
  <si>
    <t>要する費用</t>
  </si>
  <si>
    <t>　　　４　個々の職員の勤続年数の算定は、年度当初におけるサービスの提供に要する費用の支弁単価設定の際に行うも</t>
  </si>
  <si>
    <t>　　　　のとし、各年度４月１日現在により算定して下さい。</t>
  </si>
  <si>
    <t>本人徴収(予定)額</t>
  </si>
  <si>
    <t>（施設名）　こばとん苑</t>
  </si>
  <si>
    <t>　　人件費</t>
  </si>
  <si>
    <t>　　　職員給料支出</t>
  </si>
  <si>
    <t>　　　職員賞与支出</t>
  </si>
  <si>
    <t>　　　非常勤職員給与支出</t>
  </si>
  <si>
    <t>　　　退職給付支出</t>
  </si>
  <si>
    <t>　　　法定福利費支出</t>
  </si>
  <si>
    <t>　　事務費支出</t>
  </si>
  <si>
    <t>　　　福利厚生費支出</t>
  </si>
  <si>
    <t>　　　職員被服費支出</t>
  </si>
  <si>
    <t>　　　旅費交通費支出</t>
  </si>
  <si>
    <t>　　　研修研究費支出</t>
  </si>
  <si>
    <t>　　　事務消耗品費支出</t>
  </si>
  <si>
    <t>　　　印刷製本費支出</t>
  </si>
  <si>
    <t>　　　水道光熱費支出</t>
  </si>
  <si>
    <t>　　　燃料費支出</t>
  </si>
  <si>
    <t>　　　修繕費支出</t>
  </si>
  <si>
    <t>　　　通信運搬費支出</t>
  </si>
  <si>
    <t>　　　会議費支出</t>
  </si>
  <si>
    <t>　　　広報費支出</t>
  </si>
  <si>
    <t>　　　業務委託費支出</t>
  </si>
  <si>
    <t>　　　手数料支出</t>
  </si>
  <si>
    <t>　　　保険料支出</t>
  </si>
  <si>
    <t>　　　賃借料支出</t>
  </si>
  <si>
    <t>　　　土地・建物賃借料支出</t>
  </si>
  <si>
    <t>　　　租税公課支出</t>
  </si>
  <si>
    <t>　　　保守料支出</t>
  </si>
  <si>
    <t>　　　渉外費支出</t>
  </si>
  <si>
    <t>　　　諸会費支出</t>
  </si>
  <si>
    <t>　　　雑支出</t>
  </si>
  <si>
    <t>　事業費</t>
  </si>
  <si>
    <t>　　　給食費支出</t>
  </si>
  <si>
    <t>　　　介護用品費支出</t>
  </si>
  <si>
    <t>　　　医薬品費支出</t>
  </si>
  <si>
    <t>　　　保健衛生費支出</t>
  </si>
  <si>
    <t>　　　医療費支出</t>
  </si>
  <si>
    <t>　　　被服費支出</t>
  </si>
  <si>
    <t>　　　教養娯楽費支出</t>
  </si>
  <si>
    <t>　　　日用品費支出</t>
  </si>
  <si>
    <t>　　　消耗器具備品費支出</t>
  </si>
  <si>
    <t>　　　葬祭費支出</t>
  </si>
  <si>
    <t>　　　車輌費支出</t>
  </si>
  <si>
    <t>　　　管理費返還支出</t>
  </si>
  <si>
    <t>　　　支払利息支出</t>
  </si>
  <si>
    <t>　その他の支出</t>
  </si>
  <si>
    <t xml:space="preserve">  支払利息支出</t>
  </si>
  <si>
    <t xml:space="preserve">     利用者等外給食費支出</t>
  </si>
  <si>
    <t>　固定資産取得支出</t>
  </si>
  <si>
    <t>　　　建物取得支出</t>
  </si>
  <si>
    <t>　　　車輌運搬具取得支出</t>
  </si>
  <si>
    <t xml:space="preserve">　　　器具及び備品取得支出 </t>
  </si>
  <si>
    <t>　積立資産支出</t>
  </si>
  <si>
    <t>　　　退職給付引当資産支出</t>
  </si>
  <si>
    <t>　拠点区分間繰入金支出</t>
  </si>
  <si>
    <t>　　　拠点区分間繰入金支出</t>
  </si>
  <si>
    <t>本部への繰入</t>
  </si>
  <si>
    <t>こばとん苑</t>
  </si>
  <si>
    <t>減額</t>
  </si>
  <si>
    <t>サービスの提供に要する</t>
  </si>
  <si>
    <t xml:space="preserve"> 費用基準額</t>
  </si>
  <si>
    <t>（4月～3月）</t>
  </si>
  <si>
    <t>7,568円</t>
  </si>
  <si>
    <t xml:space="preserve">68,800円 </t>
  </si>
  <si>
    <t>76,368円</t>
  </si>
  <si>
    <t>（事務員と兼任）</t>
  </si>
  <si>
    <t>（施設長と兼任）</t>
  </si>
  <si>
    <t>50名</t>
  </si>
  <si>
    <t>こばとん苑</t>
  </si>
  <si>
    <t>施設長</t>
  </si>
  <si>
    <t>事務員</t>
  </si>
  <si>
    <t>介護職員</t>
  </si>
  <si>
    <t>栄養士</t>
  </si>
  <si>
    <t>川口　太郎</t>
  </si>
  <si>
    <t>大宮　花子</t>
  </si>
  <si>
    <t>ケアハウス事務員と
兼任</t>
  </si>
  <si>
    <t>特養事務員と兼任</t>
  </si>
  <si>
    <t>浦和　次郎</t>
  </si>
  <si>
    <t>専任</t>
  </si>
  <si>
    <t>戸田　三郎</t>
  </si>
  <si>
    <t>岩槻　和子</t>
  </si>
  <si>
    <t>川越　紀子</t>
  </si>
  <si>
    <t>調理員</t>
  </si>
  <si>
    <t>春日部　順子</t>
  </si>
  <si>
    <t>越谷　洋子</t>
  </si>
  <si>
    <t>吉川　誠</t>
  </si>
  <si>
    <t>時給1,200円</t>
  </si>
  <si>
    <t>時給1,000円</t>
  </si>
  <si>
    <t>時給950円</t>
  </si>
  <si>
    <t>専任
（1日6時間×週3日）</t>
  </si>
  <si>
    <t>専任
(1日4時間×週4日）</t>
  </si>
  <si>
    <t>専任
（1日6時間×週5日）</t>
  </si>
  <si>
    <t>専任
(1日6時間×週4日）</t>
  </si>
  <si>
    <t>蕨　美咲</t>
  </si>
  <si>
    <t>施設長</t>
  </si>
  <si>
    <t>さいたま市浦和区高砂○-○-○</t>
  </si>
  <si>
    <t>事務員</t>
  </si>
  <si>
    <t>特養さいたま苑(5年）</t>
  </si>
  <si>
    <t>生活相談員</t>
  </si>
  <si>
    <t>生活相談員</t>
  </si>
  <si>
    <t>介護職員</t>
  </si>
  <si>
    <t>蕨　美咲</t>
  </si>
  <si>
    <t>児童養護施設さいたまっち園(4年）</t>
  </si>
  <si>
    <t>栄養士</t>
  </si>
  <si>
    <t>　　　修繕積立資産支出</t>
  </si>
  <si>
    <t>　　　 診療・療養等材料費支出</t>
  </si>
  <si>
    <t>　　　 備品等購入積立資産支出</t>
  </si>
  <si>
    <t>　　　 長期預り金積立資産支出</t>
  </si>
  <si>
    <t>特養さいたま苑(12年6月）</t>
  </si>
  <si>
    <t>（単位：円）</t>
  </si>
  <si>
    <t>（単位：円）</t>
  </si>
  <si>
    <t>職　種</t>
  </si>
  <si>
    <t xml:space="preserve">        （○○年○月○日現在）</t>
  </si>
  <si>
    <t>（○○年４月１日現在）</t>
  </si>
  <si>
    <t>(平成12年4月～平成24年9月）</t>
  </si>
  <si>
    <t>(平成26年4月～兼務）</t>
  </si>
  <si>
    <t>(平成24年4月～平成28年3月）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</si>
</sst>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ゴシック"/>
      <family val="3"/>
    </font>
    <font>
      <sz val="6"/>
      <name val="ＭＳ ゴシック"/>
      <family val="3"/>
    </font>
    <font>
      <sz val="12"/>
      <name val="ＭＳ ゴシック"/>
      <family val="3"/>
    </font>
    <font>
      <sz val="14"/>
      <name val="ＭＳ ゴシック"/>
      <family val="3"/>
    </font>
    <font>
      <sz val="16"/>
      <name val="ＭＳ ゴシック"/>
      <family val="3"/>
    </font>
    <font>
      <sz val="22"/>
      <name val="ＭＳ ゴシック"/>
      <family val="3"/>
    </font>
    <font>
      <u val="single"/>
      <sz val="14"/>
      <name val="ＭＳ ゴシック"/>
      <family val="3"/>
    </font>
    <font>
      <u val="single"/>
      <sz val="12"/>
      <name val="ＭＳ ゴシック"/>
      <family val="3"/>
    </font>
    <font>
      <b/>
      <sz val="12"/>
      <name val="ＭＳ ゴシック"/>
      <family val="3"/>
    </font>
    <font>
      <sz val="10"/>
      <name val="ＭＳ ゴシック"/>
      <family val="3"/>
    </font>
    <font>
      <sz val="11"/>
      <color indexed="8"/>
      <name val="ＭＳ Ｐゴシック"/>
      <family val="3"/>
    </font>
    <font>
      <b/>
      <sz val="9"/>
      <name val="ＭＳ Ｐゴシック"/>
      <family val="3"/>
    </font>
    <font>
      <sz val="9"/>
      <name val="ＭＳ Ｐゴシック"/>
      <family val="3"/>
    </font>
    <font>
      <b/>
      <sz val="10"/>
      <name val="ＭＳ Ｐゴシック"/>
      <family val="3"/>
    </font>
    <font>
      <b/>
      <u val="single"/>
      <sz val="9"/>
      <name val="ＭＳ Ｐゴシック"/>
      <family val="3"/>
    </font>
    <font>
      <sz val="9"/>
      <name val="ＭＳ ゴシック"/>
      <family val="3"/>
    </font>
    <font>
      <sz val="8"/>
      <name val="ＭＳ ゴシック"/>
      <family val="3"/>
    </font>
    <font>
      <b/>
      <sz val="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63"/>
      <name val="メイリオ"/>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333333"/>
      <name val="メイリオ"/>
      <family val="3"/>
    </font>
    <font>
      <b/>
      <sz val="8"/>
      <name val="ＭＳ 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EEEE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diagonalUp="1">
      <left style="thin"/>
      <right style="thin"/>
      <top style="thin"/>
      <bottom style="thin"/>
      <diagonal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8" fillId="0" borderId="0">
      <alignment vertical="center"/>
      <protection/>
    </xf>
    <xf numFmtId="0" fontId="54" fillId="32" borderId="0" applyNumberFormat="0" applyBorder="0" applyAlignment="0" applyProtection="0"/>
  </cellStyleXfs>
  <cellXfs count="162">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xf>
    <xf numFmtId="0" fontId="2" fillId="0" borderId="11" xfId="0" applyFont="1" applyBorder="1" applyAlignment="1">
      <alignment horizontal="center"/>
    </xf>
    <xf numFmtId="0" fontId="2" fillId="0" borderId="12" xfId="0" applyFont="1" applyBorder="1" applyAlignment="1">
      <alignment horizontal="right"/>
    </xf>
    <xf numFmtId="0" fontId="2" fillId="0" borderId="12" xfId="0" applyFont="1" applyBorder="1" applyAlignment="1">
      <alignment/>
    </xf>
    <xf numFmtId="0" fontId="2" fillId="0" borderId="10" xfId="0" applyFont="1" applyBorder="1" applyAlignment="1">
      <alignment/>
    </xf>
    <xf numFmtId="0" fontId="2" fillId="0" borderId="0" xfId="0" applyFont="1" applyBorder="1" applyAlignment="1">
      <alignment/>
    </xf>
    <xf numFmtId="0" fontId="2" fillId="0" borderId="10" xfId="0" applyFont="1" applyBorder="1" applyAlignment="1" quotePrefix="1">
      <alignment horizontal="center"/>
    </xf>
    <xf numFmtId="0" fontId="2" fillId="0" borderId="12" xfId="0" applyFont="1" applyBorder="1" applyAlignment="1">
      <alignment horizontal="center"/>
    </xf>
    <xf numFmtId="0" fontId="2" fillId="0" borderId="10" xfId="0" applyFont="1" applyBorder="1" applyAlignment="1" quotePrefix="1">
      <alignment horizontal="right"/>
    </xf>
    <xf numFmtId="0" fontId="2" fillId="0" borderId="10" xfId="0" applyFont="1" applyBorder="1" applyAlignment="1">
      <alignment horizontal="righ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16" xfId="0" applyFont="1" applyBorder="1" applyAlignment="1">
      <alignment/>
    </xf>
    <xf numFmtId="0" fontId="3" fillId="0" borderId="0" xfId="0" applyFont="1" applyAlignment="1">
      <alignment/>
    </xf>
    <xf numFmtId="0" fontId="2" fillId="0" borderId="15" xfId="0" applyFont="1" applyBorder="1" applyAlignment="1">
      <alignment horizontal="center"/>
    </xf>
    <xf numFmtId="0" fontId="2" fillId="0" borderId="0" xfId="0" applyFont="1" applyAlignment="1" quotePrefix="1">
      <alignment horizontal="left"/>
    </xf>
    <xf numFmtId="0" fontId="2" fillId="0" borderId="17" xfId="0" applyFont="1" applyBorder="1" applyAlignment="1">
      <alignment/>
    </xf>
    <xf numFmtId="0" fontId="2" fillId="0" borderId="18" xfId="0" applyFont="1" applyBorder="1" applyAlignment="1">
      <alignment/>
    </xf>
    <xf numFmtId="0" fontId="2" fillId="0" borderId="17"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xf>
    <xf numFmtId="0" fontId="2" fillId="0" borderId="18" xfId="0" applyFont="1" applyBorder="1" applyAlignment="1">
      <alignment horizontal="center"/>
    </xf>
    <xf numFmtId="0" fontId="0" fillId="0" borderId="12" xfId="0" applyBorder="1" applyAlignment="1">
      <alignment/>
    </xf>
    <xf numFmtId="0" fontId="0" fillId="0" borderId="10" xfId="0" applyBorder="1" applyAlignment="1">
      <alignment/>
    </xf>
    <xf numFmtId="0" fontId="0" fillId="0" borderId="15" xfId="0" applyBorder="1" applyAlignment="1" quotePrefix="1">
      <alignment horizontal="right"/>
    </xf>
    <xf numFmtId="0" fontId="0" fillId="0" borderId="15" xfId="0" applyBorder="1" applyAlignment="1">
      <alignment horizontal="right"/>
    </xf>
    <xf numFmtId="0" fontId="0" fillId="0" borderId="18" xfId="0" applyBorder="1" applyAlignment="1">
      <alignment/>
    </xf>
    <xf numFmtId="0" fontId="0" fillId="0" borderId="16" xfId="0" applyBorder="1" applyAlignment="1">
      <alignment/>
    </xf>
    <xf numFmtId="0" fontId="0" fillId="0" borderId="0" xfId="0" applyBorder="1" applyAlignment="1">
      <alignment/>
    </xf>
    <xf numFmtId="0" fontId="0" fillId="0" borderId="0" xfId="0" applyAlignment="1">
      <alignment horizontal="center" vertical="top"/>
    </xf>
    <xf numFmtId="0" fontId="0" fillId="0" borderId="18" xfId="0" applyBorder="1" applyAlignment="1">
      <alignment horizontal="center" vertical="top"/>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13" xfId="0" applyFont="1" applyBorder="1" applyAlignment="1" quotePrefix="1">
      <alignment horizontal="left"/>
    </xf>
    <xf numFmtId="0" fontId="2" fillId="0" borderId="18" xfId="0" applyFont="1" applyBorder="1" applyAlignment="1">
      <alignment horizontal="right"/>
    </xf>
    <xf numFmtId="0" fontId="2" fillId="0" borderId="16" xfId="0" applyFont="1" applyBorder="1" applyAlignment="1">
      <alignment horizontal="right"/>
    </xf>
    <xf numFmtId="0" fontId="2" fillId="0" borderId="22" xfId="0" applyFont="1" applyBorder="1" applyAlignment="1">
      <alignment/>
    </xf>
    <xf numFmtId="0" fontId="2" fillId="0" borderId="17" xfId="0" applyFont="1" applyBorder="1" applyAlignment="1">
      <alignment horizontal="right"/>
    </xf>
    <xf numFmtId="0" fontId="2" fillId="0" borderId="13" xfId="0" applyFont="1" applyBorder="1" applyAlignment="1">
      <alignment horizontal="right"/>
    </xf>
    <xf numFmtId="0" fontId="2" fillId="0" borderId="0" xfId="0" applyFont="1" applyAlignment="1">
      <alignment horizontal="left"/>
    </xf>
    <xf numFmtId="0" fontId="2" fillId="0" borderId="11" xfId="0" applyFont="1" applyBorder="1" applyAlignment="1">
      <alignment horizontal="left"/>
    </xf>
    <xf numFmtId="0" fontId="2" fillId="0" borderId="10" xfId="0" applyFont="1" applyBorder="1" applyAlignment="1">
      <alignment horizontal="left"/>
    </xf>
    <xf numFmtId="0" fontId="5" fillId="0" borderId="0" xfId="0" applyFont="1" applyAlignment="1">
      <alignment horizontal="center" vertical="top"/>
    </xf>
    <xf numFmtId="0" fontId="4" fillId="0" borderId="0" xfId="0" applyFont="1" applyAlignment="1">
      <alignment/>
    </xf>
    <xf numFmtId="0" fontId="0" fillId="0" borderId="22" xfId="0" applyBorder="1" applyAlignment="1">
      <alignment horizontal="center" vertical="center"/>
    </xf>
    <xf numFmtId="0" fontId="2" fillId="0" borderId="0" xfId="0" applyFont="1" applyAlignment="1" quotePrefix="1">
      <alignment horizontal="center"/>
    </xf>
    <xf numFmtId="0" fontId="2" fillId="0" borderId="0" xfId="0" applyFont="1" applyAlignment="1">
      <alignment horizontal="center"/>
    </xf>
    <xf numFmtId="0" fontId="2" fillId="0" borderId="19" xfId="0" applyFont="1" applyBorder="1" applyAlignment="1">
      <alignment horizontal="center" vertical="center"/>
    </xf>
    <xf numFmtId="0" fontId="2" fillId="0" borderId="15" xfId="0" applyFont="1" applyBorder="1" applyAlignment="1">
      <alignment horizontal="center" vertical="center"/>
    </xf>
    <xf numFmtId="0" fontId="0" fillId="0" borderId="0" xfId="0" applyFont="1" applyBorder="1" applyAlignment="1">
      <alignment/>
    </xf>
    <xf numFmtId="0" fontId="2" fillId="0" borderId="10" xfId="0" applyFont="1" applyBorder="1" applyAlignment="1">
      <alignment horizontal="center" shrinkToFit="1"/>
    </xf>
    <xf numFmtId="0" fontId="2" fillId="0" borderId="12" xfId="0" applyFont="1" applyBorder="1" applyAlignment="1">
      <alignment horizontal="center" shrinkToFit="1"/>
    </xf>
    <xf numFmtId="0" fontId="2" fillId="0" borderId="11" xfId="0" applyFont="1" applyBorder="1" applyAlignment="1">
      <alignment horizontal="center" shrinkToFit="1"/>
    </xf>
    <xf numFmtId="0" fontId="2" fillId="0" borderId="11" xfId="0" applyFont="1" applyBorder="1" applyAlignment="1" quotePrefix="1">
      <alignment horizontal="center"/>
    </xf>
    <xf numFmtId="0" fontId="0" fillId="0" borderId="0" xfId="0" applyFont="1" applyAlignment="1">
      <alignment/>
    </xf>
    <xf numFmtId="0" fontId="0" fillId="0" borderId="10" xfId="0" applyFont="1" applyBorder="1" applyAlignment="1">
      <alignment horizontal="center"/>
    </xf>
    <xf numFmtId="0" fontId="0" fillId="0" borderId="11"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0" fillId="0" borderId="0" xfId="0" applyAlignment="1">
      <alignment vertical="center"/>
    </xf>
    <xf numFmtId="0" fontId="9" fillId="0" borderId="12" xfId="0" applyFont="1" applyBorder="1" applyAlignment="1">
      <alignment horizontal="center"/>
    </xf>
    <xf numFmtId="0" fontId="2" fillId="0" borderId="0" xfId="0" applyFont="1" applyAlignment="1">
      <alignment wrapText="1"/>
    </xf>
    <xf numFmtId="0" fontId="55" fillId="33" borderId="0" xfId="0" applyFont="1" applyFill="1" applyBorder="1" applyAlignment="1">
      <alignment horizontal="left" vertical="center" wrapText="1"/>
    </xf>
    <xf numFmtId="0" fontId="55" fillId="33" borderId="0" xfId="0" applyFont="1" applyFill="1" applyBorder="1" applyAlignment="1">
      <alignment horizontal="left" vertical="top" wrapText="1"/>
    </xf>
    <xf numFmtId="0" fontId="0" fillId="33" borderId="0" xfId="0" applyFill="1" applyBorder="1" applyAlignment="1">
      <alignment/>
    </xf>
    <xf numFmtId="38" fontId="2" fillId="0" borderId="11" xfId="48" applyFont="1" applyBorder="1" applyAlignment="1">
      <alignment/>
    </xf>
    <xf numFmtId="38" fontId="2" fillId="0" borderId="22" xfId="48" applyFont="1" applyBorder="1" applyAlignment="1">
      <alignment/>
    </xf>
    <xf numFmtId="38" fontId="2" fillId="0" borderId="12" xfId="48" applyFont="1" applyBorder="1" applyAlignment="1">
      <alignment/>
    </xf>
    <xf numFmtId="38" fontId="2" fillId="0" borderId="16" xfId="48" applyFont="1" applyBorder="1" applyAlignment="1">
      <alignment/>
    </xf>
    <xf numFmtId="38" fontId="2" fillId="0" borderId="15" xfId="48" applyFont="1" applyBorder="1" applyAlignment="1">
      <alignment/>
    </xf>
    <xf numFmtId="0" fontId="8" fillId="0" borderId="11" xfId="0" applyFont="1" applyBorder="1" applyAlignment="1">
      <alignment/>
    </xf>
    <xf numFmtId="38" fontId="8" fillId="0" borderId="11" xfId="48" applyFont="1" applyBorder="1" applyAlignment="1">
      <alignment/>
    </xf>
    <xf numFmtId="38" fontId="8" fillId="0" borderId="11" xfId="0" applyNumberFormat="1" applyFont="1" applyBorder="1" applyAlignment="1">
      <alignment/>
    </xf>
    <xf numFmtId="0" fontId="8" fillId="0" borderId="10" xfId="0" applyFont="1" applyBorder="1" applyAlignment="1">
      <alignment/>
    </xf>
    <xf numFmtId="38" fontId="2" fillId="0" borderId="23" xfId="48" applyFont="1" applyBorder="1" applyAlignment="1">
      <alignment/>
    </xf>
    <xf numFmtId="3" fontId="0" fillId="0" borderId="10" xfId="0" applyNumberFormat="1" applyBorder="1" applyAlignment="1">
      <alignment horizontal="right"/>
    </xf>
    <xf numFmtId="0" fontId="0" fillId="0" borderId="10" xfId="0" applyBorder="1" applyAlignment="1">
      <alignment horizontal="right"/>
    </xf>
    <xf numFmtId="0" fontId="2" fillId="0" borderId="11"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38" fontId="2" fillId="0" borderId="10" xfId="48" applyFont="1" applyBorder="1" applyAlignment="1">
      <alignment vertical="center"/>
    </xf>
    <xf numFmtId="38" fontId="2" fillId="0" borderId="11" xfId="48" applyFont="1" applyBorder="1" applyAlignment="1">
      <alignment vertical="center"/>
    </xf>
    <xf numFmtId="38" fontId="2" fillId="0" borderId="12" xfId="48" applyFont="1" applyBorder="1" applyAlignment="1">
      <alignment vertical="center"/>
    </xf>
    <xf numFmtId="38" fontId="2" fillId="0" borderId="11" xfId="48" applyFont="1" applyBorder="1" applyAlignment="1">
      <alignment horizontal="right" vertical="center"/>
    </xf>
    <xf numFmtId="0" fontId="2" fillId="0" borderId="11" xfId="0" applyFont="1" applyBorder="1" applyAlignment="1">
      <alignment horizontal="center" vertical="center" wrapText="1"/>
    </xf>
    <xf numFmtId="0" fontId="9" fillId="0" borderId="22" xfId="0" applyFont="1" applyBorder="1" applyAlignment="1">
      <alignment vertical="center"/>
    </xf>
    <xf numFmtId="0" fontId="15" fillId="0" borderId="22" xfId="0" applyFont="1" applyBorder="1" applyAlignment="1">
      <alignment vertical="center"/>
    </xf>
    <xf numFmtId="0" fontId="16" fillId="0" borderId="22"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vertical="center" wrapText="1"/>
    </xf>
    <xf numFmtId="0" fontId="0" fillId="0" borderId="11" xfId="0" applyFont="1" applyBorder="1" applyAlignment="1">
      <alignment/>
    </xf>
    <xf numFmtId="0" fontId="9" fillId="0" borderId="11" xfId="0" applyFont="1" applyBorder="1" applyAlignment="1">
      <alignment/>
    </xf>
    <xf numFmtId="38" fontId="2" fillId="0" borderId="11" xfId="48" applyFont="1" applyFill="1" applyBorder="1" applyAlignment="1">
      <alignment/>
    </xf>
    <xf numFmtId="0" fontId="0" fillId="0" borderId="11" xfId="0" applyFont="1" applyBorder="1" applyAlignment="1">
      <alignment horizontal="center" vertical="center"/>
    </xf>
    <xf numFmtId="0" fontId="2" fillId="0" borderId="12" xfId="0" applyFont="1" applyBorder="1" applyAlignment="1">
      <alignment horizontal="center" vertical="center" wrapText="1"/>
    </xf>
    <xf numFmtId="38" fontId="2" fillId="0" borderId="12" xfId="48" applyFont="1" applyBorder="1" applyAlignment="1">
      <alignment horizontal="right" vertical="center"/>
    </xf>
    <xf numFmtId="0" fontId="9" fillId="0" borderId="0" xfId="0" applyFont="1" applyAlignment="1">
      <alignment/>
    </xf>
    <xf numFmtId="0" fontId="16" fillId="0" borderId="0" xfId="0" applyFont="1" applyAlignment="1">
      <alignment/>
    </xf>
    <xf numFmtId="0" fontId="9" fillId="0" borderId="0" xfId="0" applyFont="1" applyAlignment="1">
      <alignment horizontal="right"/>
    </xf>
    <xf numFmtId="0" fontId="2" fillId="0" borderId="0" xfId="0" applyFont="1" applyAlignment="1" quotePrefix="1">
      <alignment horizontal="center"/>
    </xf>
    <xf numFmtId="0" fontId="3" fillId="0" borderId="0" xfId="0" applyFont="1" applyAlignment="1">
      <alignment horizontal="center"/>
    </xf>
    <xf numFmtId="0" fontId="2" fillId="0" borderId="15" xfId="0" applyFont="1" applyBorder="1" applyAlignment="1">
      <alignment horizontal="center"/>
    </xf>
    <xf numFmtId="0" fontId="2" fillId="0" borderId="15" xfId="0" applyFont="1" applyBorder="1" applyAlignment="1" quotePrefix="1">
      <alignment horizontal="center"/>
    </xf>
    <xf numFmtId="0" fontId="0" fillId="0" borderId="17" xfId="0" applyFont="1" applyBorder="1" applyAlignment="1">
      <alignment horizontal="center"/>
    </xf>
    <xf numFmtId="0" fontId="0" fillId="0" borderId="13" xfId="0" applyFont="1" applyBorder="1" applyAlignment="1">
      <alignment horizontal="center"/>
    </xf>
    <xf numFmtId="0" fontId="2" fillId="0" borderId="22" xfId="0" applyFont="1" applyBorder="1" applyAlignment="1">
      <alignment horizontal="center"/>
    </xf>
    <xf numFmtId="0" fontId="2" fillId="0" borderId="14" xfId="0" applyFont="1"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2" fillId="0" borderId="0" xfId="0" applyFont="1" applyAlignment="1">
      <alignment horizontal="left"/>
    </xf>
    <xf numFmtId="0" fontId="2" fillId="0" borderId="0" xfId="0" applyFont="1" applyAlignment="1" quotePrefix="1">
      <alignment horizontal="lef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shrinkToFit="1"/>
    </xf>
    <xf numFmtId="0" fontId="0" fillId="0" borderId="21" xfId="0" applyBorder="1" applyAlignment="1">
      <alignment horizontal="center" vertical="center" shrinkToFi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xf>
    <xf numFmtId="0" fontId="2" fillId="0" borderId="16" xfId="0" applyFont="1" applyBorder="1" applyAlignment="1">
      <alignment horizontal="center" shrinkToFit="1"/>
    </xf>
    <xf numFmtId="0" fontId="2" fillId="0" borderId="18" xfId="0" applyFont="1" applyBorder="1" applyAlignment="1">
      <alignment horizontal="center" shrinkToFit="1"/>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58" fontId="2" fillId="0" borderId="19" xfId="0" applyNumberFormat="1"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7"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xf>
    <xf numFmtId="0" fontId="2" fillId="0" borderId="18" xfId="0" applyFont="1" applyBorder="1" applyAlignment="1">
      <alignment horizontal="center"/>
    </xf>
    <xf numFmtId="0" fontId="2" fillId="0" borderId="17" xfId="0" applyFont="1" applyBorder="1" applyAlignment="1">
      <alignment horizontal="center"/>
    </xf>
    <xf numFmtId="0" fontId="2" fillId="0" borderId="13" xfId="0" applyFont="1" applyBorder="1" applyAlignment="1">
      <alignment horizontal="center"/>
    </xf>
    <xf numFmtId="0" fontId="2" fillId="0" borderId="22" xfId="0" applyFont="1" applyBorder="1" applyAlignment="1" quotePrefix="1">
      <alignment horizontal="center"/>
    </xf>
    <xf numFmtId="0" fontId="2" fillId="0" borderId="19" xfId="0" applyFont="1" applyBorder="1" applyAlignment="1">
      <alignment horizontal="center"/>
    </xf>
    <xf numFmtId="0" fontId="2" fillId="0" borderId="24"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3</xdr:row>
      <xdr:rowOff>47625</xdr:rowOff>
    </xdr:from>
    <xdr:to>
      <xdr:col>0</xdr:col>
      <xdr:colOff>2028825</xdr:colOff>
      <xdr:row>4</xdr:row>
      <xdr:rowOff>47625</xdr:rowOff>
    </xdr:to>
    <xdr:sp>
      <xdr:nvSpPr>
        <xdr:cNvPr id="1" name="円/楕円 1"/>
        <xdr:cNvSpPr>
          <a:spLocks/>
        </xdr:cNvSpPr>
      </xdr:nvSpPr>
      <xdr:spPr>
        <a:xfrm>
          <a:off x="752475" y="790575"/>
          <a:ext cx="1276350" cy="2476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971550</xdr:colOff>
      <xdr:row>0</xdr:row>
      <xdr:rowOff>171450</xdr:rowOff>
    </xdr:from>
    <xdr:to>
      <xdr:col>5</xdr:col>
      <xdr:colOff>9525</xdr:colOff>
      <xdr:row>2</xdr:row>
      <xdr:rowOff>76200</xdr:rowOff>
    </xdr:to>
    <xdr:sp>
      <xdr:nvSpPr>
        <xdr:cNvPr id="1" name="円/楕円 1"/>
        <xdr:cNvSpPr>
          <a:spLocks/>
        </xdr:cNvSpPr>
      </xdr:nvSpPr>
      <xdr:spPr>
        <a:xfrm>
          <a:off x="2200275" y="171450"/>
          <a:ext cx="1476375" cy="3238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581025</xdr:colOff>
      <xdr:row>0</xdr:row>
      <xdr:rowOff>0</xdr:rowOff>
    </xdr:from>
    <xdr:to>
      <xdr:col>2</xdr:col>
      <xdr:colOff>276225</xdr:colOff>
      <xdr:row>1</xdr:row>
      <xdr:rowOff>66675</xdr:rowOff>
    </xdr:to>
    <xdr:sp>
      <xdr:nvSpPr>
        <xdr:cNvPr id="1" name="円/楕円 1"/>
        <xdr:cNvSpPr>
          <a:spLocks/>
        </xdr:cNvSpPr>
      </xdr:nvSpPr>
      <xdr:spPr>
        <a:xfrm>
          <a:off x="2124075" y="0"/>
          <a:ext cx="1276350"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238125</xdr:rowOff>
    </xdr:from>
    <xdr:to>
      <xdr:col>0</xdr:col>
      <xdr:colOff>1276350</xdr:colOff>
      <xdr:row>9</xdr:row>
      <xdr:rowOff>0</xdr:rowOff>
    </xdr:to>
    <xdr:sp>
      <xdr:nvSpPr>
        <xdr:cNvPr id="1" name="Line 1"/>
        <xdr:cNvSpPr>
          <a:spLocks/>
        </xdr:cNvSpPr>
      </xdr:nvSpPr>
      <xdr:spPr>
        <a:xfrm>
          <a:off x="28575" y="1609725"/>
          <a:ext cx="1247775" cy="1019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xdr:col>
      <xdr:colOff>0</xdr:colOff>
      <xdr:row>9</xdr:row>
      <xdr:rowOff>66675</xdr:rowOff>
    </xdr:from>
    <xdr:to>
      <xdr:col>1</xdr:col>
      <xdr:colOff>628650</xdr:colOff>
      <xdr:row>24</xdr:row>
      <xdr:rowOff>0</xdr:rowOff>
    </xdr:to>
    <xdr:sp>
      <xdr:nvSpPr>
        <xdr:cNvPr id="2" name="Line 3"/>
        <xdr:cNvSpPr>
          <a:spLocks/>
        </xdr:cNvSpPr>
      </xdr:nvSpPr>
      <xdr:spPr>
        <a:xfrm>
          <a:off x="1285875" y="2695575"/>
          <a:ext cx="628650" cy="4876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0</xdr:colOff>
      <xdr:row>9</xdr:row>
      <xdr:rowOff>0</xdr:rowOff>
    </xdr:from>
    <xdr:to>
      <xdr:col>10</xdr:col>
      <xdr:colOff>381000</xdr:colOff>
      <xdr:row>24</xdr:row>
      <xdr:rowOff>0</xdr:rowOff>
    </xdr:to>
    <xdr:sp>
      <xdr:nvSpPr>
        <xdr:cNvPr id="3" name="Line 4"/>
        <xdr:cNvSpPr>
          <a:spLocks/>
        </xdr:cNvSpPr>
      </xdr:nvSpPr>
      <xdr:spPr>
        <a:xfrm>
          <a:off x="7677150" y="2628900"/>
          <a:ext cx="1219200" cy="4943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7</xdr:col>
      <xdr:colOff>85725</xdr:colOff>
      <xdr:row>1</xdr:row>
      <xdr:rowOff>114300</xdr:rowOff>
    </xdr:from>
    <xdr:to>
      <xdr:col>9</xdr:col>
      <xdr:colOff>123825</xdr:colOff>
      <xdr:row>2</xdr:row>
      <xdr:rowOff>161925</xdr:rowOff>
    </xdr:to>
    <xdr:sp>
      <xdr:nvSpPr>
        <xdr:cNvPr id="4" name="テキスト ボックス 1"/>
        <xdr:cNvSpPr txBox="1">
          <a:spLocks noChangeArrowheads="1"/>
        </xdr:cNvSpPr>
      </xdr:nvSpPr>
      <xdr:spPr>
        <a:xfrm>
          <a:off x="5962650" y="361950"/>
          <a:ext cx="1838325" cy="29527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当年度</a:t>
          </a:r>
          <a:r>
            <a:rPr lang="en-US" cap="none" sz="1100" b="1" i="0" u="none" baseline="0">
              <a:solidFill>
                <a:srgbClr val="000000"/>
              </a:solidFill>
              <a:latin typeface="Calibri"/>
              <a:ea typeface="Calibri"/>
              <a:cs typeface="Calibri"/>
            </a:rPr>
            <a:t>4</a:t>
          </a:r>
          <a:r>
            <a:rPr lang="en-US" cap="none" sz="1100" b="1" i="0" u="none" baseline="0">
              <a:solidFill>
                <a:srgbClr val="000000"/>
              </a:solidFill>
              <a:latin typeface="ＭＳ Ｐゴシック"/>
              <a:ea typeface="ＭＳ Ｐゴシック"/>
              <a:cs typeface="ＭＳ Ｐゴシック"/>
            </a:rPr>
            <a:t>月</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ＭＳ Ｐゴシック"/>
              <a:ea typeface="ＭＳ Ｐゴシック"/>
              <a:cs typeface="ＭＳ Ｐゴシック"/>
            </a:rPr>
            <a:t>日現在</a:t>
          </a:r>
        </a:p>
      </xdr:txBody>
    </xdr:sp>
    <xdr:clientData/>
  </xdr:twoCellAnchor>
  <xdr:twoCellAnchor>
    <xdr:from>
      <xdr:col>11</xdr:col>
      <xdr:colOff>171450</xdr:colOff>
      <xdr:row>0</xdr:row>
      <xdr:rowOff>133350</xdr:rowOff>
    </xdr:from>
    <xdr:to>
      <xdr:col>12</xdr:col>
      <xdr:colOff>1095375</xdr:colOff>
      <xdr:row>1</xdr:row>
      <xdr:rowOff>142875</xdr:rowOff>
    </xdr:to>
    <xdr:sp>
      <xdr:nvSpPr>
        <xdr:cNvPr id="5" name="テキスト ボックス 2"/>
        <xdr:cNvSpPr txBox="1">
          <a:spLocks noChangeArrowheads="1"/>
        </xdr:cNvSpPr>
      </xdr:nvSpPr>
      <xdr:spPr>
        <a:xfrm>
          <a:off x="9077325" y="133350"/>
          <a:ext cx="1762125" cy="2571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2019</a:t>
          </a:r>
          <a:r>
            <a:rPr lang="en-US" cap="none" sz="1100" b="0" i="0" u="none" baseline="0">
              <a:solidFill>
                <a:srgbClr val="000000"/>
              </a:solidFill>
              <a:latin typeface="ＭＳ Ｐゴシック"/>
              <a:ea typeface="ＭＳ Ｐゴシック"/>
              <a:cs typeface="ＭＳ Ｐゴシック"/>
            </a:rPr>
            <a:t>年度の場合</a:t>
          </a:r>
        </a:p>
      </xdr:txBody>
    </xdr:sp>
    <xdr:clientData/>
  </xdr:twoCellAnchor>
  <xdr:twoCellAnchor>
    <xdr:from>
      <xdr:col>0</xdr:col>
      <xdr:colOff>1038225</xdr:colOff>
      <xdr:row>1</xdr:row>
      <xdr:rowOff>38100</xdr:rowOff>
    </xdr:from>
    <xdr:to>
      <xdr:col>2</xdr:col>
      <xdr:colOff>104775</xdr:colOff>
      <xdr:row>2</xdr:row>
      <xdr:rowOff>9525</xdr:rowOff>
    </xdr:to>
    <xdr:sp>
      <xdr:nvSpPr>
        <xdr:cNvPr id="6" name="円/楕円 1"/>
        <xdr:cNvSpPr>
          <a:spLocks/>
        </xdr:cNvSpPr>
      </xdr:nvSpPr>
      <xdr:spPr>
        <a:xfrm>
          <a:off x="1038225" y="285750"/>
          <a:ext cx="990600" cy="2190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J18"/>
  <sheetViews>
    <sheetView tabSelected="1" view="pageBreakPreview" zoomScaleSheetLayoutView="100" zoomScalePageLayoutView="0" workbookViewId="0" topLeftCell="A1">
      <selection activeCell="A1" sqref="A1"/>
    </sheetView>
  </sheetViews>
  <sheetFormatPr defaultColWidth="8.796875" defaultRowHeight="14.25"/>
  <cols>
    <col min="1" max="1" width="16.8984375" style="1" customWidth="1"/>
    <col min="2" max="2" width="15" style="1" customWidth="1"/>
    <col min="3" max="3" width="16.19921875" style="1" customWidth="1"/>
    <col min="4" max="4" width="16.09765625" style="1" customWidth="1"/>
    <col min="5" max="5" width="16.19921875" style="1" customWidth="1"/>
    <col min="6" max="6" width="15" style="1" customWidth="1"/>
    <col min="7" max="7" width="15.3984375" style="1" customWidth="1"/>
    <col min="8" max="8" width="16" style="1" customWidth="1"/>
    <col min="9" max="9" width="4.69921875" style="1" customWidth="1"/>
    <col min="10" max="16384" width="9" style="1" customWidth="1"/>
  </cols>
  <sheetData>
    <row r="1" ht="15">
      <c r="A1" s="1" t="s">
        <v>0</v>
      </c>
    </row>
    <row r="2" spans="1:8" ht="15">
      <c r="A2" s="113" t="s">
        <v>162</v>
      </c>
      <c r="B2" s="113"/>
      <c r="C2" s="113"/>
      <c r="D2" s="113"/>
      <c r="E2" s="113"/>
      <c r="F2" s="113"/>
      <c r="G2" s="113"/>
      <c r="H2" s="113"/>
    </row>
    <row r="3" spans="1:8" ht="15">
      <c r="A3" s="110" t="s">
        <v>287</v>
      </c>
      <c r="G3" s="1" t="s">
        <v>1</v>
      </c>
      <c r="H3" s="1" t="s">
        <v>235</v>
      </c>
    </row>
    <row r="4" spans="1:8" ht="18.75" customHeight="1">
      <c r="A4" s="2" t="s">
        <v>2</v>
      </c>
      <c r="B4" s="60" t="s">
        <v>163</v>
      </c>
      <c r="C4" s="60" t="s">
        <v>163</v>
      </c>
      <c r="D4" s="60" t="s">
        <v>163</v>
      </c>
      <c r="E4" s="2" t="s">
        <v>3</v>
      </c>
      <c r="F4" s="51" t="s">
        <v>115</v>
      </c>
      <c r="G4" s="51" t="s">
        <v>115</v>
      </c>
      <c r="H4" s="2" t="s">
        <v>4</v>
      </c>
    </row>
    <row r="5" spans="1:8" ht="18.75" customHeight="1">
      <c r="A5" s="4"/>
      <c r="B5" s="62" t="s">
        <v>164</v>
      </c>
      <c r="C5" s="62" t="s">
        <v>164</v>
      </c>
      <c r="D5" s="62" t="s">
        <v>164</v>
      </c>
      <c r="E5" s="4"/>
      <c r="F5" s="50"/>
      <c r="G5" s="50"/>
      <c r="H5" s="4"/>
    </row>
    <row r="6" spans="1:8" ht="15">
      <c r="A6" s="3"/>
      <c r="B6" s="4" t="s">
        <v>5</v>
      </c>
      <c r="C6" s="4" t="s">
        <v>6</v>
      </c>
      <c r="D6" s="4" t="s">
        <v>165</v>
      </c>
      <c r="E6" s="4" t="s">
        <v>7</v>
      </c>
      <c r="F6" s="50" t="s">
        <v>116</v>
      </c>
      <c r="G6" s="50" t="s">
        <v>117</v>
      </c>
      <c r="H6" s="4"/>
    </row>
    <row r="7" spans="1:8" ht="15">
      <c r="A7" s="5" t="s">
        <v>8</v>
      </c>
      <c r="B7" s="5" t="s">
        <v>9</v>
      </c>
      <c r="C7" s="5" t="s">
        <v>10</v>
      </c>
      <c r="D7" s="5" t="s">
        <v>11</v>
      </c>
      <c r="E7" s="5" t="s">
        <v>12</v>
      </c>
      <c r="F7" s="5" t="s">
        <v>13</v>
      </c>
      <c r="G7" s="5" t="s">
        <v>14</v>
      </c>
      <c r="H7" s="6"/>
    </row>
    <row r="8" spans="1:8" ht="15">
      <c r="A8" s="7"/>
      <c r="B8" s="7"/>
      <c r="C8" s="7"/>
      <c r="D8" s="7"/>
      <c r="E8" s="7"/>
      <c r="F8" s="7"/>
      <c r="G8" s="7"/>
      <c r="H8" s="7"/>
    </row>
    <row r="9" spans="1:8" ht="15">
      <c r="A9" s="75">
        <v>96985000</v>
      </c>
      <c r="B9" s="75">
        <v>55272000</v>
      </c>
      <c r="C9" s="75">
        <v>44064336</v>
      </c>
      <c r="D9" s="75">
        <v>10203600</v>
      </c>
      <c r="E9" s="75">
        <v>33860736</v>
      </c>
      <c r="F9" s="75">
        <v>33860736</v>
      </c>
      <c r="G9" s="75">
        <v>33860736</v>
      </c>
      <c r="H9" s="3"/>
    </row>
    <row r="10" spans="1:8" ht="15">
      <c r="A10" s="3"/>
      <c r="B10" s="3"/>
      <c r="C10" s="3"/>
      <c r="D10" s="3"/>
      <c r="E10" s="3"/>
      <c r="F10" s="3"/>
      <c r="G10" s="3"/>
      <c r="H10" s="3"/>
    </row>
    <row r="11" spans="1:10" ht="15">
      <c r="A11" s="3"/>
      <c r="B11" s="3"/>
      <c r="C11" s="3"/>
      <c r="D11" s="3"/>
      <c r="E11" s="3"/>
      <c r="F11" s="3"/>
      <c r="G11" s="3"/>
      <c r="H11" s="3"/>
      <c r="J11" s="8"/>
    </row>
    <row r="12" spans="1:8" ht="15">
      <c r="A12" s="3"/>
      <c r="B12" s="3"/>
      <c r="C12" s="3"/>
      <c r="D12" s="3"/>
      <c r="E12" s="3"/>
      <c r="F12" s="3"/>
      <c r="G12" s="3"/>
      <c r="H12" s="3"/>
    </row>
    <row r="13" spans="1:8" ht="14.25">
      <c r="A13" s="3"/>
      <c r="B13" s="3"/>
      <c r="C13" s="3"/>
      <c r="D13" s="3"/>
      <c r="E13" s="3"/>
      <c r="F13" s="3"/>
      <c r="G13" s="3"/>
      <c r="H13" s="3"/>
    </row>
    <row r="14" spans="1:8" ht="14.25">
      <c r="A14" s="3"/>
      <c r="B14" s="3"/>
      <c r="C14" s="3"/>
      <c r="D14" s="3"/>
      <c r="E14" s="3"/>
      <c r="F14" s="3"/>
      <c r="G14" s="3"/>
      <c r="H14" s="3"/>
    </row>
    <row r="15" spans="1:8" ht="14.25">
      <c r="A15" s="3"/>
      <c r="B15" s="3"/>
      <c r="C15" s="3"/>
      <c r="D15" s="3"/>
      <c r="E15" s="3"/>
      <c r="F15" s="3"/>
      <c r="G15" s="3"/>
      <c r="H15" s="3"/>
    </row>
    <row r="16" spans="1:8" ht="127.5" customHeight="1">
      <c r="A16" s="6"/>
      <c r="B16" s="6"/>
      <c r="C16" s="6"/>
      <c r="D16" s="6"/>
      <c r="E16" s="6"/>
      <c r="F16" s="6"/>
      <c r="G16" s="6"/>
      <c r="H16" s="6"/>
    </row>
    <row r="17" ht="28.5" customHeight="1">
      <c r="A17" s="1" t="s">
        <v>127</v>
      </c>
    </row>
    <row r="18" ht="14.25">
      <c r="A18" s="1" t="s">
        <v>128</v>
      </c>
    </row>
  </sheetData>
  <sheetProtection/>
  <mergeCells count="1">
    <mergeCell ref="A2:H2"/>
  </mergeCells>
  <printOptions/>
  <pageMargins left="0.7874015748031497" right="0.7874015748031497" top="0.984251968503937" bottom="0.984251968503937" header="0.5118110236220472" footer="0.5118110236220472"/>
  <pageSetup cellComments="asDisplayed" fitToHeight="1" fitToWidth="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K79"/>
  <sheetViews>
    <sheetView view="pageBreakPreview" zoomScaleSheetLayoutView="100" zoomScalePageLayoutView="0" workbookViewId="0" topLeftCell="A1">
      <selection activeCell="E4" sqref="E4"/>
    </sheetView>
  </sheetViews>
  <sheetFormatPr defaultColWidth="8.796875" defaultRowHeight="14.25"/>
  <cols>
    <col min="1" max="1" width="28.5" style="1" customWidth="1"/>
    <col min="2" max="2" width="22.09765625" style="1" customWidth="1"/>
    <col min="3" max="3" width="18.19921875" style="1" customWidth="1"/>
    <col min="4" max="4" width="18.69921875" style="1" customWidth="1"/>
    <col min="5" max="5" width="8.59765625" style="1" customWidth="1"/>
    <col min="6" max="16384" width="9" style="1" customWidth="1"/>
  </cols>
  <sheetData>
    <row r="1" ht="19.5" customHeight="1">
      <c r="A1" s="1" t="s">
        <v>15</v>
      </c>
    </row>
    <row r="2" spans="1:4" ht="19.5" customHeight="1">
      <c r="A2" s="114" t="s">
        <v>16</v>
      </c>
      <c r="B2" s="114"/>
      <c r="C2" s="114"/>
      <c r="D2" s="114"/>
    </row>
    <row r="3" ht="19.5" customHeight="1">
      <c r="A3" s="1" t="s">
        <v>17</v>
      </c>
    </row>
    <row r="4" spans="1:5" ht="19.5" customHeight="1">
      <c r="A4" s="1" t="s">
        <v>18</v>
      </c>
      <c r="C4" s="1" t="s">
        <v>179</v>
      </c>
      <c r="E4" s="111" t="s">
        <v>288</v>
      </c>
    </row>
    <row r="5" spans="1:4" ht="19.5" customHeight="1">
      <c r="A5" s="9" t="s">
        <v>23</v>
      </c>
      <c r="B5" s="2" t="s">
        <v>2</v>
      </c>
      <c r="C5" s="60" t="s">
        <v>166</v>
      </c>
      <c r="D5" s="2" t="s">
        <v>4</v>
      </c>
    </row>
    <row r="6" spans="1:4" ht="19.5" customHeight="1">
      <c r="A6" s="63"/>
      <c r="B6" s="4"/>
      <c r="C6" s="62" t="s">
        <v>167</v>
      </c>
      <c r="D6" s="4"/>
    </row>
    <row r="7" spans="1:4" ht="19.5" customHeight="1">
      <c r="A7" s="10"/>
      <c r="B7" s="10"/>
      <c r="C7" s="61" t="s">
        <v>19</v>
      </c>
      <c r="D7" s="10"/>
    </row>
    <row r="8" spans="1:4" ht="19.5" customHeight="1">
      <c r="A8" s="83" t="s">
        <v>20</v>
      </c>
      <c r="B8" s="11" t="s">
        <v>22</v>
      </c>
      <c r="C8" s="12" t="s">
        <v>21</v>
      </c>
      <c r="D8" s="13"/>
    </row>
    <row r="9" spans="1:4" ht="19.5" customHeight="1">
      <c r="A9" s="80" t="s">
        <v>180</v>
      </c>
      <c r="B9" s="82">
        <f>SUBTOTAL(9,B10:B14)</f>
        <v>29150000</v>
      </c>
      <c r="C9" s="82">
        <f>SUBTOTAL(9,C10:C14)</f>
        <v>29150000</v>
      </c>
      <c r="D9" s="14"/>
    </row>
    <row r="10" spans="1:4" ht="19.5" customHeight="1">
      <c r="A10" s="3" t="s">
        <v>181</v>
      </c>
      <c r="B10" s="75">
        <v>13000000</v>
      </c>
      <c r="C10" s="75">
        <v>13000000</v>
      </c>
      <c r="D10" s="14"/>
    </row>
    <row r="11" spans="1:4" ht="19.5" customHeight="1">
      <c r="A11" s="3" t="s">
        <v>182</v>
      </c>
      <c r="B11" s="75">
        <v>3500000</v>
      </c>
      <c r="C11" s="75">
        <v>3500000</v>
      </c>
      <c r="D11" s="14"/>
    </row>
    <row r="12" spans="1:4" ht="19.5" customHeight="1">
      <c r="A12" s="3" t="s">
        <v>183</v>
      </c>
      <c r="B12" s="75">
        <v>9000000</v>
      </c>
      <c r="C12" s="75">
        <v>9000000</v>
      </c>
      <c r="D12" s="14"/>
    </row>
    <row r="13" spans="1:4" ht="19.5" customHeight="1">
      <c r="A13" s="3" t="s">
        <v>184</v>
      </c>
      <c r="B13" s="75">
        <v>250000</v>
      </c>
      <c r="C13" s="75">
        <v>250000</v>
      </c>
      <c r="D13" s="14"/>
    </row>
    <row r="14" spans="1:4" ht="19.5" customHeight="1">
      <c r="A14" s="3" t="s">
        <v>185</v>
      </c>
      <c r="B14" s="75">
        <v>3400000</v>
      </c>
      <c r="C14" s="75">
        <v>3400000</v>
      </c>
      <c r="D14" s="14"/>
    </row>
    <row r="15" spans="1:4" ht="19.5" customHeight="1">
      <c r="A15" s="80" t="s">
        <v>186</v>
      </c>
      <c r="B15" s="82">
        <f>SUBTOTAL(9,B16:B37)</f>
        <v>15972000</v>
      </c>
      <c r="C15" s="82">
        <f>SUBTOTAL(9,C16:C37)</f>
        <v>15972000</v>
      </c>
      <c r="D15" s="14"/>
    </row>
    <row r="16" spans="1:4" ht="19.5" customHeight="1">
      <c r="A16" s="3" t="s">
        <v>187</v>
      </c>
      <c r="B16" s="75">
        <v>130000</v>
      </c>
      <c r="C16" s="75">
        <v>130000</v>
      </c>
      <c r="D16" s="14"/>
    </row>
    <row r="17" spans="1:4" ht="19.5" customHeight="1">
      <c r="A17" s="3" t="s">
        <v>188</v>
      </c>
      <c r="B17" s="75">
        <v>10000</v>
      </c>
      <c r="C17" s="75">
        <v>10000</v>
      </c>
      <c r="D17" s="14"/>
    </row>
    <row r="18" spans="1:4" ht="19.5" customHeight="1">
      <c r="A18" s="3" t="s">
        <v>189</v>
      </c>
      <c r="B18" s="75">
        <v>20000</v>
      </c>
      <c r="C18" s="75">
        <v>20000</v>
      </c>
      <c r="D18" s="14"/>
    </row>
    <row r="19" spans="1:4" ht="19.5" customHeight="1">
      <c r="A19" s="3" t="s">
        <v>190</v>
      </c>
      <c r="B19" s="75">
        <v>10000</v>
      </c>
      <c r="C19" s="75">
        <v>10000</v>
      </c>
      <c r="D19" s="14"/>
    </row>
    <row r="20" spans="1:4" ht="19.5" customHeight="1">
      <c r="A20" s="3" t="s">
        <v>191</v>
      </c>
      <c r="B20" s="75">
        <v>250000</v>
      </c>
      <c r="C20" s="75">
        <v>250000</v>
      </c>
      <c r="D20" s="14"/>
    </row>
    <row r="21" spans="1:4" ht="19.5" customHeight="1">
      <c r="A21" s="3" t="s">
        <v>192</v>
      </c>
      <c r="B21" s="75">
        <v>200000</v>
      </c>
      <c r="C21" s="75">
        <v>200000</v>
      </c>
      <c r="D21" s="14"/>
    </row>
    <row r="22" spans="1:4" ht="19.5" customHeight="1">
      <c r="A22" s="3" t="s">
        <v>193</v>
      </c>
      <c r="B22" s="75">
        <v>1800000</v>
      </c>
      <c r="C22" s="75">
        <v>1800000</v>
      </c>
      <c r="D22" s="14"/>
    </row>
    <row r="23" spans="1:4" ht="19.5" customHeight="1">
      <c r="A23" s="3" t="s">
        <v>194</v>
      </c>
      <c r="B23" s="75">
        <v>50000</v>
      </c>
      <c r="C23" s="75">
        <v>50000</v>
      </c>
      <c r="D23" s="14"/>
    </row>
    <row r="24" spans="1:4" ht="19.5" customHeight="1">
      <c r="A24" s="3" t="s">
        <v>195</v>
      </c>
      <c r="B24" s="75">
        <v>1000000</v>
      </c>
      <c r="C24" s="75">
        <v>1000000</v>
      </c>
      <c r="D24" s="14"/>
    </row>
    <row r="25" spans="1:4" ht="19.5" customHeight="1">
      <c r="A25" s="3" t="s">
        <v>196</v>
      </c>
      <c r="B25" s="75">
        <v>150000</v>
      </c>
      <c r="C25" s="75">
        <v>150000</v>
      </c>
      <c r="D25" s="14"/>
    </row>
    <row r="26" spans="1:4" ht="19.5" customHeight="1">
      <c r="A26" s="3" t="s">
        <v>197</v>
      </c>
      <c r="B26" s="75">
        <v>8000</v>
      </c>
      <c r="C26" s="75">
        <v>8000</v>
      </c>
      <c r="D26" s="14"/>
    </row>
    <row r="27" spans="1:4" ht="19.5" customHeight="1">
      <c r="A27" s="3" t="s">
        <v>198</v>
      </c>
      <c r="B27" s="75">
        <v>30000</v>
      </c>
      <c r="C27" s="75">
        <v>30000</v>
      </c>
      <c r="D27" s="14"/>
    </row>
    <row r="28" spans="1:4" ht="19.5" customHeight="1">
      <c r="A28" s="3" t="s">
        <v>199</v>
      </c>
      <c r="B28" s="75">
        <v>10000000</v>
      </c>
      <c r="C28" s="75">
        <v>10000000</v>
      </c>
      <c r="D28" s="14"/>
    </row>
    <row r="29" spans="1:4" ht="19.5" customHeight="1">
      <c r="A29" s="3" t="s">
        <v>200</v>
      </c>
      <c r="B29" s="75">
        <v>70000</v>
      </c>
      <c r="C29" s="75">
        <v>70000</v>
      </c>
      <c r="D29" s="14"/>
    </row>
    <row r="30" spans="1:4" ht="19.5" customHeight="1">
      <c r="A30" s="3" t="s">
        <v>201</v>
      </c>
      <c r="B30" s="75">
        <v>150000</v>
      </c>
      <c r="C30" s="75">
        <v>150000</v>
      </c>
      <c r="D30" s="14"/>
    </row>
    <row r="31" spans="1:4" ht="19.5" customHeight="1">
      <c r="A31" s="3" t="s">
        <v>202</v>
      </c>
      <c r="B31" s="75">
        <v>6000</v>
      </c>
      <c r="C31" s="75">
        <v>6000</v>
      </c>
      <c r="D31" s="14"/>
    </row>
    <row r="32" spans="1:4" ht="19.5" customHeight="1">
      <c r="A32" s="104" t="s">
        <v>203</v>
      </c>
      <c r="B32" s="75">
        <v>5000</v>
      </c>
      <c r="C32" s="75">
        <v>5000</v>
      </c>
      <c r="D32" s="14"/>
    </row>
    <row r="33" spans="1:4" ht="19.5" customHeight="1">
      <c r="A33" s="3" t="s">
        <v>204</v>
      </c>
      <c r="B33" s="75">
        <v>10000</v>
      </c>
      <c r="C33" s="75">
        <v>10000</v>
      </c>
      <c r="D33" s="14"/>
    </row>
    <row r="34" spans="1:4" ht="19.5" customHeight="1">
      <c r="A34" s="3" t="s">
        <v>205</v>
      </c>
      <c r="B34" s="75">
        <v>2000000</v>
      </c>
      <c r="C34" s="75">
        <v>2000000</v>
      </c>
      <c r="D34" s="14"/>
    </row>
    <row r="35" spans="1:4" ht="19.5" customHeight="1">
      <c r="A35" s="3" t="s">
        <v>206</v>
      </c>
      <c r="B35" s="75">
        <v>20000</v>
      </c>
      <c r="C35" s="75">
        <v>20000</v>
      </c>
      <c r="D35" s="14"/>
    </row>
    <row r="36" spans="1:4" ht="19.5" customHeight="1">
      <c r="A36" s="3" t="s">
        <v>207</v>
      </c>
      <c r="B36" s="75">
        <v>50000</v>
      </c>
      <c r="C36" s="75">
        <v>50000</v>
      </c>
      <c r="D36" s="14"/>
    </row>
    <row r="37" spans="1:4" ht="19.5" customHeight="1">
      <c r="A37" s="3" t="s">
        <v>208</v>
      </c>
      <c r="B37" s="75">
        <v>3000</v>
      </c>
      <c r="C37" s="75">
        <v>3000</v>
      </c>
      <c r="D37" s="14"/>
    </row>
    <row r="38" spans="1:4" ht="19.5" customHeight="1">
      <c r="A38" s="80" t="s">
        <v>209</v>
      </c>
      <c r="B38" s="82">
        <f>SUBTOTAL(9,B39:B56)</f>
        <v>28863000</v>
      </c>
      <c r="C38" s="82">
        <f>SUBTOTAL(9,C39:C56)</f>
        <v>650000</v>
      </c>
      <c r="D38" s="14"/>
    </row>
    <row r="39" spans="1:4" ht="19.5" customHeight="1">
      <c r="A39" s="3" t="s">
        <v>210</v>
      </c>
      <c r="B39" s="75">
        <v>15000000</v>
      </c>
      <c r="C39" s="75"/>
      <c r="D39" s="14"/>
    </row>
    <row r="40" spans="1:4" ht="19.5" customHeight="1">
      <c r="A40" s="3" t="s">
        <v>211</v>
      </c>
      <c r="B40" s="75">
        <v>5000</v>
      </c>
      <c r="C40" s="75"/>
      <c r="D40" s="14"/>
    </row>
    <row r="41" spans="1:4" ht="19.5" customHeight="1">
      <c r="A41" s="3" t="s">
        <v>212</v>
      </c>
      <c r="B41" s="75">
        <v>5000</v>
      </c>
      <c r="C41" s="75"/>
      <c r="D41" s="14"/>
    </row>
    <row r="42" spans="1:4" ht="19.5" customHeight="1">
      <c r="A42" s="105" t="s">
        <v>283</v>
      </c>
      <c r="B42" s="75">
        <v>30000</v>
      </c>
      <c r="C42" s="75"/>
      <c r="D42" s="14"/>
    </row>
    <row r="43" spans="1:4" ht="19.5" customHeight="1">
      <c r="A43" s="3" t="s">
        <v>213</v>
      </c>
      <c r="B43" s="75">
        <v>150000</v>
      </c>
      <c r="C43" s="75">
        <v>150000</v>
      </c>
      <c r="D43" s="14"/>
    </row>
    <row r="44" spans="1:4" ht="19.5" customHeight="1">
      <c r="A44" s="3" t="s">
        <v>214</v>
      </c>
      <c r="B44" s="75">
        <v>5000</v>
      </c>
      <c r="C44" s="75"/>
      <c r="D44" s="14"/>
    </row>
    <row r="45" spans="1:4" ht="19.5" customHeight="1">
      <c r="A45" s="3" t="s">
        <v>215</v>
      </c>
      <c r="B45" s="75">
        <v>10000</v>
      </c>
      <c r="C45" s="75"/>
      <c r="D45" s="14"/>
    </row>
    <row r="46" spans="1:4" ht="19.5" customHeight="1">
      <c r="A46" s="3" t="s">
        <v>216</v>
      </c>
      <c r="B46" s="75">
        <v>50000</v>
      </c>
      <c r="C46" s="75"/>
      <c r="D46" s="14"/>
    </row>
    <row r="47" spans="1:4" ht="19.5" customHeight="1">
      <c r="A47" s="3" t="s">
        <v>217</v>
      </c>
      <c r="B47" s="75">
        <v>3000</v>
      </c>
      <c r="C47" s="75"/>
      <c r="D47" s="14"/>
    </row>
    <row r="48" spans="1:4" ht="19.5" customHeight="1">
      <c r="A48" s="3" t="s">
        <v>193</v>
      </c>
      <c r="B48" s="75">
        <v>5000000</v>
      </c>
      <c r="C48" s="75"/>
      <c r="D48" s="14"/>
    </row>
    <row r="49" spans="1:4" ht="19.5" customHeight="1">
      <c r="A49" s="3" t="s">
        <v>194</v>
      </c>
      <c r="B49" s="75">
        <v>15000</v>
      </c>
      <c r="C49" s="75"/>
      <c r="D49" s="14"/>
    </row>
    <row r="50" spans="1:4" ht="19.5" customHeight="1">
      <c r="A50" s="3" t="s">
        <v>218</v>
      </c>
      <c r="B50" s="75">
        <v>500000</v>
      </c>
      <c r="C50" s="106">
        <v>500000</v>
      </c>
      <c r="D50" s="14"/>
    </row>
    <row r="51" spans="1:4" ht="19.5" customHeight="1">
      <c r="A51" s="3" t="s">
        <v>201</v>
      </c>
      <c r="B51" s="75">
        <v>50000</v>
      </c>
      <c r="C51" s="75"/>
      <c r="D51" s="14"/>
    </row>
    <row r="52" spans="1:4" ht="19.5" customHeight="1">
      <c r="A52" s="3" t="s">
        <v>202</v>
      </c>
      <c r="B52" s="75">
        <v>1000000</v>
      </c>
      <c r="C52" s="75"/>
      <c r="D52" s="14"/>
    </row>
    <row r="53" spans="1:4" ht="19.5" customHeight="1">
      <c r="A53" s="3" t="s">
        <v>219</v>
      </c>
      <c r="B53" s="75">
        <v>5000</v>
      </c>
      <c r="C53" s="75"/>
      <c r="D53" s="14"/>
    </row>
    <row r="54" spans="1:4" ht="19.5" customHeight="1">
      <c r="A54" s="3" t="s">
        <v>220</v>
      </c>
      <c r="B54" s="75">
        <v>30000</v>
      </c>
      <c r="C54" s="75"/>
      <c r="D54" s="14"/>
    </row>
    <row r="55" spans="1:4" ht="19.5" customHeight="1">
      <c r="A55" s="3" t="s">
        <v>221</v>
      </c>
      <c r="B55" s="75">
        <v>7000000</v>
      </c>
      <c r="C55" s="75"/>
      <c r="D55" s="14"/>
    </row>
    <row r="56" spans="1:4" ht="19.5" customHeight="1">
      <c r="A56" s="3" t="s">
        <v>208</v>
      </c>
      <c r="B56" s="75">
        <v>5000</v>
      </c>
      <c r="C56" s="75"/>
      <c r="D56" s="14"/>
    </row>
    <row r="57" spans="1:4" ht="19.5" customHeight="1">
      <c r="A57" s="80" t="s">
        <v>224</v>
      </c>
      <c r="B57" s="81">
        <f>SUBTOTAL(9,B58)</f>
        <v>50000</v>
      </c>
      <c r="C57" s="75"/>
      <c r="D57" s="14"/>
    </row>
    <row r="58" spans="1:4" ht="19.5" customHeight="1">
      <c r="A58" s="3" t="s">
        <v>222</v>
      </c>
      <c r="B58" s="75">
        <v>50000</v>
      </c>
      <c r="C58" s="75"/>
      <c r="D58" s="14"/>
    </row>
    <row r="59" spans="1:4" ht="19.5" customHeight="1">
      <c r="A59" s="80" t="s">
        <v>223</v>
      </c>
      <c r="B59" s="81">
        <f>SUBTOTAL(9,B60)</f>
        <v>50000</v>
      </c>
      <c r="C59" s="75"/>
      <c r="D59" s="14"/>
    </row>
    <row r="60" spans="1:4" ht="19.5" customHeight="1">
      <c r="A60" s="3" t="s">
        <v>225</v>
      </c>
      <c r="B60" s="75">
        <v>50000</v>
      </c>
      <c r="C60" s="75"/>
      <c r="D60" s="14"/>
    </row>
    <row r="61" spans="1:4" ht="19.5" customHeight="1">
      <c r="A61" s="80" t="s">
        <v>226</v>
      </c>
      <c r="B61" s="81">
        <f>SUBTOTAL(9,B62:B64)</f>
        <v>600000</v>
      </c>
      <c r="C61" s="81">
        <f>SUBTOTAL(9,C62:C64)</f>
        <v>200000</v>
      </c>
      <c r="D61" s="14"/>
    </row>
    <row r="62" spans="1:9" ht="19.5" customHeight="1">
      <c r="A62" s="3" t="s">
        <v>227</v>
      </c>
      <c r="B62" s="75">
        <v>100000</v>
      </c>
      <c r="C62" s="75"/>
      <c r="D62" s="14"/>
      <c r="I62" s="71"/>
    </row>
    <row r="63" spans="1:4" ht="19.5" customHeight="1">
      <c r="A63" s="3" t="s">
        <v>228</v>
      </c>
      <c r="B63" s="75">
        <v>300000</v>
      </c>
      <c r="C63" s="75"/>
      <c r="D63" s="14"/>
    </row>
    <row r="64" spans="1:9" ht="19.5" customHeight="1">
      <c r="A64" s="104" t="s">
        <v>229</v>
      </c>
      <c r="B64" s="75">
        <v>200000</v>
      </c>
      <c r="C64" s="75">
        <v>200000</v>
      </c>
      <c r="D64" s="14"/>
      <c r="I64" s="71"/>
    </row>
    <row r="65" spans="1:4" ht="19.5" customHeight="1">
      <c r="A65" s="80" t="s">
        <v>230</v>
      </c>
      <c r="B65" s="81">
        <f>SUBTOTAL(9,B66:B69)</f>
        <v>12300000</v>
      </c>
      <c r="C65" s="81">
        <f>SUBTOTAL(9,C66:C69)</f>
        <v>2300000</v>
      </c>
      <c r="D65" s="3"/>
    </row>
    <row r="66" spans="1:9" ht="19.5" customHeight="1">
      <c r="A66" s="104" t="s">
        <v>231</v>
      </c>
      <c r="B66" s="75">
        <v>200000</v>
      </c>
      <c r="C66" s="75">
        <v>200000</v>
      </c>
      <c r="D66" s="3"/>
      <c r="I66" s="71"/>
    </row>
    <row r="67" spans="1:11" ht="19.5" customHeight="1">
      <c r="A67" s="105" t="s">
        <v>285</v>
      </c>
      <c r="B67" s="75">
        <v>10000000</v>
      </c>
      <c r="C67" s="76"/>
      <c r="D67" s="3"/>
      <c r="H67" s="72"/>
      <c r="I67" s="73"/>
      <c r="J67" s="74"/>
      <c r="K67" s="74"/>
    </row>
    <row r="68" spans="1:11" ht="19.5" customHeight="1">
      <c r="A68" s="3" t="s">
        <v>282</v>
      </c>
      <c r="B68" s="75">
        <v>2000000</v>
      </c>
      <c r="C68" s="75">
        <v>2000000</v>
      </c>
      <c r="D68" s="3"/>
      <c r="H68" s="72"/>
      <c r="I68" s="73"/>
      <c r="J68" s="74"/>
      <c r="K68" s="74"/>
    </row>
    <row r="69" spans="1:11" ht="19.5" customHeight="1">
      <c r="A69" s="105" t="s">
        <v>284</v>
      </c>
      <c r="B69" s="75">
        <v>100000</v>
      </c>
      <c r="C69" s="75">
        <v>100000</v>
      </c>
      <c r="D69" s="3"/>
      <c r="H69" s="72"/>
      <c r="I69" s="73"/>
      <c r="J69" s="74"/>
      <c r="K69" s="74"/>
    </row>
    <row r="70" spans="1:11" ht="19.5" customHeight="1">
      <c r="A70" s="80" t="s">
        <v>232</v>
      </c>
      <c r="B70" s="81">
        <f>SUBTOTAL(9,B71)</f>
        <v>10000000</v>
      </c>
      <c r="C70" s="81">
        <f>SUBTOTAL(9,C71)</f>
        <v>7000000</v>
      </c>
      <c r="D70" s="3"/>
      <c r="H70" s="72"/>
      <c r="I70" s="73"/>
      <c r="J70" s="74"/>
      <c r="K70" s="74"/>
    </row>
    <row r="71" spans="1:11" ht="19.5" customHeight="1">
      <c r="A71" s="104" t="s">
        <v>233</v>
      </c>
      <c r="B71" s="75">
        <v>10000000</v>
      </c>
      <c r="C71" s="75">
        <v>7000000</v>
      </c>
      <c r="D71" s="3" t="s">
        <v>234</v>
      </c>
      <c r="H71" s="72"/>
      <c r="I71" s="73"/>
      <c r="J71" s="74"/>
      <c r="K71" s="74"/>
    </row>
    <row r="72" spans="1:4" ht="19.5" customHeight="1">
      <c r="A72" s="6"/>
      <c r="B72" s="77"/>
      <c r="C72" s="78"/>
      <c r="D72" s="6"/>
    </row>
    <row r="73" spans="1:4" ht="19.5" customHeight="1">
      <c r="A73" s="15" t="s">
        <v>121</v>
      </c>
      <c r="B73" s="79">
        <f>SUM(B10:B14,B16:B37,B39:B56,B58,B60,B62:B64,B66:B69,B71)</f>
        <v>96985000</v>
      </c>
      <c r="C73" s="79">
        <f>SUM(C10:C14,C16:C37,C39:C56,C58,C60,C62:C64,C66:C69,C71)</f>
        <v>55272000</v>
      </c>
      <c r="D73" s="15"/>
    </row>
    <row r="74" s="64" customFormat="1" ht="13.5">
      <c r="A74" s="64" t="s">
        <v>168</v>
      </c>
    </row>
    <row r="75" s="64" customFormat="1" ht="13.5">
      <c r="A75" t="s">
        <v>172</v>
      </c>
    </row>
    <row r="76" s="64" customFormat="1" ht="13.5">
      <c r="A76" t="s">
        <v>173</v>
      </c>
    </row>
    <row r="77" s="64" customFormat="1" ht="13.5">
      <c r="A77" s="64" t="s">
        <v>169</v>
      </c>
    </row>
    <row r="78" s="64" customFormat="1" ht="13.5">
      <c r="A78" s="64" t="s">
        <v>170</v>
      </c>
    </row>
    <row r="79" s="64" customFormat="1" ht="13.5">
      <c r="A79" s="64" t="s">
        <v>171</v>
      </c>
    </row>
  </sheetData>
  <sheetProtection/>
  <mergeCells count="1">
    <mergeCell ref="A2:D2"/>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drawing r:id="rId3"/>
  <legacyDrawing r:id="rId2"/>
</worksheet>
</file>

<file path=xl/worksheets/sheet3.xml><?xml version="1.0" encoding="utf-8"?>
<worksheet xmlns="http://schemas.openxmlformats.org/spreadsheetml/2006/main" xmlns:r="http://schemas.openxmlformats.org/officeDocument/2006/relationships">
  <dimension ref="A1:O29"/>
  <sheetViews>
    <sheetView view="pageBreakPreview" zoomScale="85" zoomScaleSheetLayoutView="85" zoomScalePageLayoutView="0" workbookViewId="0" topLeftCell="A1">
      <selection activeCell="A1" sqref="A1"/>
    </sheetView>
  </sheetViews>
  <sheetFormatPr defaultColWidth="8.796875" defaultRowHeight="14.25"/>
  <cols>
    <col min="1" max="16384" width="9" style="1" customWidth="1"/>
  </cols>
  <sheetData>
    <row r="1" ht="25.5" customHeight="1">
      <c r="A1" s="69" t="s">
        <v>24</v>
      </c>
    </row>
    <row r="2" spans="1:13" ht="15">
      <c r="A2" s="1" t="s">
        <v>54</v>
      </c>
      <c r="K2" s="1" t="s">
        <v>1</v>
      </c>
      <c r="M2" s="1" t="s">
        <v>235</v>
      </c>
    </row>
    <row r="3" ht="24.75" customHeight="1"/>
    <row r="4" spans="1:15" ht="24.75" customHeight="1">
      <c r="A4" s="116" t="s">
        <v>55</v>
      </c>
      <c r="B4" s="116"/>
      <c r="C4" s="18" t="s">
        <v>26</v>
      </c>
      <c r="D4" s="18" t="s">
        <v>27</v>
      </c>
      <c r="E4" s="18" t="s">
        <v>28</v>
      </c>
      <c r="F4" s="18" t="s">
        <v>29</v>
      </c>
      <c r="G4" s="18" t="s">
        <v>30</v>
      </c>
      <c r="H4" s="18" t="s">
        <v>31</v>
      </c>
      <c r="I4" s="18" t="s">
        <v>32</v>
      </c>
      <c r="J4" s="18" t="s">
        <v>33</v>
      </c>
      <c r="K4" s="18" t="s">
        <v>34</v>
      </c>
      <c r="L4" s="18" t="s">
        <v>35</v>
      </c>
      <c r="M4" s="18" t="s">
        <v>36</v>
      </c>
      <c r="N4" s="18" t="s">
        <v>37</v>
      </c>
      <c r="O4" s="18" t="s">
        <v>38</v>
      </c>
    </row>
    <row r="5" spans="1:15" ht="24.75" customHeight="1">
      <c r="A5" s="115" t="s">
        <v>236</v>
      </c>
      <c r="B5" s="115"/>
      <c r="C5" s="15">
        <v>2</v>
      </c>
      <c r="D5" s="15">
        <v>2</v>
      </c>
      <c r="E5" s="15">
        <v>2</v>
      </c>
      <c r="F5" s="15">
        <v>2</v>
      </c>
      <c r="G5" s="15">
        <v>2</v>
      </c>
      <c r="H5" s="15">
        <v>2</v>
      </c>
      <c r="I5" s="15">
        <v>2</v>
      </c>
      <c r="J5" s="15">
        <v>2</v>
      </c>
      <c r="K5" s="15">
        <v>2</v>
      </c>
      <c r="L5" s="15">
        <v>2</v>
      </c>
      <c r="M5" s="15">
        <v>2</v>
      </c>
      <c r="N5" s="15">
        <v>2</v>
      </c>
      <c r="O5" s="15">
        <f>SUM(C5:N5)</f>
        <v>24</v>
      </c>
    </row>
    <row r="6" spans="1:15" ht="24.75" customHeight="1">
      <c r="A6" s="115" t="s">
        <v>39</v>
      </c>
      <c r="B6" s="115"/>
      <c r="C6" s="15">
        <v>25</v>
      </c>
      <c r="D6" s="15">
        <v>26</v>
      </c>
      <c r="E6" s="15">
        <v>26</v>
      </c>
      <c r="F6" s="15">
        <v>26</v>
      </c>
      <c r="G6" s="15">
        <v>26</v>
      </c>
      <c r="H6" s="15">
        <v>26</v>
      </c>
      <c r="I6" s="15">
        <v>26</v>
      </c>
      <c r="J6" s="15">
        <v>26</v>
      </c>
      <c r="K6" s="15">
        <v>26</v>
      </c>
      <c r="L6" s="15">
        <v>26</v>
      </c>
      <c r="M6" s="15">
        <v>26</v>
      </c>
      <c r="N6" s="15">
        <v>26</v>
      </c>
      <c r="O6" s="15">
        <f>SUM(C6:N6)</f>
        <v>311</v>
      </c>
    </row>
    <row r="7" spans="1:15" ht="24.75" customHeight="1">
      <c r="A7" s="115" t="s">
        <v>40</v>
      </c>
      <c r="B7" s="115"/>
      <c r="C7" s="15">
        <v>5</v>
      </c>
      <c r="D7" s="15">
        <v>5</v>
      </c>
      <c r="E7" s="15">
        <v>5</v>
      </c>
      <c r="F7" s="15">
        <v>5</v>
      </c>
      <c r="G7" s="15">
        <v>5</v>
      </c>
      <c r="H7" s="15">
        <v>5</v>
      </c>
      <c r="I7" s="15">
        <v>5</v>
      </c>
      <c r="J7" s="15">
        <v>5</v>
      </c>
      <c r="K7" s="15">
        <v>5</v>
      </c>
      <c r="L7" s="15">
        <v>5</v>
      </c>
      <c r="M7" s="15">
        <v>5</v>
      </c>
      <c r="N7" s="15">
        <v>5</v>
      </c>
      <c r="O7" s="15">
        <f aca="true" t="shared" si="0" ref="O7:O20">SUM(C7:N7)</f>
        <v>60</v>
      </c>
    </row>
    <row r="8" spans="1:15" ht="24.75" customHeight="1">
      <c r="A8" s="115" t="s">
        <v>41</v>
      </c>
      <c r="B8" s="115"/>
      <c r="C8" s="15">
        <v>2</v>
      </c>
      <c r="D8" s="15">
        <v>2</v>
      </c>
      <c r="E8" s="15">
        <v>2</v>
      </c>
      <c r="F8" s="15">
        <v>2</v>
      </c>
      <c r="G8" s="15">
        <v>2</v>
      </c>
      <c r="H8" s="15">
        <v>2</v>
      </c>
      <c r="I8" s="15">
        <v>2</v>
      </c>
      <c r="J8" s="15">
        <v>2</v>
      </c>
      <c r="K8" s="15">
        <v>2</v>
      </c>
      <c r="L8" s="15">
        <v>2</v>
      </c>
      <c r="M8" s="15">
        <v>2</v>
      </c>
      <c r="N8" s="15">
        <v>2</v>
      </c>
      <c r="O8" s="15">
        <f t="shared" si="0"/>
        <v>24</v>
      </c>
    </row>
    <row r="9" spans="1:15" ht="24.75" customHeight="1">
      <c r="A9" s="115" t="s">
        <v>42</v>
      </c>
      <c r="B9" s="115"/>
      <c r="C9" s="15">
        <v>1</v>
      </c>
      <c r="D9" s="15">
        <v>1</v>
      </c>
      <c r="E9" s="15">
        <v>1</v>
      </c>
      <c r="F9" s="15">
        <v>1</v>
      </c>
      <c r="G9" s="15">
        <v>1</v>
      </c>
      <c r="H9" s="15">
        <v>1</v>
      </c>
      <c r="I9" s="15">
        <v>1</v>
      </c>
      <c r="J9" s="15">
        <v>1</v>
      </c>
      <c r="K9" s="15">
        <v>1</v>
      </c>
      <c r="L9" s="15">
        <v>1</v>
      </c>
      <c r="M9" s="15">
        <v>1</v>
      </c>
      <c r="N9" s="15">
        <v>1</v>
      </c>
      <c r="O9" s="15">
        <f t="shared" si="0"/>
        <v>12</v>
      </c>
    </row>
    <row r="10" spans="1:15" ht="24.75" customHeight="1">
      <c r="A10" s="115" t="s">
        <v>43</v>
      </c>
      <c r="B10" s="115"/>
      <c r="C10" s="15">
        <v>3</v>
      </c>
      <c r="D10" s="15">
        <v>3</v>
      </c>
      <c r="E10" s="15">
        <v>3</v>
      </c>
      <c r="F10" s="15">
        <v>3</v>
      </c>
      <c r="G10" s="15">
        <v>3</v>
      </c>
      <c r="H10" s="15">
        <v>3</v>
      </c>
      <c r="I10" s="15">
        <v>3</v>
      </c>
      <c r="J10" s="15">
        <v>3</v>
      </c>
      <c r="K10" s="15">
        <v>3</v>
      </c>
      <c r="L10" s="15">
        <v>3</v>
      </c>
      <c r="M10" s="15">
        <v>3</v>
      </c>
      <c r="N10" s="15">
        <v>3</v>
      </c>
      <c r="O10" s="15">
        <f t="shared" si="0"/>
        <v>36</v>
      </c>
    </row>
    <row r="11" spans="1:15" ht="24.75" customHeight="1">
      <c r="A11" s="115" t="s">
        <v>44</v>
      </c>
      <c r="B11" s="115"/>
      <c r="C11" s="15">
        <v>4</v>
      </c>
      <c r="D11" s="15">
        <v>4</v>
      </c>
      <c r="E11" s="15">
        <v>4</v>
      </c>
      <c r="F11" s="15">
        <v>4</v>
      </c>
      <c r="G11" s="15">
        <v>4</v>
      </c>
      <c r="H11" s="15">
        <v>4</v>
      </c>
      <c r="I11" s="15">
        <v>4</v>
      </c>
      <c r="J11" s="15">
        <v>4</v>
      </c>
      <c r="K11" s="15">
        <v>4</v>
      </c>
      <c r="L11" s="15">
        <v>4</v>
      </c>
      <c r="M11" s="15">
        <v>4</v>
      </c>
      <c r="N11" s="15">
        <v>4</v>
      </c>
      <c r="O11" s="15">
        <f t="shared" si="0"/>
        <v>48</v>
      </c>
    </row>
    <row r="12" spans="1:15" ht="24.75" customHeight="1">
      <c r="A12" s="115" t="s">
        <v>45</v>
      </c>
      <c r="B12" s="115"/>
      <c r="C12" s="15"/>
      <c r="D12" s="15"/>
      <c r="E12" s="15"/>
      <c r="F12" s="15"/>
      <c r="G12" s="15"/>
      <c r="H12" s="15"/>
      <c r="I12" s="15"/>
      <c r="J12" s="15"/>
      <c r="K12" s="15"/>
      <c r="L12" s="15"/>
      <c r="M12" s="15"/>
      <c r="N12" s="15"/>
      <c r="O12" s="15">
        <f t="shared" si="0"/>
        <v>0</v>
      </c>
    </row>
    <row r="13" spans="1:15" ht="24.75" customHeight="1">
      <c r="A13" s="115" t="s">
        <v>46</v>
      </c>
      <c r="B13" s="115"/>
      <c r="C13" s="15"/>
      <c r="D13" s="15"/>
      <c r="E13" s="15"/>
      <c r="F13" s="15"/>
      <c r="G13" s="15"/>
      <c r="H13" s="15"/>
      <c r="I13" s="15"/>
      <c r="J13" s="15"/>
      <c r="K13" s="15"/>
      <c r="L13" s="15"/>
      <c r="M13" s="15"/>
      <c r="N13" s="15"/>
      <c r="O13" s="15">
        <f t="shared" si="0"/>
        <v>0</v>
      </c>
    </row>
    <row r="14" spans="1:15" ht="24.75" customHeight="1">
      <c r="A14" s="115" t="s">
        <v>47</v>
      </c>
      <c r="B14" s="115"/>
      <c r="C14" s="15">
        <v>1</v>
      </c>
      <c r="D14" s="15">
        <v>1</v>
      </c>
      <c r="E14" s="15">
        <v>1</v>
      </c>
      <c r="F14" s="15">
        <v>1</v>
      </c>
      <c r="G14" s="15">
        <v>1</v>
      </c>
      <c r="H14" s="15">
        <v>1</v>
      </c>
      <c r="I14" s="15">
        <v>1</v>
      </c>
      <c r="J14" s="15">
        <v>1</v>
      </c>
      <c r="K14" s="15">
        <v>1</v>
      </c>
      <c r="L14" s="15">
        <v>1</v>
      </c>
      <c r="M14" s="15">
        <v>1</v>
      </c>
      <c r="N14" s="15">
        <v>1</v>
      </c>
      <c r="O14" s="15">
        <f t="shared" si="0"/>
        <v>12</v>
      </c>
    </row>
    <row r="15" spans="1:15" ht="24.75" customHeight="1">
      <c r="A15" s="115" t="s">
        <v>48</v>
      </c>
      <c r="B15" s="115"/>
      <c r="C15" s="15"/>
      <c r="D15" s="15"/>
      <c r="E15" s="15"/>
      <c r="F15" s="15"/>
      <c r="G15" s="15"/>
      <c r="H15" s="15"/>
      <c r="I15" s="15"/>
      <c r="J15" s="15"/>
      <c r="K15" s="15"/>
      <c r="L15" s="15"/>
      <c r="M15" s="15"/>
      <c r="N15" s="15"/>
      <c r="O15" s="15">
        <f t="shared" si="0"/>
        <v>0</v>
      </c>
    </row>
    <row r="16" spans="1:15" ht="24.75" customHeight="1">
      <c r="A16" s="115" t="s">
        <v>49</v>
      </c>
      <c r="B16" s="115"/>
      <c r="C16" s="15">
        <v>2</v>
      </c>
      <c r="D16" s="15">
        <v>2</v>
      </c>
      <c r="E16" s="15">
        <v>1</v>
      </c>
      <c r="F16" s="15">
        <v>1</v>
      </c>
      <c r="G16" s="15">
        <v>1</v>
      </c>
      <c r="H16" s="15">
        <v>1</v>
      </c>
      <c r="I16" s="15">
        <v>1</v>
      </c>
      <c r="J16" s="15">
        <v>1</v>
      </c>
      <c r="K16" s="15">
        <v>1</v>
      </c>
      <c r="L16" s="15">
        <v>1</v>
      </c>
      <c r="M16" s="15">
        <v>1</v>
      </c>
      <c r="N16" s="15">
        <v>1</v>
      </c>
      <c r="O16" s="15">
        <f t="shared" si="0"/>
        <v>14</v>
      </c>
    </row>
    <row r="17" spans="1:15" ht="24.75" customHeight="1">
      <c r="A17" s="115" t="s">
        <v>50</v>
      </c>
      <c r="B17" s="115"/>
      <c r="C17" s="15"/>
      <c r="D17" s="15"/>
      <c r="E17" s="15"/>
      <c r="F17" s="15"/>
      <c r="G17" s="15"/>
      <c r="H17" s="15"/>
      <c r="I17" s="15"/>
      <c r="J17" s="15"/>
      <c r="K17" s="15"/>
      <c r="L17" s="15"/>
      <c r="M17" s="15"/>
      <c r="N17" s="15"/>
      <c r="O17" s="15">
        <f t="shared" si="0"/>
        <v>0</v>
      </c>
    </row>
    <row r="18" spans="1:15" ht="24.75" customHeight="1">
      <c r="A18" s="115" t="s">
        <v>51</v>
      </c>
      <c r="B18" s="115"/>
      <c r="C18" s="15">
        <v>2</v>
      </c>
      <c r="D18" s="15">
        <v>2</v>
      </c>
      <c r="E18" s="15">
        <v>2</v>
      </c>
      <c r="F18" s="15">
        <v>2</v>
      </c>
      <c r="G18" s="15">
        <v>2</v>
      </c>
      <c r="H18" s="15">
        <v>2</v>
      </c>
      <c r="I18" s="15">
        <v>2</v>
      </c>
      <c r="J18" s="15">
        <v>2</v>
      </c>
      <c r="K18" s="15">
        <v>2</v>
      </c>
      <c r="L18" s="15">
        <v>2</v>
      </c>
      <c r="M18" s="15">
        <v>2</v>
      </c>
      <c r="N18" s="15">
        <v>2</v>
      </c>
      <c r="O18" s="15">
        <f t="shared" si="0"/>
        <v>24</v>
      </c>
    </row>
    <row r="19" spans="1:15" ht="24.75" customHeight="1">
      <c r="A19" s="116" t="s">
        <v>114</v>
      </c>
      <c r="B19" s="115"/>
      <c r="C19" s="15"/>
      <c r="D19" s="15"/>
      <c r="E19" s="15"/>
      <c r="F19" s="15"/>
      <c r="G19" s="15"/>
      <c r="H19" s="15"/>
      <c r="I19" s="15"/>
      <c r="J19" s="15"/>
      <c r="K19" s="15"/>
      <c r="L19" s="15"/>
      <c r="M19" s="15"/>
      <c r="N19" s="15"/>
      <c r="O19" s="15">
        <f t="shared" si="0"/>
        <v>0</v>
      </c>
    </row>
    <row r="20" spans="1:15" ht="24.75" customHeight="1">
      <c r="A20" s="115" t="s">
        <v>53</v>
      </c>
      <c r="B20" s="115"/>
      <c r="C20" s="15">
        <v>1</v>
      </c>
      <c r="D20" s="15">
        <v>1</v>
      </c>
      <c r="E20" s="15">
        <v>1</v>
      </c>
      <c r="F20" s="15">
        <v>1</v>
      </c>
      <c r="G20" s="15">
        <v>1</v>
      </c>
      <c r="H20" s="15">
        <v>1</v>
      </c>
      <c r="I20" s="15">
        <v>1</v>
      </c>
      <c r="J20" s="15">
        <v>1</v>
      </c>
      <c r="K20" s="15">
        <v>1</v>
      </c>
      <c r="L20" s="15">
        <v>1</v>
      </c>
      <c r="M20" s="15">
        <v>1</v>
      </c>
      <c r="N20" s="15">
        <v>1</v>
      </c>
      <c r="O20" s="15">
        <f t="shared" si="0"/>
        <v>12</v>
      </c>
    </row>
    <row r="21" spans="1:15" ht="24.75" customHeight="1">
      <c r="A21" s="115" t="s">
        <v>38</v>
      </c>
      <c r="B21" s="115"/>
      <c r="C21" s="15">
        <f>SUM(C5:C20)</f>
        <v>48</v>
      </c>
      <c r="D21" s="15">
        <f aca="true" t="shared" si="1" ref="D21:N21">SUM(D5:D20)</f>
        <v>49</v>
      </c>
      <c r="E21" s="15">
        <f t="shared" si="1"/>
        <v>48</v>
      </c>
      <c r="F21" s="15">
        <f t="shared" si="1"/>
        <v>48</v>
      </c>
      <c r="G21" s="15">
        <f t="shared" si="1"/>
        <v>48</v>
      </c>
      <c r="H21" s="15">
        <f t="shared" si="1"/>
        <v>48</v>
      </c>
      <c r="I21" s="15">
        <f t="shared" si="1"/>
        <v>48</v>
      </c>
      <c r="J21" s="15">
        <f t="shared" si="1"/>
        <v>48</v>
      </c>
      <c r="K21" s="15">
        <f t="shared" si="1"/>
        <v>48</v>
      </c>
      <c r="L21" s="15">
        <f t="shared" si="1"/>
        <v>48</v>
      </c>
      <c r="M21" s="15">
        <f t="shared" si="1"/>
        <v>48</v>
      </c>
      <c r="N21" s="15">
        <f t="shared" si="1"/>
        <v>48</v>
      </c>
      <c r="O21" s="15">
        <f>SUM(O5:O20)</f>
        <v>577</v>
      </c>
    </row>
    <row r="22" ht="24.75" customHeight="1"/>
    <row r="23" spans="1:15" ht="17.25">
      <c r="A23" s="17" t="s">
        <v>129</v>
      </c>
      <c r="B23" s="17"/>
      <c r="C23" s="17"/>
      <c r="D23" s="17"/>
      <c r="E23" s="17"/>
      <c r="F23" s="17"/>
      <c r="G23" s="17"/>
      <c r="H23" s="17"/>
      <c r="I23" s="17"/>
      <c r="J23" s="17"/>
      <c r="K23" s="17"/>
      <c r="L23" s="17"/>
      <c r="M23" s="17"/>
      <c r="N23" s="17"/>
      <c r="O23" s="17"/>
    </row>
    <row r="24" spans="1:15" ht="17.25">
      <c r="A24" s="17" t="s">
        <v>130</v>
      </c>
      <c r="B24" s="17"/>
      <c r="C24" s="17"/>
      <c r="D24" s="17"/>
      <c r="E24" s="17"/>
      <c r="F24" s="17"/>
      <c r="G24" s="17"/>
      <c r="H24" s="17"/>
      <c r="I24" s="17"/>
      <c r="J24" s="17"/>
      <c r="K24" s="17"/>
      <c r="L24" s="17"/>
      <c r="M24" s="17"/>
      <c r="N24" s="17"/>
      <c r="O24" s="17"/>
    </row>
    <row r="25" spans="1:15" ht="17.25">
      <c r="A25" s="17" t="s">
        <v>132</v>
      </c>
      <c r="B25" s="17"/>
      <c r="C25" s="17"/>
      <c r="D25" s="17"/>
      <c r="E25" s="17"/>
      <c r="F25" s="17"/>
      <c r="G25" s="17"/>
      <c r="H25" s="17"/>
      <c r="I25" s="17"/>
      <c r="J25" s="17"/>
      <c r="K25" s="17"/>
      <c r="L25" s="17"/>
      <c r="M25" s="17"/>
      <c r="N25" s="17"/>
      <c r="O25" s="17"/>
    </row>
    <row r="26" spans="1:15" ht="17.25">
      <c r="A26" s="17" t="s">
        <v>131</v>
      </c>
      <c r="B26" s="17"/>
      <c r="C26" s="17"/>
      <c r="D26" s="17"/>
      <c r="E26" s="17"/>
      <c r="F26" s="17"/>
      <c r="G26" s="17"/>
      <c r="H26" s="17"/>
      <c r="I26" s="17"/>
      <c r="J26" s="17"/>
      <c r="K26" s="17"/>
      <c r="L26" s="17"/>
      <c r="M26" s="17"/>
      <c r="N26" s="17"/>
      <c r="O26" s="17"/>
    </row>
    <row r="29" ht="14.25">
      <c r="A29" s="1" t="s">
        <v>140</v>
      </c>
    </row>
  </sheetData>
  <sheetProtection/>
  <mergeCells count="18">
    <mergeCell ref="A16:B16"/>
    <mergeCell ref="A4:B4"/>
    <mergeCell ref="A6:B6"/>
    <mergeCell ref="A7:B7"/>
    <mergeCell ref="A8:B8"/>
    <mergeCell ref="A9:B9"/>
    <mergeCell ref="A10:B10"/>
    <mergeCell ref="A5:B5"/>
    <mergeCell ref="A21:B21"/>
    <mergeCell ref="A17:B17"/>
    <mergeCell ref="A18:B18"/>
    <mergeCell ref="A19:B19"/>
    <mergeCell ref="A20:B20"/>
    <mergeCell ref="A11:B11"/>
    <mergeCell ref="A12:B12"/>
    <mergeCell ref="A13:B13"/>
    <mergeCell ref="A14:B14"/>
    <mergeCell ref="A15:B15"/>
  </mergeCells>
  <printOptions/>
  <pageMargins left="0.7874015748031497" right="0.7874015748031497" top="0.984251968503937" bottom="0.984251968503937" header="0.5118110236220472" footer="0.5118110236220472"/>
  <pageSetup cellComments="asDisplayed" fitToHeight="0" horizontalDpi="600" verticalDpi="600" orientation="portrait" paperSize="9" scale="63" r:id="rId3"/>
  <legacyDrawing r:id="rId2"/>
</worksheet>
</file>

<file path=xl/worksheets/sheet4.xml><?xml version="1.0" encoding="utf-8"?>
<worksheet xmlns="http://schemas.openxmlformats.org/spreadsheetml/2006/main" xmlns:r="http://schemas.openxmlformats.org/officeDocument/2006/relationships">
  <dimension ref="A1:H34"/>
  <sheetViews>
    <sheetView view="pageBreakPreview" zoomScaleSheetLayoutView="100" zoomScalePageLayoutView="0" workbookViewId="0" topLeftCell="A1">
      <selection activeCell="H6" sqref="H6"/>
    </sheetView>
  </sheetViews>
  <sheetFormatPr defaultColWidth="8.796875" defaultRowHeight="14.25"/>
  <cols>
    <col min="2" max="2" width="4.09765625" style="0" customWidth="1"/>
    <col min="3" max="3" width="11.59765625" style="0" bestFit="1" customWidth="1"/>
    <col min="4" max="4" width="13.8984375" style="0" hidden="1" customWidth="1"/>
    <col min="5" max="6" width="14" style="0" customWidth="1"/>
    <col min="7" max="7" width="16.09765625" style="0" bestFit="1" customWidth="1"/>
    <col min="8" max="8" width="14" style="0" customWidth="1"/>
  </cols>
  <sheetData>
    <row r="1" ht="15">
      <c r="A1" s="1" t="s">
        <v>174</v>
      </c>
    </row>
    <row r="2" spans="1:8" ht="18">
      <c r="A2" s="17" t="s">
        <v>64</v>
      </c>
      <c r="B2" s="17"/>
      <c r="C2" s="17"/>
      <c r="D2" s="17"/>
      <c r="E2" s="17"/>
      <c r="F2" s="17"/>
      <c r="G2" s="17"/>
      <c r="H2" s="1"/>
    </row>
    <row r="3" spans="1:8" ht="15">
      <c r="A3" s="1"/>
      <c r="B3" s="1"/>
      <c r="C3" s="1"/>
      <c r="D3" s="1"/>
      <c r="E3" s="1"/>
      <c r="F3" s="1"/>
      <c r="G3" s="1"/>
      <c r="H3" s="1"/>
    </row>
    <row r="4" spans="1:8" ht="24.75" customHeight="1">
      <c r="A4" s="1"/>
      <c r="B4" s="1"/>
      <c r="C4" s="1"/>
      <c r="D4" s="1"/>
      <c r="G4" s="18" t="s">
        <v>56</v>
      </c>
      <c r="H4" s="15">
        <v>50</v>
      </c>
    </row>
    <row r="5" spans="1:8" ht="24.75" customHeight="1">
      <c r="A5" s="1" t="s">
        <v>1</v>
      </c>
      <c r="B5" s="1"/>
      <c r="C5" s="1" t="s">
        <v>235</v>
      </c>
      <c r="D5" s="1"/>
      <c r="E5" s="59"/>
      <c r="F5" s="8"/>
      <c r="G5" s="8"/>
      <c r="H5" s="8"/>
    </row>
    <row r="6" spans="1:8" ht="15">
      <c r="A6" s="1"/>
      <c r="B6" s="1"/>
      <c r="C6" s="1"/>
      <c r="D6" s="1"/>
      <c r="E6" s="1"/>
      <c r="F6" s="1"/>
      <c r="G6" s="1"/>
      <c r="H6" s="110" t="s">
        <v>287</v>
      </c>
    </row>
    <row r="7" spans="1:8" ht="15">
      <c r="A7" s="22"/>
      <c r="B7" s="23"/>
      <c r="C7" s="2" t="s">
        <v>57</v>
      </c>
      <c r="D7" s="2" t="s">
        <v>58</v>
      </c>
      <c r="E7" s="117" t="s">
        <v>237</v>
      </c>
      <c r="F7" s="118"/>
      <c r="G7" s="65" t="s">
        <v>163</v>
      </c>
      <c r="H7" s="2"/>
    </row>
    <row r="8" spans="1:8" ht="15">
      <c r="A8" s="119" t="s">
        <v>25</v>
      </c>
      <c r="B8" s="120"/>
      <c r="C8" s="4"/>
      <c r="D8" s="4" t="s">
        <v>59</v>
      </c>
      <c r="E8" s="121" t="s">
        <v>238</v>
      </c>
      <c r="F8" s="122"/>
      <c r="G8" s="66" t="s">
        <v>175</v>
      </c>
      <c r="H8" s="4" t="s">
        <v>4</v>
      </c>
    </row>
    <row r="9" spans="1:8" ht="15">
      <c r="A9" s="24"/>
      <c r="B9" s="25"/>
      <c r="C9" s="10" t="s">
        <v>60</v>
      </c>
      <c r="D9" s="10" t="s">
        <v>61</v>
      </c>
      <c r="E9" s="18" t="s">
        <v>62</v>
      </c>
      <c r="F9" s="18" t="s">
        <v>63</v>
      </c>
      <c r="G9" s="70" t="s">
        <v>178</v>
      </c>
      <c r="H9" s="10"/>
    </row>
    <row r="10" spans="1:8" ht="24.75" customHeight="1">
      <c r="A10" s="115" t="s">
        <v>25</v>
      </c>
      <c r="B10" s="115"/>
      <c r="C10" s="15"/>
      <c r="D10" s="15"/>
      <c r="E10" s="15"/>
      <c r="F10" s="15"/>
      <c r="G10" s="15"/>
      <c r="H10" s="15"/>
    </row>
    <row r="11" spans="1:8" ht="24.75" customHeight="1">
      <c r="A11" s="115" t="s">
        <v>236</v>
      </c>
      <c r="B11" s="115"/>
      <c r="C11" s="15">
        <v>24</v>
      </c>
      <c r="D11" s="15"/>
      <c r="E11" s="79">
        <v>76368</v>
      </c>
      <c r="F11" s="79">
        <f>C11*E11</f>
        <v>1832832</v>
      </c>
      <c r="G11" s="79">
        <f>C11*H11</f>
        <v>168000</v>
      </c>
      <c r="H11" s="79">
        <v>7000</v>
      </c>
    </row>
    <row r="12" spans="1:8" ht="24.75" customHeight="1">
      <c r="A12" s="115" t="s">
        <v>39</v>
      </c>
      <c r="B12" s="115"/>
      <c r="C12" s="15">
        <v>311</v>
      </c>
      <c r="D12" s="15"/>
      <c r="E12" s="79">
        <v>76368</v>
      </c>
      <c r="F12" s="79">
        <f aca="true" t="shared" si="0" ref="F12:F26">C12*E12</f>
        <v>23750448</v>
      </c>
      <c r="G12" s="79">
        <f aca="true" t="shared" si="1" ref="G12:G26">C12*H12</f>
        <v>3110000</v>
      </c>
      <c r="H12" s="79">
        <v>10000</v>
      </c>
    </row>
    <row r="13" spans="1:8" ht="24.75" customHeight="1">
      <c r="A13" s="115" t="s">
        <v>40</v>
      </c>
      <c r="B13" s="115"/>
      <c r="C13" s="15">
        <v>60</v>
      </c>
      <c r="D13" s="15"/>
      <c r="E13" s="79">
        <v>76368</v>
      </c>
      <c r="F13" s="79">
        <f t="shared" si="0"/>
        <v>4582080</v>
      </c>
      <c r="G13" s="79">
        <f t="shared" si="1"/>
        <v>780000</v>
      </c>
      <c r="H13" s="79">
        <v>13000</v>
      </c>
    </row>
    <row r="14" spans="1:8" ht="24.75" customHeight="1">
      <c r="A14" s="115" t="s">
        <v>41</v>
      </c>
      <c r="B14" s="115"/>
      <c r="C14" s="15">
        <v>24</v>
      </c>
      <c r="D14" s="15"/>
      <c r="E14" s="79">
        <v>76368</v>
      </c>
      <c r="F14" s="79">
        <f t="shared" si="0"/>
        <v>1832832</v>
      </c>
      <c r="G14" s="79">
        <f t="shared" si="1"/>
        <v>384000</v>
      </c>
      <c r="H14" s="79">
        <v>16000</v>
      </c>
    </row>
    <row r="15" spans="1:8" ht="24.75" customHeight="1">
      <c r="A15" s="115" t="s">
        <v>42</v>
      </c>
      <c r="B15" s="115"/>
      <c r="C15" s="15">
        <v>12</v>
      </c>
      <c r="D15" s="15"/>
      <c r="E15" s="79">
        <v>76368</v>
      </c>
      <c r="F15" s="79">
        <f t="shared" si="0"/>
        <v>916416</v>
      </c>
      <c r="G15" s="79">
        <f t="shared" si="1"/>
        <v>228000</v>
      </c>
      <c r="H15" s="79">
        <v>19000</v>
      </c>
    </row>
    <row r="16" spans="1:8" ht="24.75" customHeight="1">
      <c r="A16" s="115" t="s">
        <v>43</v>
      </c>
      <c r="B16" s="115"/>
      <c r="C16" s="15">
        <v>36</v>
      </c>
      <c r="D16" s="15"/>
      <c r="E16" s="79">
        <v>76368</v>
      </c>
      <c r="F16" s="79">
        <f t="shared" si="0"/>
        <v>2749248</v>
      </c>
      <c r="G16" s="79">
        <f t="shared" si="1"/>
        <v>792000</v>
      </c>
      <c r="H16" s="79">
        <v>22000</v>
      </c>
    </row>
    <row r="17" spans="1:8" ht="24.75" customHeight="1">
      <c r="A17" s="115" t="s">
        <v>44</v>
      </c>
      <c r="B17" s="115"/>
      <c r="C17" s="15">
        <v>48</v>
      </c>
      <c r="D17" s="15"/>
      <c r="E17" s="79">
        <v>76368</v>
      </c>
      <c r="F17" s="79">
        <f t="shared" si="0"/>
        <v>3665664</v>
      </c>
      <c r="G17" s="79">
        <f t="shared" si="1"/>
        <v>1200000</v>
      </c>
      <c r="H17" s="79">
        <v>25000</v>
      </c>
    </row>
    <row r="18" spans="1:8" ht="24.75" customHeight="1">
      <c r="A18" s="115" t="s">
        <v>45</v>
      </c>
      <c r="B18" s="115"/>
      <c r="C18" s="15">
        <v>0</v>
      </c>
      <c r="D18" s="15"/>
      <c r="E18" s="79">
        <v>76368</v>
      </c>
      <c r="F18" s="79">
        <f t="shared" si="0"/>
        <v>0</v>
      </c>
      <c r="G18" s="79">
        <f t="shared" si="1"/>
        <v>0</v>
      </c>
      <c r="H18" s="79">
        <v>30000</v>
      </c>
    </row>
    <row r="19" spans="1:8" ht="24.75" customHeight="1">
      <c r="A19" s="115" t="s">
        <v>46</v>
      </c>
      <c r="B19" s="115"/>
      <c r="C19" s="15">
        <v>0</v>
      </c>
      <c r="D19" s="15"/>
      <c r="E19" s="79">
        <v>76368</v>
      </c>
      <c r="F19" s="79">
        <f t="shared" si="0"/>
        <v>0</v>
      </c>
      <c r="G19" s="79">
        <f t="shared" si="1"/>
        <v>0</v>
      </c>
      <c r="H19" s="79">
        <v>35000</v>
      </c>
    </row>
    <row r="20" spans="1:8" ht="24.75" customHeight="1">
      <c r="A20" s="115" t="s">
        <v>47</v>
      </c>
      <c r="B20" s="115"/>
      <c r="C20" s="15">
        <v>12</v>
      </c>
      <c r="D20" s="15"/>
      <c r="E20" s="79">
        <v>76368</v>
      </c>
      <c r="F20" s="79">
        <f t="shared" si="0"/>
        <v>916416</v>
      </c>
      <c r="G20" s="79">
        <f t="shared" si="1"/>
        <v>480000</v>
      </c>
      <c r="H20" s="79">
        <v>40000</v>
      </c>
    </row>
    <row r="21" spans="1:8" ht="24.75" customHeight="1">
      <c r="A21" s="115" t="s">
        <v>48</v>
      </c>
      <c r="B21" s="115"/>
      <c r="C21" s="15">
        <v>0</v>
      </c>
      <c r="D21" s="15"/>
      <c r="E21" s="79">
        <v>76368</v>
      </c>
      <c r="F21" s="79">
        <f t="shared" si="0"/>
        <v>0</v>
      </c>
      <c r="G21" s="79">
        <f t="shared" si="1"/>
        <v>0</v>
      </c>
      <c r="H21" s="79">
        <v>45000</v>
      </c>
    </row>
    <row r="22" spans="1:8" ht="24.75" customHeight="1">
      <c r="A22" s="115" t="s">
        <v>49</v>
      </c>
      <c r="B22" s="115"/>
      <c r="C22" s="15">
        <v>14</v>
      </c>
      <c r="D22" s="15"/>
      <c r="E22" s="79">
        <v>76368</v>
      </c>
      <c r="F22" s="79">
        <f t="shared" si="0"/>
        <v>1069152</v>
      </c>
      <c r="G22" s="79">
        <f t="shared" si="1"/>
        <v>700000</v>
      </c>
      <c r="H22" s="79">
        <v>50000</v>
      </c>
    </row>
    <row r="23" spans="1:8" ht="24.75" customHeight="1">
      <c r="A23" s="115" t="s">
        <v>50</v>
      </c>
      <c r="B23" s="115"/>
      <c r="C23" s="15">
        <v>0</v>
      </c>
      <c r="D23" s="15"/>
      <c r="E23" s="79">
        <v>76368</v>
      </c>
      <c r="F23" s="79">
        <f t="shared" si="0"/>
        <v>0</v>
      </c>
      <c r="G23" s="79">
        <f t="shared" si="1"/>
        <v>0</v>
      </c>
      <c r="H23" s="79">
        <v>57000</v>
      </c>
    </row>
    <row r="24" spans="1:8" ht="24.75" customHeight="1">
      <c r="A24" s="115" t="s">
        <v>51</v>
      </c>
      <c r="B24" s="115"/>
      <c r="C24" s="15">
        <v>24</v>
      </c>
      <c r="D24" s="15"/>
      <c r="E24" s="79">
        <v>76368</v>
      </c>
      <c r="F24" s="79">
        <f t="shared" si="0"/>
        <v>1832832</v>
      </c>
      <c r="G24" s="79">
        <f t="shared" si="1"/>
        <v>1536000</v>
      </c>
      <c r="H24" s="79">
        <v>64000</v>
      </c>
    </row>
    <row r="25" spans="1:8" ht="24.75" customHeight="1">
      <c r="A25" s="115" t="s">
        <v>52</v>
      </c>
      <c r="B25" s="115"/>
      <c r="C25" s="15">
        <v>0</v>
      </c>
      <c r="D25" s="15"/>
      <c r="E25" s="79">
        <v>76368</v>
      </c>
      <c r="F25" s="79">
        <f t="shared" si="0"/>
        <v>0</v>
      </c>
      <c r="G25" s="79">
        <f t="shared" si="1"/>
        <v>0</v>
      </c>
      <c r="H25" s="79">
        <v>68800</v>
      </c>
    </row>
    <row r="26" spans="1:8" ht="24.75" customHeight="1">
      <c r="A26" s="115" t="s">
        <v>53</v>
      </c>
      <c r="B26" s="115"/>
      <c r="C26" s="15">
        <v>12</v>
      </c>
      <c r="D26" s="15"/>
      <c r="E26" s="79">
        <v>76368</v>
      </c>
      <c r="F26" s="79">
        <f t="shared" si="0"/>
        <v>916416</v>
      </c>
      <c r="G26" s="79">
        <f t="shared" si="1"/>
        <v>825600</v>
      </c>
      <c r="H26" s="79">
        <v>68800</v>
      </c>
    </row>
    <row r="27" spans="1:8" ht="24.75" customHeight="1">
      <c r="A27" s="115" t="s">
        <v>38</v>
      </c>
      <c r="B27" s="115"/>
      <c r="C27" s="15">
        <f>SUM(C11:C26)</f>
        <v>577</v>
      </c>
      <c r="D27" s="15">
        <f>SUM(D11:D26)</f>
        <v>0</v>
      </c>
      <c r="E27" s="84"/>
      <c r="F27" s="79">
        <f>SUM(F11:F26)</f>
        <v>44064336</v>
      </c>
      <c r="G27" s="79">
        <f>SUM(G11:G26)</f>
        <v>10203600</v>
      </c>
      <c r="H27" s="84"/>
    </row>
    <row r="28" spans="1:8" ht="15">
      <c r="A28" s="1"/>
      <c r="B28" s="1"/>
      <c r="C28" s="1"/>
      <c r="D28" s="1"/>
      <c r="E28" s="1"/>
      <c r="F28" s="1"/>
      <c r="G28" s="1"/>
      <c r="H28" s="1"/>
    </row>
    <row r="29" spans="1:8" ht="14.25">
      <c r="A29" s="19" t="s">
        <v>147</v>
      </c>
      <c r="B29" s="49"/>
      <c r="C29" s="49"/>
      <c r="D29" s="49"/>
      <c r="E29" s="49"/>
      <c r="F29" s="49"/>
      <c r="G29" s="49"/>
      <c r="H29" s="49"/>
    </row>
    <row r="30" spans="1:8" ht="14.25">
      <c r="A30" s="49" t="s">
        <v>126</v>
      </c>
      <c r="B30" s="49"/>
      <c r="C30" s="49"/>
      <c r="D30" s="49"/>
      <c r="E30" s="49"/>
      <c r="F30" s="49"/>
      <c r="G30" s="49"/>
      <c r="H30" s="49"/>
    </row>
    <row r="31" spans="1:8" ht="14.25">
      <c r="A31" s="49"/>
      <c r="B31" s="1" t="s">
        <v>123</v>
      </c>
      <c r="C31" s="49"/>
      <c r="D31" s="49"/>
      <c r="E31" s="49"/>
      <c r="F31" s="49"/>
      <c r="G31" s="49"/>
      <c r="H31" s="49"/>
    </row>
    <row r="32" spans="1:8" ht="14.25">
      <c r="A32" s="49" t="s">
        <v>119</v>
      </c>
      <c r="B32" s="19"/>
      <c r="C32" s="19"/>
      <c r="D32" s="19"/>
      <c r="E32" s="19"/>
      <c r="F32" s="19"/>
      <c r="G32" s="19"/>
      <c r="H32" s="19"/>
    </row>
    <row r="33" spans="1:8" ht="18.75" customHeight="1">
      <c r="A33" s="123" t="s">
        <v>125</v>
      </c>
      <c r="B33" s="124"/>
      <c r="C33" s="124"/>
      <c r="D33" s="124"/>
      <c r="E33" s="124"/>
      <c r="F33" s="124"/>
      <c r="G33" s="124"/>
      <c r="H33" s="124"/>
    </row>
    <row r="34" spans="1:8" ht="21" customHeight="1">
      <c r="A34" s="1" t="s">
        <v>124</v>
      </c>
      <c r="B34" s="1"/>
      <c r="C34" s="1"/>
      <c r="D34" s="1"/>
      <c r="E34" s="1"/>
      <c r="F34" s="1"/>
      <c r="G34" s="1"/>
      <c r="H34" s="1"/>
    </row>
  </sheetData>
  <sheetProtection/>
  <mergeCells count="22">
    <mergeCell ref="A33:H33"/>
    <mergeCell ref="A27:B27"/>
    <mergeCell ref="A25:B25"/>
    <mergeCell ref="A26:B26"/>
    <mergeCell ref="A21:B21"/>
    <mergeCell ref="A22:B22"/>
    <mergeCell ref="A23:B23"/>
    <mergeCell ref="A24:B24"/>
    <mergeCell ref="A17:B17"/>
    <mergeCell ref="A18:B18"/>
    <mergeCell ref="A19:B19"/>
    <mergeCell ref="A20:B20"/>
    <mergeCell ref="A13:B13"/>
    <mergeCell ref="A14:B14"/>
    <mergeCell ref="A15:B15"/>
    <mergeCell ref="A16:B16"/>
    <mergeCell ref="E7:F7"/>
    <mergeCell ref="A8:B8"/>
    <mergeCell ref="A10:B10"/>
    <mergeCell ref="A12:B12"/>
    <mergeCell ref="E8:F8"/>
    <mergeCell ref="A11:B11"/>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drawing r:id="rId3"/>
  <legacyDrawing r:id="rId2"/>
</worksheet>
</file>

<file path=xl/worksheets/sheet5.xml><?xml version="1.0" encoding="utf-8"?>
<worksheet xmlns="http://schemas.openxmlformats.org/spreadsheetml/2006/main" xmlns:r="http://schemas.openxmlformats.org/officeDocument/2006/relationships">
  <dimension ref="A1:H13"/>
  <sheetViews>
    <sheetView view="pageBreakPreview" zoomScaleSheetLayoutView="100" zoomScalePageLayoutView="0" workbookViewId="0" topLeftCell="A1">
      <selection activeCell="A1" sqref="A1"/>
    </sheetView>
  </sheetViews>
  <sheetFormatPr defaultColWidth="8.796875" defaultRowHeight="14.25"/>
  <cols>
    <col min="1" max="1" width="3.69921875" style="0" customWidth="1"/>
    <col min="2" max="2" width="21.3984375" style="33" customWidth="1"/>
    <col min="3" max="8" width="15.09765625" style="0" customWidth="1"/>
  </cols>
  <sheetData>
    <row r="1" spans="1:8" ht="29.25">
      <c r="A1" s="53" t="s">
        <v>65</v>
      </c>
      <c r="B1" s="52"/>
      <c r="C1" s="32"/>
      <c r="D1" s="32"/>
      <c r="E1" s="32"/>
      <c r="F1" s="32"/>
      <c r="G1" s="32"/>
      <c r="H1" s="32"/>
    </row>
    <row r="2" spans="1:8" ht="34.5" customHeight="1">
      <c r="A2" s="131" t="s">
        <v>66</v>
      </c>
      <c r="B2" s="132"/>
      <c r="C2" s="129" t="s">
        <v>239</v>
      </c>
      <c r="D2" s="130"/>
      <c r="E2" s="129" t="s">
        <v>67</v>
      </c>
      <c r="F2" s="130"/>
      <c r="G2" s="129" t="s">
        <v>67</v>
      </c>
      <c r="H2" s="130"/>
    </row>
    <row r="3" spans="1:8" ht="34.5" customHeight="1">
      <c r="A3" s="35"/>
      <c r="B3" s="36"/>
      <c r="C3" s="31"/>
      <c r="D3" s="30"/>
      <c r="E3" s="31"/>
      <c r="F3" s="30"/>
      <c r="G3" s="31"/>
      <c r="H3" s="30"/>
    </row>
    <row r="4" spans="1:8" ht="34.5" customHeight="1">
      <c r="A4" s="131" t="s">
        <v>158</v>
      </c>
      <c r="B4" s="132"/>
      <c r="C4" s="127" t="s">
        <v>159</v>
      </c>
      <c r="D4" s="125" t="s">
        <v>160</v>
      </c>
      <c r="E4" s="127" t="s">
        <v>159</v>
      </c>
      <c r="F4" s="125" t="s">
        <v>160</v>
      </c>
      <c r="G4" s="127" t="s">
        <v>159</v>
      </c>
      <c r="H4" s="125" t="s">
        <v>160</v>
      </c>
    </row>
    <row r="5" spans="1:8" ht="34.5" customHeight="1">
      <c r="A5" s="133"/>
      <c r="B5" s="134"/>
      <c r="C5" s="128"/>
      <c r="D5" s="126"/>
      <c r="E5" s="128"/>
      <c r="F5" s="126"/>
      <c r="G5" s="128"/>
      <c r="H5" s="126"/>
    </row>
    <row r="6" spans="1:8" ht="63" customHeight="1">
      <c r="A6" s="135" t="s">
        <v>161</v>
      </c>
      <c r="B6" s="136"/>
      <c r="C6" s="28" t="s">
        <v>241</v>
      </c>
      <c r="D6" s="29" t="s">
        <v>68</v>
      </c>
      <c r="E6" s="29" t="s">
        <v>68</v>
      </c>
      <c r="F6" s="29" t="s">
        <v>68</v>
      </c>
      <c r="G6" s="29" t="s">
        <v>68</v>
      </c>
      <c r="H6" s="29" t="s">
        <v>68</v>
      </c>
    </row>
    <row r="7" spans="1:8" ht="34.5" customHeight="1">
      <c r="A7" s="37" t="s">
        <v>150</v>
      </c>
      <c r="B7" s="37" t="s">
        <v>149</v>
      </c>
      <c r="C7" s="85" t="s">
        <v>240</v>
      </c>
      <c r="D7" s="27"/>
      <c r="E7" s="27"/>
      <c r="F7" s="27"/>
      <c r="G7" s="27"/>
      <c r="H7" s="27"/>
    </row>
    <row r="8" spans="1:8" ht="34.5" customHeight="1">
      <c r="A8" s="54" t="s">
        <v>151</v>
      </c>
      <c r="B8" s="38"/>
      <c r="C8" s="26"/>
      <c r="D8" s="26"/>
      <c r="E8" s="26"/>
      <c r="F8" s="26"/>
      <c r="G8" s="26"/>
      <c r="H8" s="26"/>
    </row>
    <row r="9" spans="1:8" ht="34.5" customHeight="1">
      <c r="A9" s="39" t="s">
        <v>152</v>
      </c>
      <c r="B9" s="37" t="s">
        <v>148</v>
      </c>
      <c r="C9" s="27"/>
      <c r="D9" s="27"/>
      <c r="E9" s="27"/>
      <c r="F9" s="27"/>
      <c r="G9" s="27"/>
      <c r="H9" s="27"/>
    </row>
    <row r="10" spans="1:8" ht="34.5" customHeight="1">
      <c r="A10" s="39" t="s">
        <v>153</v>
      </c>
      <c r="B10" s="38"/>
      <c r="C10" s="26"/>
      <c r="D10" s="26"/>
      <c r="E10" s="26"/>
      <c r="F10" s="26"/>
      <c r="G10" s="26"/>
      <c r="H10" s="26"/>
    </row>
    <row r="11" spans="1:8" ht="34.5" customHeight="1">
      <c r="A11" s="129" t="s">
        <v>69</v>
      </c>
      <c r="B11" s="130"/>
      <c r="C11" s="86" t="s">
        <v>242</v>
      </c>
      <c r="D11" s="27"/>
      <c r="E11" s="27"/>
      <c r="F11" s="27"/>
      <c r="G11" s="27"/>
      <c r="H11" s="27"/>
    </row>
    <row r="12" spans="1:8" ht="34.5" customHeight="1">
      <c r="A12" s="31"/>
      <c r="B12" s="34"/>
      <c r="C12" s="26"/>
      <c r="D12" s="26"/>
      <c r="E12" s="26"/>
      <c r="F12" s="26"/>
      <c r="G12" s="26"/>
      <c r="H12" s="26"/>
    </row>
    <row r="13" ht="34.5" customHeight="1">
      <c r="A13" s="17" t="s">
        <v>133</v>
      </c>
    </row>
  </sheetData>
  <sheetProtection/>
  <mergeCells count="13">
    <mergeCell ref="A2:B2"/>
    <mergeCell ref="A11:B11"/>
    <mergeCell ref="C4:C5"/>
    <mergeCell ref="A4:B5"/>
    <mergeCell ref="A6:B6"/>
    <mergeCell ref="E4:E5"/>
    <mergeCell ref="H4:H5"/>
    <mergeCell ref="D4:D5"/>
    <mergeCell ref="G4:G5"/>
    <mergeCell ref="G2:H2"/>
    <mergeCell ref="E2:F2"/>
    <mergeCell ref="C2:D2"/>
    <mergeCell ref="F4:F5"/>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3"/>
  <legacyDrawing r:id="rId2"/>
</worksheet>
</file>

<file path=xl/worksheets/sheet6.xml><?xml version="1.0" encoding="utf-8"?>
<worksheet xmlns="http://schemas.openxmlformats.org/spreadsheetml/2006/main" xmlns:r="http://schemas.openxmlformats.org/officeDocument/2006/relationships">
  <dimension ref="A1:D21"/>
  <sheetViews>
    <sheetView view="pageBreakPreview" zoomScale="90" zoomScaleSheetLayoutView="90" zoomScalePageLayoutView="0" workbookViewId="0" topLeftCell="A1">
      <selection activeCell="A1" sqref="A1"/>
    </sheetView>
  </sheetViews>
  <sheetFormatPr defaultColWidth="8.796875" defaultRowHeight="14.25"/>
  <cols>
    <col min="1" max="1" width="16.19921875" style="0" customWidth="1"/>
    <col min="2" max="2" width="16.59765625" style="0" customWidth="1"/>
    <col min="3" max="3" width="19.19921875" style="0" customWidth="1"/>
    <col min="4" max="4" width="20.09765625" style="0" customWidth="1"/>
  </cols>
  <sheetData>
    <row r="1" spans="1:4" ht="15">
      <c r="A1" s="1" t="s">
        <v>70</v>
      </c>
      <c r="B1" s="1"/>
      <c r="C1" s="1"/>
      <c r="D1" s="1"/>
    </row>
    <row r="2" spans="1:4" ht="15">
      <c r="A2" s="1" t="s">
        <v>1</v>
      </c>
      <c r="B2" s="1" t="s">
        <v>246</v>
      </c>
      <c r="C2" s="113" t="s">
        <v>290</v>
      </c>
      <c r="D2" s="113"/>
    </row>
    <row r="3" spans="1:4" ht="15">
      <c r="A3" s="1" t="s">
        <v>141</v>
      </c>
      <c r="B3" s="1" t="s">
        <v>245</v>
      </c>
      <c r="C3" s="55"/>
      <c r="D3" s="56"/>
    </row>
    <row r="4" spans="1:4" ht="15">
      <c r="A4" s="1"/>
      <c r="B4" s="1"/>
      <c r="C4" s="1"/>
      <c r="D4" s="1"/>
    </row>
    <row r="5" spans="1:4" ht="24.75" customHeight="1">
      <c r="A5" s="137" t="s">
        <v>71</v>
      </c>
      <c r="B5" s="139" t="s">
        <v>142</v>
      </c>
      <c r="C5" s="140"/>
      <c r="D5" s="141" t="s">
        <v>145</v>
      </c>
    </row>
    <row r="6" spans="1:4" ht="24.75" customHeight="1">
      <c r="A6" s="138"/>
      <c r="B6" s="58" t="s">
        <v>143</v>
      </c>
      <c r="C6" s="57" t="s">
        <v>144</v>
      </c>
      <c r="D6" s="141"/>
    </row>
    <row r="7" spans="1:4" ht="24.75" customHeight="1">
      <c r="A7" s="7"/>
      <c r="B7" s="2"/>
      <c r="C7" s="2"/>
      <c r="D7" s="2"/>
    </row>
    <row r="8" spans="1:4" ht="24.75" customHeight="1">
      <c r="A8" s="3" t="s">
        <v>72</v>
      </c>
      <c r="B8" s="4">
        <v>1</v>
      </c>
      <c r="C8" s="4"/>
      <c r="D8" s="4"/>
    </row>
    <row r="9" spans="1:4" ht="24.75" customHeight="1">
      <c r="A9" s="3"/>
      <c r="B9" s="107" t="s">
        <v>243</v>
      </c>
      <c r="C9" s="4"/>
      <c r="D9" s="4"/>
    </row>
    <row r="10" spans="1:4" ht="24.75" customHeight="1">
      <c r="A10" s="3" t="s">
        <v>73</v>
      </c>
      <c r="B10" s="4">
        <v>1</v>
      </c>
      <c r="C10" s="4">
        <v>1</v>
      </c>
      <c r="D10" s="4"/>
    </row>
    <row r="11" spans="1:4" ht="24.75" customHeight="1">
      <c r="A11" s="3"/>
      <c r="B11" s="107" t="s">
        <v>244</v>
      </c>
      <c r="C11" s="4"/>
      <c r="D11" s="4"/>
    </row>
    <row r="12" spans="1:4" ht="24.75" customHeight="1">
      <c r="A12" s="3" t="s">
        <v>74</v>
      </c>
      <c r="B12" s="4">
        <v>1</v>
      </c>
      <c r="C12" s="4"/>
      <c r="D12" s="4"/>
    </row>
    <row r="13" spans="1:4" ht="24.75" customHeight="1">
      <c r="A13" s="3"/>
      <c r="B13" s="4"/>
      <c r="C13" s="4"/>
      <c r="D13" s="4"/>
    </row>
    <row r="14" spans="1:4" ht="24.75" customHeight="1">
      <c r="A14" s="3" t="s">
        <v>75</v>
      </c>
      <c r="B14" s="4">
        <v>2</v>
      </c>
      <c r="C14" s="4"/>
      <c r="D14" s="4">
        <v>1</v>
      </c>
    </row>
    <row r="15" spans="1:4" ht="24.75" customHeight="1">
      <c r="A15" s="3"/>
      <c r="B15" s="4"/>
      <c r="C15" s="4"/>
      <c r="D15" s="4"/>
    </row>
    <row r="16" spans="1:4" ht="24.75" customHeight="1">
      <c r="A16" s="3" t="s">
        <v>76</v>
      </c>
      <c r="B16" s="4">
        <v>1</v>
      </c>
      <c r="C16" s="4"/>
      <c r="D16" s="4"/>
    </row>
    <row r="17" spans="1:4" ht="24.75" customHeight="1">
      <c r="A17" s="3"/>
      <c r="B17" s="4"/>
      <c r="C17" s="4"/>
      <c r="D17" s="4"/>
    </row>
    <row r="18" spans="1:4" ht="24.75" customHeight="1">
      <c r="A18" s="3" t="s">
        <v>77</v>
      </c>
      <c r="B18" s="4"/>
      <c r="C18" s="4"/>
      <c r="D18" s="4">
        <v>3</v>
      </c>
    </row>
    <row r="19" spans="1:4" ht="24.75" customHeight="1">
      <c r="A19" s="6"/>
      <c r="B19" s="10"/>
      <c r="C19" s="10"/>
      <c r="D19" s="10"/>
    </row>
    <row r="20" spans="1:4" ht="14.25">
      <c r="A20" s="1"/>
      <c r="B20" s="1"/>
      <c r="C20" s="1"/>
      <c r="D20" s="1"/>
    </row>
    <row r="21" spans="1:4" ht="14.25">
      <c r="A21" s="1"/>
      <c r="B21" s="1"/>
      <c r="C21" s="1"/>
      <c r="D21" s="1"/>
    </row>
  </sheetData>
  <sheetProtection/>
  <mergeCells count="4">
    <mergeCell ref="A5:A6"/>
    <mergeCell ref="C2:D2"/>
    <mergeCell ref="B5:C5"/>
    <mergeCell ref="D5:D6"/>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drawing r:id="rId3"/>
  <legacyDrawing r:id="rId2"/>
</worksheet>
</file>

<file path=xl/worksheets/sheet7.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1">
      <selection activeCell="A1" sqref="A1"/>
    </sheetView>
  </sheetViews>
  <sheetFormatPr defaultColWidth="8.796875" defaultRowHeight="14.25"/>
  <cols>
    <col min="1" max="1" width="12.09765625" style="0" customWidth="1"/>
    <col min="2" max="2" width="17.19921875" style="0" customWidth="1"/>
    <col min="3" max="3" width="22" style="0" customWidth="1"/>
    <col min="4" max="4" width="17.19921875" style="0" customWidth="1"/>
    <col min="5" max="5" width="16.69921875" style="0" customWidth="1"/>
  </cols>
  <sheetData>
    <row r="1" spans="1:5" ht="24.75" customHeight="1">
      <c r="A1" s="53" t="s">
        <v>78</v>
      </c>
      <c r="B1" s="1"/>
      <c r="C1" s="1"/>
      <c r="D1" s="1"/>
      <c r="E1" s="1"/>
    </row>
    <row r="2" spans="1:6" ht="27" customHeight="1">
      <c r="A2" s="1" t="s">
        <v>1</v>
      </c>
      <c r="B2" s="1" t="s">
        <v>235</v>
      </c>
      <c r="C2" s="142" t="s">
        <v>291</v>
      </c>
      <c r="D2" s="142"/>
      <c r="E2" s="142"/>
      <c r="F2" s="142"/>
    </row>
    <row r="3" spans="1:5" ht="15">
      <c r="A3" s="1"/>
      <c r="B3" s="1"/>
      <c r="C3" s="1"/>
      <c r="D3" s="1"/>
      <c r="E3" s="112" t="s">
        <v>287</v>
      </c>
    </row>
    <row r="4" spans="1:5" ht="24.75" customHeight="1">
      <c r="A4" s="2"/>
      <c r="B4" s="2"/>
      <c r="C4" s="2" t="s">
        <v>80</v>
      </c>
      <c r="D4" s="2" t="s">
        <v>81</v>
      </c>
      <c r="E4" s="2" t="s">
        <v>82</v>
      </c>
    </row>
    <row r="5" spans="1:5" ht="24.75" customHeight="1">
      <c r="A5" s="4" t="s">
        <v>83</v>
      </c>
      <c r="B5" s="4" t="s">
        <v>84</v>
      </c>
      <c r="C5" s="4" t="s">
        <v>85</v>
      </c>
      <c r="D5" s="4" t="s">
        <v>86</v>
      </c>
      <c r="E5" s="4" t="s">
        <v>87</v>
      </c>
    </row>
    <row r="6" spans="1:5" ht="24.75" customHeight="1">
      <c r="A6" s="10"/>
      <c r="B6" s="10"/>
      <c r="C6" s="10" t="s">
        <v>88</v>
      </c>
      <c r="D6" s="10"/>
      <c r="E6" s="10" t="s">
        <v>86</v>
      </c>
    </row>
    <row r="7" spans="1:5" s="69" customFormat="1" ht="30" customHeight="1">
      <c r="A7" s="90" t="s">
        <v>247</v>
      </c>
      <c r="B7" s="92" t="s">
        <v>251</v>
      </c>
      <c r="C7" s="93" t="s">
        <v>253</v>
      </c>
      <c r="D7" s="94">
        <v>380000</v>
      </c>
      <c r="E7" s="94">
        <v>60000</v>
      </c>
    </row>
    <row r="8" spans="1:5" s="69" customFormat="1" ht="30" customHeight="1">
      <c r="A8" s="90"/>
      <c r="B8" s="87"/>
      <c r="C8" s="89"/>
      <c r="D8" s="95"/>
      <c r="E8" s="95"/>
    </row>
    <row r="9" spans="1:5" s="69" customFormat="1" ht="30" customHeight="1">
      <c r="A9" s="90" t="s">
        <v>248</v>
      </c>
      <c r="B9" s="87" t="s">
        <v>252</v>
      </c>
      <c r="C9" s="89" t="s">
        <v>254</v>
      </c>
      <c r="D9" s="95">
        <v>200000</v>
      </c>
      <c r="E9" s="95">
        <v>50000</v>
      </c>
    </row>
    <row r="10" spans="1:5" s="69" customFormat="1" ht="30" customHeight="1">
      <c r="A10" s="90"/>
      <c r="B10" s="87"/>
      <c r="C10" s="89"/>
      <c r="D10" s="95"/>
      <c r="E10" s="95"/>
    </row>
    <row r="11" spans="1:5" s="69" customFormat="1" ht="30" customHeight="1">
      <c r="A11" s="90" t="s">
        <v>276</v>
      </c>
      <c r="B11" s="87" t="s">
        <v>255</v>
      </c>
      <c r="C11" s="89" t="s">
        <v>256</v>
      </c>
      <c r="D11" s="95">
        <v>230000</v>
      </c>
      <c r="E11" s="95">
        <v>30000</v>
      </c>
    </row>
    <row r="12" spans="1:5" s="69" customFormat="1" ht="30" customHeight="1">
      <c r="A12" s="90"/>
      <c r="B12" s="87"/>
      <c r="C12" s="89"/>
      <c r="D12" s="95"/>
      <c r="E12" s="95"/>
    </row>
    <row r="13" spans="1:5" s="69" customFormat="1" ht="30" customHeight="1">
      <c r="A13" s="90" t="s">
        <v>249</v>
      </c>
      <c r="B13" s="87" t="s">
        <v>257</v>
      </c>
      <c r="C13" s="89" t="s">
        <v>256</v>
      </c>
      <c r="D13" s="95">
        <v>250000</v>
      </c>
      <c r="E13" s="95">
        <v>30000</v>
      </c>
    </row>
    <row r="14" spans="1:5" s="69" customFormat="1" ht="30" customHeight="1">
      <c r="A14" s="90"/>
      <c r="B14" s="87" t="s">
        <v>271</v>
      </c>
      <c r="C14" s="89" t="s">
        <v>256</v>
      </c>
      <c r="D14" s="95">
        <v>160000</v>
      </c>
      <c r="E14" s="95">
        <v>40000</v>
      </c>
    </row>
    <row r="15" spans="1:5" s="69" customFormat="1" ht="39.75" customHeight="1">
      <c r="A15" s="90"/>
      <c r="B15" s="87" t="s">
        <v>259</v>
      </c>
      <c r="C15" s="98" t="s">
        <v>267</v>
      </c>
      <c r="D15" s="97" t="s">
        <v>264</v>
      </c>
      <c r="E15" s="95"/>
    </row>
    <row r="16" spans="1:5" s="69" customFormat="1" ht="30" customHeight="1">
      <c r="A16" s="90"/>
      <c r="B16" s="87"/>
      <c r="C16" s="89"/>
      <c r="D16" s="95"/>
      <c r="E16" s="95"/>
    </row>
    <row r="17" spans="1:5" s="69" customFormat="1" ht="30" customHeight="1">
      <c r="A17" s="90" t="s">
        <v>250</v>
      </c>
      <c r="B17" s="87" t="s">
        <v>258</v>
      </c>
      <c r="C17" s="89" t="s">
        <v>256</v>
      </c>
      <c r="D17" s="95">
        <v>240000</v>
      </c>
      <c r="E17" s="95">
        <v>60000</v>
      </c>
    </row>
    <row r="18" spans="1:5" s="69" customFormat="1" ht="30" customHeight="1">
      <c r="A18" s="90"/>
      <c r="B18" s="87"/>
      <c r="C18" s="89"/>
      <c r="D18" s="95"/>
      <c r="E18" s="95"/>
    </row>
    <row r="19" spans="1:5" s="69" customFormat="1" ht="39.75" customHeight="1">
      <c r="A19" s="90" t="s">
        <v>260</v>
      </c>
      <c r="B19" s="87" t="s">
        <v>261</v>
      </c>
      <c r="C19" s="98" t="s">
        <v>269</v>
      </c>
      <c r="D19" s="97" t="s">
        <v>265</v>
      </c>
      <c r="E19" s="95"/>
    </row>
    <row r="20" spans="1:5" s="69" customFormat="1" ht="39.75" customHeight="1">
      <c r="A20" s="90"/>
      <c r="B20" s="87" t="s">
        <v>262</v>
      </c>
      <c r="C20" s="98" t="s">
        <v>270</v>
      </c>
      <c r="D20" s="97" t="s">
        <v>266</v>
      </c>
      <c r="E20" s="95"/>
    </row>
    <row r="21" spans="1:5" s="69" customFormat="1" ht="39.75" customHeight="1">
      <c r="A21" s="91"/>
      <c r="B21" s="88" t="s">
        <v>263</v>
      </c>
      <c r="C21" s="108" t="s">
        <v>268</v>
      </c>
      <c r="D21" s="109" t="s">
        <v>266</v>
      </c>
      <c r="E21" s="96"/>
    </row>
    <row r="22" spans="1:5" ht="14.25">
      <c r="A22" s="1"/>
      <c r="B22" s="1"/>
      <c r="C22" s="1"/>
      <c r="D22" s="1"/>
      <c r="E22" s="1"/>
    </row>
    <row r="23" spans="1:5" ht="14.25">
      <c r="A23" s="1"/>
      <c r="B23" s="1"/>
      <c r="C23" s="1"/>
      <c r="D23" s="1"/>
      <c r="E23" s="1"/>
    </row>
    <row r="24" spans="1:5" ht="14.25">
      <c r="A24" s="1"/>
      <c r="B24" s="1"/>
      <c r="C24" s="1"/>
      <c r="D24" s="1"/>
      <c r="E24" s="1"/>
    </row>
    <row r="25" spans="1:5" ht="14.25">
      <c r="A25" s="1"/>
      <c r="B25" s="1"/>
      <c r="C25" s="1"/>
      <c r="D25" s="1"/>
      <c r="E25" s="1"/>
    </row>
    <row r="26" spans="1:5" ht="14.25">
      <c r="A26" s="1"/>
      <c r="B26" s="1"/>
      <c r="C26" s="1"/>
      <c r="D26" s="1"/>
      <c r="E26" s="1"/>
    </row>
    <row r="27" spans="1:5" ht="14.25">
      <c r="A27" s="1"/>
      <c r="B27" s="1"/>
      <c r="C27" s="1"/>
      <c r="D27" s="1"/>
      <c r="E27" s="1"/>
    </row>
    <row r="28" spans="1:5" ht="14.25">
      <c r="A28" s="1"/>
      <c r="B28" s="1"/>
      <c r="C28" s="1"/>
      <c r="D28" s="1"/>
      <c r="E28" s="1"/>
    </row>
    <row r="29" spans="1:5" ht="14.25">
      <c r="A29" s="1"/>
      <c r="B29" s="1"/>
      <c r="C29" s="1"/>
      <c r="D29" s="1"/>
      <c r="E29" s="1"/>
    </row>
    <row r="30" spans="1:5" ht="14.25">
      <c r="A30" s="1"/>
      <c r="B30" s="1"/>
      <c r="C30" s="1"/>
      <c r="D30" s="1"/>
      <c r="E30" s="1"/>
    </row>
    <row r="31" spans="1:5" ht="14.25">
      <c r="A31" s="1"/>
      <c r="B31" s="1"/>
      <c r="C31" s="1"/>
      <c r="D31" s="1"/>
      <c r="E31" s="1"/>
    </row>
    <row r="32" spans="1:5" ht="14.25">
      <c r="A32" s="1"/>
      <c r="B32" s="1"/>
      <c r="C32" s="1"/>
      <c r="D32" s="1"/>
      <c r="E32" s="1"/>
    </row>
  </sheetData>
  <sheetProtection/>
  <mergeCells count="1">
    <mergeCell ref="C2:F2"/>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3"/>
  <legacyDrawing r:id="rId2"/>
</worksheet>
</file>

<file path=xl/worksheets/sheet8.xml><?xml version="1.0" encoding="utf-8"?>
<worksheet xmlns="http://schemas.openxmlformats.org/spreadsheetml/2006/main" xmlns:r="http://schemas.openxmlformats.org/officeDocument/2006/relationships">
  <dimension ref="A1:P38"/>
  <sheetViews>
    <sheetView view="pageBreakPreview" zoomScaleSheetLayoutView="100" zoomScalePageLayoutView="0" workbookViewId="0" topLeftCell="A1">
      <selection activeCell="A1" sqref="A1"/>
    </sheetView>
  </sheetViews>
  <sheetFormatPr defaultColWidth="8.796875" defaultRowHeight="14.25"/>
  <cols>
    <col min="1" max="1" width="13.5" style="0" customWidth="1"/>
    <col min="2" max="2" width="6.69921875" style="0" customWidth="1"/>
    <col min="3" max="3" width="9.59765625" style="0" customWidth="1"/>
    <col min="4" max="4" width="9.09765625" style="0" customWidth="1"/>
    <col min="5" max="5" width="7" style="0" customWidth="1"/>
    <col min="7" max="7" width="7" style="0" customWidth="1"/>
    <col min="8" max="8" width="10.09765625" style="0" customWidth="1"/>
    <col min="11" max="11" width="4.09765625" style="0" customWidth="1"/>
    <col min="13" max="13" width="15.3984375" style="0" customWidth="1"/>
    <col min="14" max="14" width="4" style="0" customWidth="1"/>
  </cols>
  <sheetData>
    <row r="1" spans="1:16" ht="19.5" customHeight="1">
      <c r="A1" s="53" t="s">
        <v>122</v>
      </c>
      <c r="B1" s="1"/>
      <c r="C1" s="1"/>
      <c r="D1" s="1"/>
      <c r="E1" s="1"/>
      <c r="F1" s="1"/>
      <c r="G1" s="1"/>
      <c r="H1" s="1"/>
      <c r="I1" s="1"/>
      <c r="J1" s="1"/>
      <c r="K1" s="1"/>
      <c r="L1" s="1"/>
      <c r="M1" s="1"/>
      <c r="N1" s="1"/>
      <c r="O1" s="1"/>
      <c r="P1" s="1"/>
    </row>
    <row r="2" spans="1:16" ht="19.5" customHeight="1">
      <c r="A2" s="1" t="s">
        <v>89</v>
      </c>
      <c r="B2" s="1"/>
      <c r="C2" s="1"/>
      <c r="D2" s="1"/>
      <c r="E2" s="1"/>
      <c r="F2" s="1"/>
      <c r="G2" s="1"/>
      <c r="H2" s="1"/>
      <c r="I2" s="1"/>
      <c r="J2" s="1"/>
      <c r="K2" s="1"/>
      <c r="L2" s="1"/>
      <c r="M2" s="1"/>
      <c r="N2" s="1"/>
      <c r="O2" s="1"/>
      <c r="P2" s="1"/>
    </row>
    <row r="3" spans="1:16" ht="19.5" customHeight="1">
      <c r="A3" s="1"/>
      <c r="B3" s="1"/>
      <c r="C3" s="1"/>
      <c r="D3" s="1"/>
      <c r="E3" s="1"/>
      <c r="F3" s="1"/>
      <c r="G3" s="1"/>
      <c r="H3" s="1"/>
      <c r="I3" s="1"/>
      <c r="J3" s="1"/>
      <c r="K3" s="1"/>
      <c r="L3" s="1"/>
      <c r="M3" s="1"/>
      <c r="N3" s="1"/>
      <c r="O3" s="1"/>
      <c r="P3" s="1"/>
    </row>
    <row r="4" spans="1:16" ht="24.75" customHeight="1">
      <c r="A4" s="18" t="s">
        <v>90</v>
      </c>
      <c r="B4" s="40" t="s">
        <v>235</v>
      </c>
      <c r="C4" s="41"/>
      <c r="D4" s="41"/>
      <c r="E4" s="41"/>
      <c r="F4" s="41"/>
      <c r="G4" s="41"/>
      <c r="H4" s="160" t="s">
        <v>91</v>
      </c>
      <c r="I4" s="150"/>
      <c r="J4" s="145" t="s">
        <v>273</v>
      </c>
      <c r="K4" s="146"/>
      <c r="L4" s="146"/>
      <c r="M4" s="147"/>
      <c r="N4" s="1"/>
      <c r="O4" s="1"/>
      <c r="P4" s="1"/>
    </row>
    <row r="5" spans="1:16" ht="24.75" customHeight="1">
      <c r="A5" s="18" t="s">
        <v>92</v>
      </c>
      <c r="B5" s="157" t="s">
        <v>93</v>
      </c>
      <c r="C5" s="161"/>
      <c r="D5" s="161"/>
      <c r="E5" s="161"/>
      <c r="F5" s="149"/>
      <c r="G5" s="149"/>
      <c r="H5" s="160" t="s">
        <v>94</v>
      </c>
      <c r="I5" s="150"/>
      <c r="J5" s="148">
        <v>34790</v>
      </c>
      <c r="K5" s="149"/>
      <c r="L5" s="149"/>
      <c r="M5" s="150"/>
      <c r="N5" s="1"/>
      <c r="O5" s="1"/>
      <c r="P5" s="1"/>
    </row>
    <row r="6" spans="1:16" ht="24.75" customHeight="1">
      <c r="A6" s="2" t="s">
        <v>95</v>
      </c>
      <c r="B6" s="67" t="s">
        <v>120</v>
      </c>
      <c r="C6" s="68"/>
      <c r="D6" s="68"/>
      <c r="E6" s="42"/>
      <c r="F6" s="20" t="s">
        <v>96</v>
      </c>
      <c r="G6" s="13"/>
      <c r="H6" s="157" t="s">
        <v>97</v>
      </c>
      <c r="I6" s="158"/>
      <c r="J6" s="20" t="s">
        <v>98</v>
      </c>
      <c r="K6" s="13"/>
      <c r="L6" s="20"/>
      <c r="M6" s="13"/>
      <c r="N6" s="1"/>
      <c r="O6" s="1"/>
      <c r="P6" s="1"/>
    </row>
    <row r="7" spans="1:16" ht="24.75" customHeight="1">
      <c r="A7" s="3"/>
      <c r="B7" s="7" t="s">
        <v>99</v>
      </c>
      <c r="C7" s="43" t="s">
        <v>289</v>
      </c>
      <c r="D7" s="151" t="s">
        <v>100</v>
      </c>
      <c r="E7" s="152"/>
      <c r="F7" s="46" t="s">
        <v>101</v>
      </c>
      <c r="G7" s="14"/>
      <c r="H7" s="159" t="s">
        <v>113</v>
      </c>
      <c r="I7" s="120"/>
      <c r="J7" s="46" t="s">
        <v>102</v>
      </c>
      <c r="K7" s="14"/>
      <c r="L7" s="119" t="s">
        <v>103</v>
      </c>
      <c r="M7" s="120"/>
      <c r="N7" s="1"/>
      <c r="O7" s="1"/>
      <c r="P7" s="1"/>
    </row>
    <row r="8" spans="1:16" ht="24.75" customHeight="1">
      <c r="A8" s="3"/>
      <c r="B8" s="3"/>
      <c r="C8" s="14"/>
      <c r="D8" s="153"/>
      <c r="E8" s="154"/>
      <c r="F8" s="46" t="s">
        <v>104</v>
      </c>
      <c r="G8" s="14"/>
      <c r="H8" s="46"/>
      <c r="I8" s="14"/>
      <c r="J8" s="46" t="s">
        <v>105</v>
      </c>
      <c r="K8" s="14"/>
      <c r="L8" s="46"/>
      <c r="M8" s="14"/>
      <c r="N8" s="1"/>
      <c r="O8" s="1"/>
      <c r="P8" s="1"/>
    </row>
    <row r="9" spans="1:16" ht="24.75" customHeight="1">
      <c r="A9" s="10" t="s">
        <v>106</v>
      </c>
      <c r="B9" s="5" t="s">
        <v>118</v>
      </c>
      <c r="C9" s="44"/>
      <c r="D9" s="45"/>
      <c r="E9" s="44" t="s">
        <v>107</v>
      </c>
      <c r="F9" s="45"/>
      <c r="G9" s="21" t="s">
        <v>108</v>
      </c>
      <c r="H9" s="155" t="s">
        <v>109</v>
      </c>
      <c r="I9" s="156"/>
      <c r="J9" s="16" t="s">
        <v>110</v>
      </c>
      <c r="K9" s="21"/>
      <c r="L9" s="143" t="s">
        <v>146</v>
      </c>
      <c r="M9" s="144"/>
      <c r="N9" s="1"/>
      <c r="O9" s="1"/>
      <c r="P9" s="1"/>
    </row>
    <row r="10" spans="1:16" ht="24.75" customHeight="1">
      <c r="A10" s="12"/>
      <c r="B10" s="12"/>
      <c r="C10" s="12"/>
      <c r="D10" s="47" t="s">
        <v>79</v>
      </c>
      <c r="E10" s="48" t="s">
        <v>111</v>
      </c>
      <c r="F10" s="47" t="s">
        <v>79</v>
      </c>
      <c r="G10" s="48" t="s">
        <v>111</v>
      </c>
      <c r="H10" s="47" t="s">
        <v>79</v>
      </c>
      <c r="I10" s="48" t="s">
        <v>111</v>
      </c>
      <c r="J10" s="20"/>
      <c r="K10" s="13"/>
      <c r="L10" s="20"/>
      <c r="M10" s="13"/>
      <c r="N10" s="1"/>
      <c r="O10" s="1"/>
      <c r="P10" s="1"/>
    </row>
    <row r="11" spans="1:16" ht="24.75" customHeight="1">
      <c r="A11" s="87" t="s">
        <v>251</v>
      </c>
      <c r="B11" s="3"/>
      <c r="C11" s="102" t="s">
        <v>272</v>
      </c>
      <c r="D11" s="46">
        <v>6</v>
      </c>
      <c r="E11" s="14">
        <v>6</v>
      </c>
      <c r="F11" s="46">
        <v>12</v>
      </c>
      <c r="G11" s="14">
        <v>6</v>
      </c>
      <c r="H11" s="46">
        <v>19</v>
      </c>
      <c r="I11" s="14">
        <v>0</v>
      </c>
      <c r="J11" s="46"/>
      <c r="K11" s="14"/>
      <c r="L11" s="99" t="s">
        <v>286</v>
      </c>
      <c r="M11" s="14"/>
      <c r="N11" s="1"/>
      <c r="O11" s="1"/>
      <c r="P11" s="1"/>
    </row>
    <row r="12" spans="1:16" ht="24.75" customHeight="1">
      <c r="A12" s="87"/>
      <c r="B12" s="3"/>
      <c r="C12" s="102"/>
      <c r="D12" s="46"/>
      <c r="E12" s="14"/>
      <c r="F12" s="46"/>
      <c r="G12" s="14"/>
      <c r="H12" s="46"/>
      <c r="I12" s="14"/>
      <c r="J12" s="46"/>
      <c r="K12" s="14"/>
      <c r="L12" s="100" t="s">
        <v>292</v>
      </c>
      <c r="M12" s="14"/>
      <c r="N12" s="1"/>
      <c r="O12" s="1"/>
      <c r="P12" s="1"/>
    </row>
    <row r="13" spans="1:16" ht="24.75" customHeight="1">
      <c r="A13" s="87" t="s">
        <v>252</v>
      </c>
      <c r="B13" s="3"/>
      <c r="C13" s="102" t="s">
        <v>274</v>
      </c>
      <c r="D13" s="46">
        <v>7</v>
      </c>
      <c r="E13" s="14">
        <v>0</v>
      </c>
      <c r="F13" s="46">
        <v>0</v>
      </c>
      <c r="G13" s="14">
        <v>0</v>
      </c>
      <c r="H13" s="46">
        <v>7</v>
      </c>
      <c r="I13" s="14">
        <v>0</v>
      </c>
      <c r="J13" s="46"/>
      <c r="K13" s="14"/>
      <c r="L13" s="99" t="s">
        <v>275</v>
      </c>
      <c r="M13" s="14"/>
      <c r="N13" s="1"/>
      <c r="O13" s="1"/>
      <c r="P13" s="1"/>
    </row>
    <row r="14" spans="1:16" ht="24.75" customHeight="1">
      <c r="A14" s="87"/>
      <c r="B14" s="3"/>
      <c r="C14" s="102"/>
      <c r="D14" s="46"/>
      <c r="E14" s="14"/>
      <c r="F14" s="46"/>
      <c r="G14" s="14"/>
      <c r="H14" s="46"/>
      <c r="I14" s="14"/>
      <c r="J14" s="46"/>
      <c r="K14" s="14"/>
      <c r="L14" s="100" t="s">
        <v>293</v>
      </c>
      <c r="M14" s="14"/>
      <c r="N14" s="1"/>
      <c r="O14" s="1"/>
      <c r="P14" s="1"/>
    </row>
    <row r="15" spans="1:16" ht="31.5" customHeight="1">
      <c r="A15" s="87" t="s">
        <v>255</v>
      </c>
      <c r="B15" s="3"/>
      <c r="C15" s="103" t="s">
        <v>277</v>
      </c>
      <c r="D15" s="46">
        <v>12</v>
      </c>
      <c r="E15" s="14">
        <v>6</v>
      </c>
      <c r="F15" s="46">
        <v>0</v>
      </c>
      <c r="G15" s="14">
        <v>0</v>
      </c>
      <c r="H15" s="46">
        <v>12</v>
      </c>
      <c r="I15" s="14">
        <v>6</v>
      </c>
      <c r="J15" s="46"/>
      <c r="K15" s="14"/>
      <c r="L15" s="46"/>
      <c r="M15" s="14"/>
      <c r="N15" s="1"/>
      <c r="O15" s="1"/>
      <c r="P15" s="1"/>
    </row>
    <row r="16" spans="1:16" ht="24.75" customHeight="1">
      <c r="A16" s="87"/>
      <c r="B16" s="3"/>
      <c r="C16" s="102"/>
      <c r="D16" s="46"/>
      <c r="E16" s="14"/>
      <c r="F16" s="46"/>
      <c r="G16" s="14"/>
      <c r="H16" s="46"/>
      <c r="I16" s="14"/>
      <c r="J16" s="46"/>
      <c r="K16" s="14"/>
      <c r="L16" s="46"/>
      <c r="M16" s="14"/>
      <c r="N16" s="1"/>
      <c r="O16" s="1"/>
      <c r="P16" s="1"/>
    </row>
    <row r="17" spans="1:16" ht="31.5" customHeight="1">
      <c r="A17" s="87" t="s">
        <v>257</v>
      </c>
      <c r="B17" s="3"/>
      <c r="C17" s="103" t="s">
        <v>278</v>
      </c>
      <c r="D17" s="46">
        <v>15</v>
      </c>
      <c r="E17" s="14">
        <v>0</v>
      </c>
      <c r="F17" s="46">
        <v>0</v>
      </c>
      <c r="G17" s="14">
        <v>0</v>
      </c>
      <c r="H17" s="46">
        <v>15</v>
      </c>
      <c r="I17" s="14">
        <v>0</v>
      </c>
      <c r="J17" s="46"/>
      <c r="K17" s="14"/>
      <c r="L17" s="46"/>
      <c r="M17" s="14"/>
      <c r="N17" s="1"/>
      <c r="O17" s="1"/>
      <c r="P17" s="1"/>
    </row>
    <row r="18" spans="1:16" ht="24.75" customHeight="1">
      <c r="A18" s="87"/>
      <c r="B18" s="3"/>
      <c r="C18" s="102"/>
      <c r="D18" s="46"/>
      <c r="E18" s="14"/>
      <c r="F18" s="46"/>
      <c r="G18" s="14"/>
      <c r="H18" s="46"/>
      <c r="I18" s="14"/>
      <c r="J18" s="46"/>
      <c r="K18" s="14"/>
      <c r="L18" s="46"/>
      <c r="M18" s="14"/>
      <c r="N18" s="1"/>
      <c r="O18" s="1"/>
      <c r="P18" s="1"/>
    </row>
    <row r="19" spans="1:16" ht="29.25" customHeight="1">
      <c r="A19" s="87" t="s">
        <v>279</v>
      </c>
      <c r="B19" s="3"/>
      <c r="C19" s="103" t="s">
        <v>278</v>
      </c>
      <c r="D19" s="46">
        <v>0</v>
      </c>
      <c r="E19" s="14">
        <v>0</v>
      </c>
      <c r="F19" s="46">
        <v>0</v>
      </c>
      <c r="G19" s="14">
        <v>0</v>
      </c>
      <c r="H19" s="46">
        <v>0</v>
      </c>
      <c r="I19" s="14">
        <v>0</v>
      </c>
      <c r="J19" s="46"/>
      <c r="K19" s="14"/>
      <c r="L19" s="46"/>
      <c r="M19" s="14"/>
      <c r="N19" s="1"/>
      <c r="O19" s="1"/>
      <c r="P19" s="1"/>
    </row>
    <row r="20" spans="1:16" ht="24.75" customHeight="1">
      <c r="A20" s="87"/>
      <c r="B20" s="3"/>
      <c r="C20" s="102"/>
      <c r="D20" s="46"/>
      <c r="E20" s="14"/>
      <c r="F20" s="46"/>
      <c r="G20" s="14"/>
      <c r="H20" s="46"/>
      <c r="I20" s="14"/>
      <c r="J20" s="46"/>
      <c r="K20" s="14"/>
      <c r="L20" s="46"/>
      <c r="M20" s="14"/>
      <c r="N20" s="1"/>
      <c r="O20" s="1"/>
      <c r="P20" s="1"/>
    </row>
    <row r="21" spans="1:16" ht="24.75" customHeight="1">
      <c r="A21" s="87" t="s">
        <v>258</v>
      </c>
      <c r="B21" s="3"/>
      <c r="C21" s="102" t="s">
        <v>281</v>
      </c>
      <c r="D21" s="46">
        <v>3</v>
      </c>
      <c r="E21" s="14">
        <v>0</v>
      </c>
      <c r="F21" s="46">
        <v>4</v>
      </c>
      <c r="G21" s="14">
        <v>0</v>
      </c>
      <c r="H21" s="46">
        <v>7</v>
      </c>
      <c r="I21" s="14">
        <v>0</v>
      </c>
      <c r="J21" s="46"/>
      <c r="K21" s="14"/>
      <c r="L21" s="101" t="s">
        <v>280</v>
      </c>
      <c r="M21" s="14"/>
      <c r="N21" s="1"/>
      <c r="O21" s="1"/>
      <c r="P21" s="1"/>
    </row>
    <row r="22" spans="1:16" ht="24.75" customHeight="1">
      <c r="A22" s="87"/>
      <c r="B22" s="3"/>
      <c r="C22" s="102"/>
      <c r="D22" s="46"/>
      <c r="E22" s="14"/>
      <c r="F22" s="46"/>
      <c r="G22" s="14"/>
      <c r="H22" s="46"/>
      <c r="I22" s="14"/>
      <c r="J22" s="46"/>
      <c r="K22" s="14"/>
      <c r="L22" s="100" t="s">
        <v>294</v>
      </c>
      <c r="M22" s="14"/>
      <c r="N22" s="1"/>
      <c r="O22" s="1"/>
      <c r="P22" s="1"/>
    </row>
    <row r="23" spans="1:16" ht="24.75" customHeight="1">
      <c r="A23" s="87" t="s">
        <v>261</v>
      </c>
      <c r="B23" s="3"/>
      <c r="C23" s="102" t="s">
        <v>260</v>
      </c>
      <c r="D23" s="46">
        <v>2</v>
      </c>
      <c r="E23" s="14">
        <v>1</v>
      </c>
      <c r="F23" s="46">
        <v>0</v>
      </c>
      <c r="G23" s="14">
        <v>0</v>
      </c>
      <c r="H23" s="46">
        <v>2</v>
      </c>
      <c r="I23" s="14">
        <v>1</v>
      </c>
      <c r="J23" s="46"/>
      <c r="K23" s="14"/>
      <c r="L23" s="46"/>
      <c r="M23" s="14"/>
      <c r="N23" s="1"/>
      <c r="O23" s="1"/>
      <c r="P23" s="1"/>
    </row>
    <row r="24" spans="1:16" ht="24.75" customHeight="1">
      <c r="A24" s="87"/>
      <c r="B24" s="3"/>
      <c r="C24" s="102"/>
      <c r="D24" s="46"/>
      <c r="E24" s="14"/>
      <c r="F24" s="46"/>
      <c r="G24" s="14"/>
      <c r="H24" s="46"/>
      <c r="I24" s="14"/>
      <c r="J24" s="46"/>
      <c r="K24" s="14"/>
      <c r="L24" s="46"/>
      <c r="M24" s="14"/>
      <c r="N24" s="1"/>
      <c r="O24" s="1"/>
      <c r="P24" s="1"/>
    </row>
    <row r="25" spans="1:16" ht="24.75" customHeight="1">
      <c r="A25" s="18" t="s">
        <v>38</v>
      </c>
      <c r="B25" s="15">
        <v>7</v>
      </c>
      <c r="C25" s="15"/>
      <c r="D25" s="40">
        <v>46</v>
      </c>
      <c r="E25" s="41">
        <v>1</v>
      </c>
      <c r="F25" s="40">
        <f>SUM(F11:F24)</f>
        <v>16</v>
      </c>
      <c r="G25" s="41">
        <f>SUM(G11:G24)</f>
        <v>6</v>
      </c>
      <c r="H25" s="40">
        <v>62</v>
      </c>
      <c r="I25" s="41">
        <f>SUM(I11:I24)</f>
        <v>7</v>
      </c>
      <c r="J25" s="40">
        <v>9</v>
      </c>
      <c r="K25" s="42" t="s">
        <v>79</v>
      </c>
      <c r="L25" s="40"/>
      <c r="M25" s="42"/>
      <c r="N25" s="1"/>
      <c r="O25" s="1"/>
      <c r="P25" s="1"/>
    </row>
    <row r="26" spans="1:16" ht="19.5" customHeight="1">
      <c r="A26" s="1" t="s">
        <v>134</v>
      </c>
      <c r="B26" s="1"/>
      <c r="C26" s="1"/>
      <c r="D26" s="1"/>
      <c r="E26" s="1"/>
      <c r="F26" s="1"/>
      <c r="G26" s="1"/>
      <c r="H26" s="1"/>
      <c r="I26" s="1"/>
      <c r="J26" s="1"/>
      <c r="K26" s="1"/>
      <c r="L26" s="1"/>
      <c r="M26" s="1"/>
      <c r="N26" s="1"/>
      <c r="O26" s="1"/>
      <c r="P26" s="1"/>
    </row>
    <row r="27" spans="1:16" ht="19.5" customHeight="1">
      <c r="A27" s="1" t="s">
        <v>112</v>
      </c>
      <c r="B27" s="1"/>
      <c r="C27" s="1"/>
      <c r="D27" s="1"/>
      <c r="E27" s="1"/>
      <c r="F27" s="1"/>
      <c r="G27" s="1"/>
      <c r="H27" s="1"/>
      <c r="I27" s="1"/>
      <c r="J27" s="1"/>
      <c r="K27" s="1"/>
      <c r="L27" s="1"/>
      <c r="M27" s="1"/>
      <c r="N27" s="1"/>
      <c r="O27" s="1"/>
      <c r="P27" s="1"/>
    </row>
    <row r="28" spans="1:16" ht="19.5" customHeight="1">
      <c r="A28" s="1" t="s">
        <v>135</v>
      </c>
      <c r="B28" s="1"/>
      <c r="C28" s="1"/>
      <c r="D28" s="1"/>
      <c r="E28" s="1"/>
      <c r="F28" s="1"/>
      <c r="G28" s="1"/>
      <c r="H28" s="1"/>
      <c r="I28" s="1"/>
      <c r="J28" s="1"/>
      <c r="K28" s="1"/>
      <c r="L28" s="1"/>
      <c r="M28" s="1"/>
      <c r="N28" s="1"/>
      <c r="O28" s="1"/>
      <c r="P28" s="1"/>
    </row>
    <row r="29" spans="1:16" ht="19.5" customHeight="1">
      <c r="A29" s="1" t="s">
        <v>154</v>
      </c>
      <c r="B29" s="1"/>
      <c r="C29" s="1"/>
      <c r="D29" s="1"/>
      <c r="E29" s="1"/>
      <c r="F29" s="1"/>
      <c r="G29" s="1"/>
      <c r="H29" s="1"/>
      <c r="I29" s="1"/>
      <c r="J29" s="1"/>
      <c r="K29" s="1"/>
      <c r="L29" s="1"/>
      <c r="M29" s="1"/>
      <c r="N29" s="1"/>
      <c r="O29" s="1"/>
      <c r="P29" s="1"/>
    </row>
    <row r="30" spans="1:16" ht="19.5" customHeight="1">
      <c r="A30" s="1" t="s">
        <v>157</v>
      </c>
      <c r="B30" s="1"/>
      <c r="C30" s="1"/>
      <c r="D30" s="1"/>
      <c r="E30" s="1"/>
      <c r="F30" s="1"/>
      <c r="G30" s="1"/>
      <c r="H30" s="1"/>
      <c r="I30" s="1"/>
      <c r="J30" s="1"/>
      <c r="K30" s="1"/>
      <c r="L30" s="1"/>
      <c r="M30" s="1"/>
      <c r="N30" s="1"/>
      <c r="O30" s="1"/>
      <c r="P30" s="1"/>
    </row>
    <row r="31" spans="1:16" ht="19.5" customHeight="1">
      <c r="A31" s="1" t="s">
        <v>176</v>
      </c>
      <c r="B31" s="1"/>
      <c r="C31" s="1"/>
      <c r="D31" s="1"/>
      <c r="E31" s="1"/>
      <c r="F31" s="1"/>
      <c r="G31" s="1"/>
      <c r="H31" s="1"/>
      <c r="I31" s="1"/>
      <c r="J31" s="1"/>
      <c r="K31" s="1"/>
      <c r="L31" s="1"/>
      <c r="M31" s="1"/>
      <c r="N31" s="1"/>
      <c r="O31" s="1"/>
      <c r="P31" s="1"/>
    </row>
    <row r="32" spans="1:16" ht="19.5" customHeight="1">
      <c r="A32" s="1" t="s">
        <v>177</v>
      </c>
      <c r="B32" s="1"/>
      <c r="C32" s="1"/>
      <c r="D32" s="1"/>
      <c r="E32" s="1"/>
      <c r="F32" s="1"/>
      <c r="G32" s="1"/>
      <c r="H32" s="1"/>
      <c r="I32" s="1"/>
      <c r="J32" s="1"/>
      <c r="K32" s="1"/>
      <c r="L32" s="1"/>
      <c r="M32" s="1"/>
      <c r="N32" s="1"/>
      <c r="O32" s="1"/>
      <c r="P32" s="1"/>
    </row>
    <row r="33" spans="1:16" ht="19.5" customHeight="1">
      <c r="A33" s="1" t="s">
        <v>136</v>
      </c>
      <c r="B33" s="1"/>
      <c r="C33" s="1"/>
      <c r="D33" s="1"/>
      <c r="E33" s="1"/>
      <c r="F33" s="1"/>
      <c r="G33" s="1"/>
      <c r="H33" s="1"/>
      <c r="I33" s="1"/>
      <c r="J33" s="1"/>
      <c r="K33" s="1"/>
      <c r="L33" s="1"/>
      <c r="M33" s="1"/>
      <c r="N33" s="1"/>
      <c r="O33" s="1"/>
      <c r="P33" s="1"/>
    </row>
    <row r="34" spans="1:16" ht="19.5" customHeight="1">
      <c r="A34" s="1" t="s">
        <v>137</v>
      </c>
      <c r="B34" s="1"/>
      <c r="C34" s="1"/>
      <c r="D34" s="1"/>
      <c r="E34" s="1"/>
      <c r="F34" s="1"/>
      <c r="G34" s="1"/>
      <c r="H34" s="1"/>
      <c r="I34" s="1"/>
      <c r="J34" s="1"/>
      <c r="K34" s="1"/>
      <c r="L34" s="1"/>
      <c r="M34" s="1"/>
      <c r="N34" s="1"/>
      <c r="O34" s="1"/>
      <c r="P34" s="1"/>
    </row>
    <row r="35" spans="1:16" ht="19.5" customHeight="1">
      <c r="A35" s="1" t="s">
        <v>155</v>
      </c>
      <c r="B35" s="1"/>
      <c r="C35" s="1"/>
      <c r="D35" s="1"/>
      <c r="E35" s="1"/>
      <c r="F35" s="1"/>
      <c r="G35" s="1"/>
      <c r="H35" s="1"/>
      <c r="I35" s="1"/>
      <c r="J35" s="1"/>
      <c r="K35" s="1"/>
      <c r="L35" s="1"/>
      <c r="M35" s="1"/>
      <c r="N35" s="1"/>
      <c r="O35" s="1"/>
      <c r="P35" s="1"/>
    </row>
    <row r="36" spans="1:16" ht="19.5" customHeight="1">
      <c r="A36" s="1" t="s">
        <v>156</v>
      </c>
      <c r="B36" s="1"/>
      <c r="C36" s="1"/>
      <c r="D36" s="1"/>
      <c r="E36" s="1"/>
      <c r="F36" s="1"/>
      <c r="G36" s="1"/>
      <c r="H36" s="1"/>
      <c r="I36" s="1"/>
      <c r="J36" s="1"/>
      <c r="K36" s="1"/>
      <c r="L36" s="1"/>
      <c r="M36" s="1"/>
      <c r="N36" s="1"/>
      <c r="O36" s="1"/>
      <c r="P36" s="1"/>
    </row>
    <row r="37" spans="1:16" ht="14.25">
      <c r="A37" s="1" t="s">
        <v>138</v>
      </c>
      <c r="B37" s="1"/>
      <c r="C37" s="1"/>
      <c r="D37" s="1"/>
      <c r="E37" s="1"/>
      <c r="F37" s="1"/>
      <c r="G37" s="1"/>
      <c r="H37" s="1"/>
      <c r="I37" s="1"/>
      <c r="J37" s="1"/>
      <c r="K37" s="1"/>
      <c r="L37" s="1"/>
      <c r="M37" s="1"/>
      <c r="N37" s="1"/>
      <c r="O37" s="1"/>
      <c r="P37" s="1"/>
    </row>
    <row r="38" ht="14.25">
      <c r="A38" s="1" t="s">
        <v>139</v>
      </c>
    </row>
  </sheetData>
  <sheetProtection/>
  <mergeCells count="11">
    <mergeCell ref="B5:G5"/>
    <mergeCell ref="L9:M9"/>
    <mergeCell ref="J4:M4"/>
    <mergeCell ref="J5:M5"/>
    <mergeCell ref="L7:M7"/>
    <mergeCell ref="D7:E8"/>
    <mergeCell ref="H9:I9"/>
    <mergeCell ref="H6:I6"/>
    <mergeCell ref="H7:I7"/>
    <mergeCell ref="H4:I4"/>
    <mergeCell ref="H5:I5"/>
  </mergeCells>
  <printOptions/>
  <pageMargins left="0.7874015748031497" right="0.7874015748031497" top="0.984251968503937" bottom="0.984251968503937" header="0.5118110236220472" footer="0.5118110236220472"/>
  <pageSetup cellComments="asDisplayed" horizontalDpi="600" verticalDpi="600" orientation="portrait" paperSize="9" scale="67"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メビウスユーザー様</dc:creator>
  <cp:keywords/>
  <dc:description/>
  <cp:lastModifiedBy>埼玉県</cp:lastModifiedBy>
  <cp:lastPrinted>2017-12-05T09:09:56Z</cp:lastPrinted>
  <dcterms:created xsi:type="dcterms:W3CDTF">2002-10-29T04:48:30Z</dcterms:created>
  <dcterms:modified xsi:type="dcterms:W3CDTF">2019-02-21T01:08:15Z</dcterms:modified>
  <cp:category/>
  <cp:version/>
  <cp:contentType/>
  <cp:contentStatus/>
</cp:coreProperties>
</file>