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1"/>
  </bookViews>
  <sheets>
    <sheet name="対象経費算出表" sheetId="1" r:id="rId1"/>
    <sheet name="別紙（対象・対象外区分表）" sheetId="2" r:id="rId2"/>
  </sheets>
  <definedNames>
    <definedName name="_xlnm.Print_Area" localSheetId="0">'対象経費算出表'!$A$1:$M$31</definedName>
    <definedName name="_xlnm.Print_Area" localSheetId="1">'別紙（対象・対象外区分表）'!$A$1:$E$34</definedName>
  </definedNames>
  <calcPr fullCalcOnLoad="1"/>
</workbook>
</file>

<file path=xl/sharedStrings.xml><?xml version="1.0" encoding="utf-8"?>
<sst xmlns="http://schemas.openxmlformats.org/spreadsheetml/2006/main" count="135" uniqueCount="90">
  <si>
    <t>補助対象事業分</t>
  </si>
  <si>
    <t>合計</t>
  </si>
  <si>
    <t>総平米数</t>
  </si>
  <si>
    <t>円</t>
  </si>
  <si>
    <t>補助対象面積×平米単価</t>
  </si>
  <si>
    <t>補助対象事業分／総平米数</t>
  </si>
  <si>
    <t>■総事業費（税込）</t>
  </si>
  <si>
    <t>■平米単価（税込）</t>
  </si>
  <si>
    <t>■補助対象経費（全体）（税込）</t>
  </si>
  <si>
    <t>■特記事項</t>
  </si>
  <si>
    <t>補助対象費目分</t>
  </si>
  <si>
    <t>補助対象外費目分</t>
  </si>
  <si>
    <t>総事業費(100％）</t>
  </si>
  <si>
    <t>補助対象外事業分</t>
  </si>
  <si>
    <t>■年度別内訳　（税込）</t>
  </si>
  <si>
    <t>区分</t>
  </si>
  <si>
    <t>基準額</t>
  </si>
  <si>
    <r>
      <t xml:space="preserve">補助対象面積 </t>
    </r>
    <r>
      <rPr>
        <sz val="6"/>
        <color indexed="8"/>
        <rFont val="ＭＳ ゴシック"/>
        <family val="3"/>
      </rPr>
      <t>小数点2位未満切捨</t>
    </r>
  </si>
  <si>
    <r>
      <t xml:space="preserve">平米単価  </t>
    </r>
    <r>
      <rPr>
        <sz val="6"/>
        <color indexed="8"/>
        <rFont val="ＭＳ ゴシック"/>
        <family val="3"/>
      </rPr>
      <t>円未満切捨</t>
    </r>
  </si>
  <si>
    <r>
      <t xml:space="preserve">補助対象経費（全体） </t>
    </r>
    <r>
      <rPr>
        <sz val="6"/>
        <color indexed="8"/>
        <rFont val="ＭＳ ゴシック"/>
        <family val="3"/>
      </rPr>
      <t>円未満切捨</t>
    </r>
  </si>
  <si>
    <t>開設者名</t>
  </si>
  <si>
    <t>施 設 名</t>
  </si>
  <si>
    <t>別紙「工事費補助対象・対象外費目区分表」による</t>
  </si>
  <si>
    <t>㎡</t>
  </si>
  <si>
    <t>(</t>
  </si>
  <si>
    <t>％)</t>
  </si>
  <si>
    <t>令和３年度</t>
  </si>
  <si>
    <t>％</t>
  </si>
  <si>
    <t>↓</t>
  </si>
  <si>
    <t>出来高割合見込み入力</t>
  </si>
  <si>
    <t>新築・増改築</t>
  </si>
  <si>
    <t>円／床</t>
  </si>
  <si>
    <t>床</t>
  </si>
  <si>
    <t>転換病床数入力</t>
  </si>
  <si>
    <t>※工事費見積書の中に補助対象と対象外になる費目がある場合は、その金額を示してください。
※工事を行う建物の一部だけが補助対象施設となる場合は、面積按分により補助対象となる金額を示してください。
※工事期間が複数年度にまたがる場合は、予定出来高割合により各年度の金額を示してください。</t>
  </si>
  <si>
    <t>補　助　対　象　経　費　算　出　表</t>
  </si>
  <si>
    <t>別紙</t>
  </si>
  <si>
    <t>工事費　補助対象・対象外費目区分表</t>
  </si>
  <si>
    <t>（単位：円）</t>
  </si>
  <si>
    <t>費目</t>
  </si>
  <si>
    <t>補助対象</t>
  </si>
  <si>
    <t>補助対象外</t>
  </si>
  <si>
    <t>合計（税込）</t>
  </si>
  <si>
    <t>A</t>
  </si>
  <si>
    <t>共通仮設工事</t>
  </si>
  <si>
    <t>按分</t>
  </si>
  <si>
    <t>B</t>
  </si>
  <si>
    <t>建築工事（b1～b3を除く）</t>
  </si>
  <si>
    <t>対象</t>
  </si>
  <si>
    <t>b1</t>
  </si>
  <si>
    <t>対象外</t>
  </si>
  <si>
    <t>b2</t>
  </si>
  <si>
    <t>b3</t>
  </si>
  <si>
    <t>C</t>
  </si>
  <si>
    <t>電気設備工事</t>
  </si>
  <si>
    <t>D</t>
  </si>
  <si>
    <t>給排水衛生設備工事</t>
  </si>
  <si>
    <t>E</t>
  </si>
  <si>
    <t>空調換気設備工事</t>
  </si>
  <si>
    <t>F</t>
  </si>
  <si>
    <t>外構工事</t>
  </si>
  <si>
    <t>G</t>
  </si>
  <si>
    <t>H</t>
  </si>
  <si>
    <t>I</t>
  </si>
  <si>
    <t>値引き</t>
  </si>
  <si>
    <t>Ｊ</t>
  </si>
  <si>
    <t>現場管理費</t>
  </si>
  <si>
    <t>Ｋ</t>
  </si>
  <si>
    <t>一般管理費</t>
  </si>
  <si>
    <t>小計</t>
  </si>
  <si>
    <t>消費税</t>
  </si>
  <si>
    <t>総合計</t>
  </si>
  <si>
    <t>共通仮設費</t>
  </si>
  <si>
    <t>①補助対象費目分</t>
  </si>
  <si>
    <t>補助対象＝A合計×①/③</t>
  </si>
  <si>
    <t>(B+C+D+E)</t>
  </si>
  <si>
    <t>補助対象外＝A合計×②/③</t>
  </si>
  <si>
    <t>Ｉ</t>
  </si>
  <si>
    <t>②補助対象外費目分</t>
  </si>
  <si>
    <t>補助対象＝Ｉ合計×①/③</t>
  </si>
  <si>
    <t>(b1+b2+b3+Ｆ+G+H)</t>
  </si>
  <si>
    <t>補助対象外＝Ｉ合計×②/③</t>
  </si>
  <si>
    <t>③（①＋②）</t>
  </si>
  <si>
    <t>補助対象＝Ｊ合計×①/③</t>
  </si>
  <si>
    <t>補助対象外＝Ｊ合計×②/③</t>
  </si>
  <si>
    <t>補助対象＝Ｋ合計×①/③</t>
  </si>
  <si>
    <t>補助対象外＝Ｋ合計×②/③</t>
  </si>
  <si>
    <t>令和４年度</t>
  </si>
  <si>
    <t>令和４年度</t>
  </si>
  <si>
    <t>令和５年度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</si>
</sst>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F400]h:mm:ss\ AM/PM"/>
    <numFmt numFmtId="179" formatCode="#,##0.00_ ;[Red]\-#,##0.00\ "/>
    <numFmt numFmtId="180" formatCode="0_);[Red]\(0\)"/>
    <numFmt numFmtId="181" formatCode="#,##0_);[Red]\(#,##0\)"/>
    <numFmt numFmtId="182" formatCode="#,##0_ ;[Red]\-#,##0\ "/>
    <numFmt numFmtId="183" formatCode="#,##0;&quot;△ &quot;#,##0"/>
    <numFmt numFmtId="184" formatCode="#,##0.00;&quot;△ &quot;#,##0.00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11"/>
      <color theme="1"/>
      <name val="Calibri"/>
      <family val="3"/>
    </font>
    <font>
      <b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11" xfId="49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77" fontId="7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3" fontId="7" fillId="0" borderId="12" xfId="49" applyNumberFormat="1" applyFont="1" applyBorder="1" applyAlignment="1">
      <alignment vertical="center"/>
    </xf>
    <xf numFmtId="9" fontId="7" fillId="0" borderId="11" xfId="42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1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shrinkToFit="1"/>
    </xf>
    <xf numFmtId="183" fontId="7" fillId="6" borderId="12" xfId="0" applyNumberFormat="1" applyFont="1" applyFill="1" applyBorder="1" applyAlignment="1">
      <alignment vertical="center"/>
    </xf>
    <xf numFmtId="184" fontId="7" fillId="6" borderId="12" xfId="49" applyNumberFormat="1" applyFont="1" applyFill="1" applyBorder="1" applyAlignment="1">
      <alignment vertical="center"/>
    </xf>
    <xf numFmtId="184" fontId="7" fillId="6" borderId="12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5" fillId="0" borderId="0" xfId="63" applyFont="1">
      <alignment vertical="center"/>
      <protection/>
    </xf>
    <xf numFmtId="0" fontId="36" fillId="0" borderId="0" xfId="63">
      <alignment vertical="center"/>
      <protection/>
    </xf>
    <xf numFmtId="181" fontId="36" fillId="0" borderId="0" xfId="63" applyNumberFormat="1">
      <alignment vertical="center"/>
      <protection/>
    </xf>
    <xf numFmtId="0" fontId="46" fillId="0" borderId="16" xfId="63" applyFont="1" applyBorder="1" applyAlignment="1">
      <alignment horizontal="center" vertical="center"/>
      <protection/>
    </xf>
    <xf numFmtId="0" fontId="36" fillId="0" borderId="16" xfId="63" applyFont="1" applyBorder="1" applyAlignment="1">
      <alignment horizontal="right" vertical="center"/>
      <protection/>
    </xf>
    <xf numFmtId="0" fontId="36" fillId="0" borderId="10" xfId="63" applyBorder="1" applyAlignment="1">
      <alignment horizontal="center" vertical="center"/>
      <protection/>
    </xf>
    <xf numFmtId="181" fontId="36" fillId="0" borderId="0" xfId="63" applyNumberFormat="1" applyAlignment="1">
      <alignment horizontal="center" vertical="center"/>
      <protection/>
    </xf>
    <xf numFmtId="0" fontId="36" fillId="0" borderId="12" xfId="63" applyBorder="1" applyAlignment="1">
      <alignment horizontal="center" vertical="center"/>
      <protection/>
    </xf>
    <xf numFmtId="0" fontId="36" fillId="33" borderId="11" xfId="63" applyFill="1" applyBorder="1">
      <alignment vertical="center"/>
      <protection/>
    </xf>
    <xf numFmtId="183" fontId="36" fillId="6" borderId="10" xfId="52" applyNumberFormat="1" applyFont="1" applyFill="1" applyBorder="1" applyAlignment="1">
      <alignment vertical="center"/>
    </xf>
    <xf numFmtId="183" fontId="47" fillId="0" borderId="10" xfId="52" applyNumberFormat="1" applyFont="1" applyBorder="1" applyAlignment="1">
      <alignment vertical="center"/>
    </xf>
    <xf numFmtId="0" fontId="36" fillId="34" borderId="11" xfId="63" applyFill="1" applyBorder="1">
      <alignment vertical="center"/>
      <protection/>
    </xf>
    <xf numFmtId="0" fontId="36" fillId="35" borderId="11" xfId="63" applyFill="1" applyBorder="1">
      <alignment vertical="center"/>
      <protection/>
    </xf>
    <xf numFmtId="183" fontId="36" fillId="0" borderId="0" xfId="63" applyNumberFormat="1">
      <alignment vertical="center"/>
      <protection/>
    </xf>
    <xf numFmtId="183" fontId="36" fillId="0" borderId="10" xfId="52" applyNumberFormat="1" applyFont="1" applyBorder="1" applyAlignment="1">
      <alignment vertical="center"/>
    </xf>
    <xf numFmtId="183" fontId="48" fillId="0" borderId="10" xfId="52" applyNumberFormat="1" applyFont="1" applyBorder="1" applyAlignment="1">
      <alignment vertical="center"/>
    </xf>
    <xf numFmtId="183" fontId="49" fillId="0" borderId="10" xfId="52" applyNumberFormat="1" applyFont="1" applyBorder="1" applyAlignment="1">
      <alignment vertical="center"/>
    </xf>
    <xf numFmtId="0" fontId="36" fillId="0" borderId="0" xfId="63" applyAlignment="1">
      <alignment horizontal="right"/>
      <protection/>
    </xf>
    <xf numFmtId="0" fontId="36" fillId="0" borderId="17" xfId="63" applyBorder="1" applyAlignment="1">
      <alignment horizontal="left" vertical="center" shrinkToFit="1"/>
      <protection/>
    </xf>
    <xf numFmtId="0" fontId="36" fillId="0" borderId="18" xfId="63" applyBorder="1" applyAlignment="1">
      <alignment horizontal="center" vertical="center" shrinkToFit="1"/>
      <protection/>
    </xf>
    <xf numFmtId="183" fontId="36" fillId="0" borderId="19" xfId="63" applyNumberFormat="1" applyBorder="1">
      <alignment vertical="center"/>
      <protection/>
    </xf>
    <xf numFmtId="183" fontId="36" fillId="0" borderId="19" xfId="63" applyNumberFormat="1" applyFill="1" applyBorder="1" applyAlignment="1">
      <alignment horizontal="right" vertical="center" shrinkToFit="1"/>
      <protection/>
    </xf>
    <xf numFmtId="0" fontId="36" fillId="0" borderId="17" xfId="63" applyBorder="1">
      <alignment vertical="center"/>
      <protection/>
    </xf>
    <xf numFmtId="183" fontId="36" fillId="0" borderId="19" xfId="63" applyNumberFormat="1" applyBorder="1" applyAlignment="1">
      <alignment horizontal="right" vertical="center"/>
      <protection/>
    </xf>
    <xf numFmtId="0" fontId="36" fillId="0" borderId="0" xfId="63" applyBorder="1">
      <alignment vertical="center"/>
      <protection/>
    </xf>
    <xf numFmtId="0" fontId="36" fillId="0" borderId="0" xfId="63" applyBorder="1" applyAlignment="1">
      <alignment horizontal="right" vertical="center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5" fillId="0" borderId="15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3" fontId="7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8" fillId="0" borderId="13" xfId="0" applyFont="1" applyBorder="1" applyAlignment="1">
      <alignment vertical="center"/>
    </xf>
    <xf numFmtId="183" fontId="7" fillId="0" borderId="12" xfId="49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46" fillId="0" borderId="0" xfId="63" applyFont="1" applyBorder="1" applyAlignment="1">
      <alignment horizontal="center" vertical="center"/>
      <protection/>
    </xf>
    <xf numFmtId="0" fontId="36" fillId="0" borderId="12" xfId="63" applyBorder="1" applyAlignment="1">
      <alignment horizontal="center" vertical="center"/>
      <protection/>
    </xf>
    <xf numFmtId="0" fontId="36" fillId="0" borderId="11" xfId="63" applyBorder="1" applyAlignment="1">
      <alignment horizontal="center" vertical="center"/>
      <protection/>
    </xf>
    <xf numFmtId="0" fontId="48" fillId="0" borderId="12" xfId="63" applyFont="1" applyBorder="1" applyAlignment="1">
      <alignment horizontal="center" vertical="center"/>
      <protection/>
    </xf>
    <xf numFmtId="0" fontId="48" fillId="0" borderId="1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3.5"/>
  <cols>
    <col min="1" max="1" width="28.625" style="0" customWidth="1"/>
    <col min="2" max="2" width="16.625" style="0" customWidth="1"/>
    <col min="3" max="3" width="2.625" style="0" customWidth="1"/>
    <col min="4" max="4" width="12.625" style="0" customWidth="1"/>
    <col min="5" max="5" width="1.625" style="0" customWidth="1"/>
    <col min="6" max="6" width="3.125" style="0" customWidth="1"/>
    <col min="7" max="7" width="0.875" style="0" customWidth="1"/>
    <col min="8" max="8" width="2.625" style="0" customWidth="1"/>
    <col min="9" max="9" width="12.625" style="0" customWidth="1"/>
    <col min="10" max="10" width="1.625" style="0" customWidth="1"/>
    <col min="11" max="11" width="3.125" style="0" customWidth="1"/>
    <col min="12" max="12" width="0.875" style="0" customWidth="1"/>
    <col min="13" max="13" width="2.625" style="0" customWidth="1"/>
    <col min="14" max="14" width="13.625" style="0" customWidth="1"/>
    <col min="15" max="15" width="11.375" style="0" bestFit="1" customWidth="1"/>
  </cols>
  <sheetData>
    <row r="1" spans="1:13" ht="24.75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>
      <c r="A3" s="1"/>
      <c r="B3" s="86" t="s">
        <v>20</v>
      </c>
      <c r="C3" s="86"/>
      <c r="D3" s="87"/>
      <c r="E3" s="88"/>
      <c r="F3" s="88"/>
      <c r="G3" s="88"/>
      <c r="H3" s="88"/>
      <c r="I3" s="88"/>
      <c r="J3" s="88"/>
      <c r="K3" s="88"/>
      <c r="L3" s="88"/>
      <c r="M3" s="89"/>
    </row>
    <row r="4" spans="1:13" ht="24.75" customHeight="1">
      <c r="A4" s="1"/>
      <c r="B4" s="86" t="s">
        <v>21</v>
      </c>
      <c r="C4" s="86"/>
      <c r="D4" s="87"/>
      <c r="E4" s="88"/>
      <c r="F4" s="88"/>
      <c r="G4" s="88"/>
      <c r="H4" s="88"/>
      <c r="I4" s="88"/>
      <c r="J4" s="88"/>
      <c r="K4" s="88"/>
      <c r="L4" s="88"/>
      <c r="M4" s="89"/>
    </row>
    <row r="5" spans="1:13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24.75" customHeight="1">
      <c r="A6" s="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  <c r="O6" s="10"/>
    </row>
    <row r="7" spans="1:15" ht="24.75" customHeight="1">
      <c r="A7" s="3" t="s">
        <v>10</v>
      </c>
      <c r="B7" s="23"/>
      <c r="C7" s="4" t="s">
        <v>3</v>
      </c>
      <c r="D7" s="90" t="s">
        <v>22</v>
      </c>
      <c r="E7" s="91"/>
      <c r="F7" s="91"/>
      <c r="G7" s="91"/>
      <c r="H7" s="92"/>
      <c r="I7" s="92"/>
      <c r="J7" s="92"/>
      <c r="K7" s="92"/>
      <c r="L7" s="92"/>
      <c r="M7" s="93"/>
      <c r="N7" s="10"/>
      <c r="O7" s="10"/>
    </row>
    <row r="8" spans="1:15" ht="24.75" customHeight="1">
      <c r="A8" s="3" t="s">
        <v>11</v>
      </c>
      <c r="B8" s="23"/>
      <c r="C8" s="4" t="s">
        <v>3</v>
      </c>
      <c r="D8" s="68"/>
      <c r="E8" s="69"/>
      <c r="F8" s="69"/>
      <c r="G8" s="69"/>
      <c r="H8" s="69"/>
      <c r="I8" s="69"/>
      <c r="J8" s="69"/>
      <c r="K8" s="69"/>
      <c r="L8" s="69"/>
      <c r="M8" s="70"/>
      <c r="N8" s="10"/>
      <c r="O8" s="10"/>
    </row>
    <row r="9" spans="1:15" ht="24.75" customHeight="1">
      <c r="A9" s="8" t="s">
        <v>1</v>
      </c>
      <c r="B9" s="18">
        <f>SUM(B7:B8)</f>
        <v>0</v>
      </c>
      <c r="C9" s="4" t="s">
        <v>3</v>
      </c>
      <c r="D9" s="68"/>
      <c r="E9" s="69"/>
      <c r="F9" s="69"/>
      <c r="G9" s="69"/>
      <c r="H9" s="69"/>
      <c r="I9" s="69"/>
      <c r="J9" s="69"/>
      <c r="K9" s="69"/>
      <c r="L9" s="69"/>
      <c r="M9" s="70"/>
      <c r="N9" s="10"/>
      <c r="O9" s="10"/>
    </row>
    <row r="10" spans="1:15" ht="24.75" customHeight="1">
      <c r="A10" s="2"/>
      <c r="B10" s="2"/>
      <c r="C10" s="5"/>
      <c r="D10" s="2"/>
      <c r="E10" s="2"/>
      <c r="F10" s="2"/>
      <c r="G10" s="2"/>
      <c r="H10" s="2"/>
      <c r="I10" s="2"/>
      <c r="J10" s="2"/>
      <c r="K10" s="2"/>
      <c r="L10" s="2"/>
      <c r="M10" s="5"/>
      <c r="N10" s="10"/>
      <c r="O10" s="10"/>
    </row>
    <row r="11" spans="1:15" ht="24.75" customHeight="1">
      <c r="A11" s="2" t="s">
        <v>7</v>
      </c>
      <c r="B11" s="2"/>
      <c r="C11" s="5"/>
      <c r="D11" s="2"/>
      <c r="E11" s="2"/>
      <c r="F11" s="2"/>
      <c r="G11" s="2"/>
      <c r="H11" s="2"/>
      <c r="I11" s="2"/>
      <c r="J11" s="2"/>
      <c r="K11" s="2"/>
      <c r="L11" s="2"/>
      <c r="M11" s="5"/>
      <c r="N11" s="10"/>
      <c r="O11" s="10"/>
    </row>
    <row r="12" spans="1:15" ht="24.75" customHeight="1">
      <c r="A12" s="3" t="s">
        <v>10</v>
      </c>
      <c r="B12" s="18">
        <f>B7</f>
        <v>0</v>
      </c>
      <c r="C12" s="4" t="s">
        <v>3</v>
      </c>
      <c r="D12" s="68"/>
      <c r="E12" s="69"/>
      <c r="F12" s="69"/>
      <c r="G12" s="69"/>
      <c r="H12" s="69"/>
      <c r="I12" s="69"/>
      <c r="J12" s="69"/>
      <c r="K12" s="69"/>
      <c r="L12" s="69"/>
      <c r="M12" s="70"/>
      <c r="N12" s="10"/>
      <c r="O12" s="10"/>
    </row>
    <row r="13" spans="1:15" ht="24.75" customHeight="1">
      <c r="A13" s="3" t="s">
        <v>2</v>
      </c>
      <c r="B13" s="24"/>
      <c r="C13" s="6" t="s">
        <v>23</v>
      </c>
      <c r="D13" s="68"/>
      <c r="E13" s="69"/>
      <c r="F13" s="69"/>
      <c r="G13" s="69"/>
      <c r="H13" s="69"/>
      <c r="I13" s="69"/>
      <c r="J13" s="69"/>
      <c r="K13" s="69"/>
      <c r="L13" s="69"/>
      <c r="M13" s="70"/>
      <c r="N13" s="10"/>
      <c r="O13" s="10"/>
    </row>
    <row r="14" spans="1:15" ht="24.75" customHeight="1">
      <c r="A14" s="3" t="s">
        <v>18</v>
      </c>
      <c r="B14" s="18" t="e">
        <f>ROUNDDOWN(B12/B13,)</f>
        <v>#DIV/0!</v>
      </c>
      <c r="C14" s="7" t="s">
        <v>3</v>
      </c>
      <c r="D14" s="68" t="s">
        <v>5</v>
      </c>
      <c r="E14" s="69"/>
      <c r="F14" s="69"/>
      <c r="G14" s="69"/>
      <c r="H14" s="69"/>
      <c r="I14" s="69"/>
      <c r="J14" s="69"/>
      <c r="K14" s="69"/>
      <c r="L14" s="69"/>
      <c r="M14" s="70"/>
      <c r="N14" s="10"/>
      <c r="O14" s="10"/>
    </row>
    <row r="15" spans="1:15" ht="24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  <c r="L15" s="2"/>
      <c r="M15" s="5"/>
      <c r="N15" s="10"/>
      <c r="O15" s="10"/>
    </row>
    <row r="16" spans="1:13" ht="24.75" customHeight="1">
      <c r="A16" s="2" t="s">
        <v>8</v>
      </c>
      <c r="B16" s="2"/>
      <c r="C16" s="5"/>
      <c r="D16" s="2"/>
      <c r="E16" s="2"/>
      <c r="F16" s="2"/>
      <c r="G16" s="2"/>
      <c r="H16" s="2"/>
      <c r="I16" s="2"/>
      <c r="J16" s="2"/>
      <c r="K16" s="2"/>
      <c r="L16" s="2"/>
      <c r="M16" s="5"/>
    </row>
    <row r="17" spans="1:14" ht="24.75" customHeight="1">
      <c r="A17" s="3" t="s">
        <v>17</v>
      </c>
      <c r="B17" s="25"/>
      <c r="C17" s="11" t="s">
        <v>23</v>
      </c>
      <c r="D17" s="74"/>
      <c r="E17" s="75"/>
      <c r="F17" s="75"/>
      <c r="G17" s="75"/>
      <c r="H17" s="75"/>
      <c r="I17" s="75"/>
      <c r="J17" s="75"/>
      <c r="K17" s="75"/>
      <c r="L17" s="75"/>
      <c r="M17" s="76"/>
      <c r="N17" s="10"/>
    </row>
    <row r="18" spans="1:13" ht="24.75" customHeight="1">
      <c r="A18" s="3" t="s">
        <v>18</v>
      </c>
      <c r="B18" s="18" t="e">
        <f>+B14</f>
        <v>#DIV/0!</v>
      </c>
      <c r="C18" s="11" t="s">
        <v>3</v>
      </c>
      <c r="D18" s="68"/>
      <c r="E18" s="69"/>
      <c r="F18" s="69"/>
      <c r="G18" s="69"/>
      <c r="H18" s="69"/>
      <c r="I18" s="69"/>
      <c r="J18" s="69"/>
      <c r="K18" s="69"/>
      <c r="L18" s="69"/>
      <c r="M18" s="70"/>
    </row>
    <row r="19" spans="1:15" ht="24.75" customHeight="1">
      <c r="A19" s="3" t="s">
        <v>19</v>
      </c>
      <c r="B19" s="18" t="e">
        <f>ROUNDDOWN(B17*B18,)</f>
        <v>#DIV/0!</v>
      </c>
      <c r="C19" s="12" t="s">
        <v>3</v>
      </c>
      <c r="D19" s="68" t="s">
        <v>4</v>
      </c>
      <c r="E19" s="69"/>
      <c r="F19" s="69"/>
      <c r="G19" s="69"/>
      <c r="H19" s="69"/>
      <c r="I19" s="69"/>
      <c r="J19" s="69"/>
      <c r="K19" s="69"/>
      <c r="L19" s="69"/>
      <c r="M19" s="70"/>
      <c r="N19" s="65" t="s">
        <v>29</v>
      </c>
      <c r="O19" s="66"/>
    </row>
    <row r="20" spans="1:15" ht="24.75" customHeight="1" thickBot="1">
      <c r="A20" s="2"/>
      <c r="B20" s="13"/>
      <c r="C20" s="14"/>
      <c r="D20" s="5"/>
      <c r="E20" s="5"/>
      <c r="F20" s="5"/>
      <c r="G20" s="5"/>
      <c r="H20" s="5"/>
      <c r="I20" s="5"/>
      <c r="J20" s="5"/>
      <c r="K20" s="5"/>
      <c r="L20" s="5"/>
      <c r="M20" s="2"/>
      <c r="O20" s="27" t="s">
        <v>28</v>
      </c>
    </row>
    <row r="21" spans="1:16" ht="24.75" customHeight="1" thickBot="1" thickTop="1">
      <c r="A21" s="2" t="s">
        <v>14</v>
      </c>
      <c r="B21" s="13"/>
      <c r="C21" s="1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28" t="s">
        <v>26</v>
      </c>
      <c r="O21" s="29"/>
      <c r="P21" t="s">
        <v>27</v>
      </c>
    </row>
    <row r="22" spans="1:16" ht="24.75" customHeight="1" thickBot="1" thickTop="1">
      <c r="A22" s="8" t="s">
        <v>15</v>
      </c>
      <c r="B22" s="78" t="s">
        <v>12</v>
      </c>
      <c r="C22" s="78"/>
      <c r="D22" s="21" t="s">
        <v>88</v>
      </c>
      <c r="E22" s="19" t="s">
        <v>24</v>
      </c>
      <c r="F22" s="22">
        <f>+O21</f>
        <v>0</v>
      </c>
      <c r="G22" s="71" t="s">
        <v>25</v>
      </c>
      <c r="H22" s="72"/>
      <c r="I22" s="21" t="s">
        <v>89</v>
      </c>
      <c r="J22" s="19" t="s">
        <v>24</v>
      </c>
      <c r="K22" s="22">
        <f>+O22</f>
        <v>100</v>
      </c>
      <c r="L22" s="71" t="s">
        <v>25</v>
      </c>
      <c r="M22" s="84"/>
      <c r="N22" s="32" t="s">
        <v>87</v>
      </c>
      <c r="O22" s="29">
        <f>100-O21</f>
        <v>100</v>
      </c>
      <c r="P22" t="s">
        <v>27</v>
      </c>
    </row>
    <row r="23" spans="1:15" ht="24.75" customHeight="1" thickTop="1">
      <c r="A23" s="3" t="s">
        <v>0</v>
      </c>
      <c r="B23" s="15" t="e">
        <f>+B19</f>
        <v>#DIV/0!</v>
      </c>
      <c r="C23" s="12" t="s">
        <v>3</v>
      </c>
      <c r="D23" s="73" t="e">
        <f>ROUNDDOWN(B23*O21/100,)</f>
        <v>#DIV/0!</v>
      </c>
      <c r="E23" s="82"/>
      <c r="F23" s="82"/>
      <c r="G23" s="82"/>
      <c r="H23" s="12" t="s">
        <v>3</v>
      </c>
      <c r="I23" s="73" t="e">
        <f>+B23-D23</f>
        <v>#DIV/0!</v>
      </c>
      <c r="J23" s="69"/>
      <c r="K23" s="69"/>
      <c r="L23" s="69"/>
      <c r="M23" s="20" t="s">
        <v>3</v>
      </c>
      <c r="N23" s="33"/>
      <c r="O23" s="34"/>
    </row>
    <row r="24" spans="1:15" ht="24.75" customHeight="1">
      <c r="A24" s="3" t="s">
        <v>13</v>
      </c>
      <c r="B24" s="15" t="e">
        <f>+B25-B23</f>
        <v>#DIV/0!</v>
      </c>
      <c r="C24" s="16" t="s">
        <v>3</v>
      </c>
      <c r="D24" s="83" t="e">
        <f>+D25-D23</f>
        <v>#DIV/0!</v>
      </c>
      <c r="E24" s="82"/>
      <c r="F24" s="82"/>
      <c r="G24" s="82"/>
      <c r="H24" s="12" t="s">
        <v>3</v>
      </c>
      <c r="I24" s="73" t="e">
        <f>+B24-D24</f>
        <v>#DIV/0!</v>
      </c>
      <c r="J24" s="69"/>
      <c r="K24" s="69"/>
      <c r="L24" s="69"/>
      <c r="M24" s="20" t="s">
        <v>3</v>
      </c>
      <c r="N24" s="65" t="s">
        <v>33</v>
      </c>
      <c r="O24" s="67"/>
    </row>
    <row r="25" spans="1:15" ht="24.75" customHeight="1" thickBot="1">
      <c r="A25" s="8" t="s">
        <v>1</v>
      </c>
      <c r="B25" s="15">
        <f>+B9</f>
        <v>0</v>
      </c>
      <c r="C25" s="12" t="s">
        <v>3</v>
      </c>
      <c r="D25" s="73">
        <f>ROUNDDOWN(B25*O21/100,)</f>
        <v>0</v>
      </c>
      <c r="E25" s="82"/>
      <c r="F25" s="82"/>
      <c r="G25" s="82"/>
      <c r="H25" s="12" t="s">
        <v>3</v>
      </c>
      <c r="I25" s="73" t="e">
        <f>SUM(I23:I24)</f>
        <v>#DIV/0!</v>
      </c>
      <c r="J25" s="69"/>
      <c r="K25" s="69"/>
      <c r="L25" s="69"/>
      <c r="M25" s="20" t="s">
        <v>3</v>
      </c>
      <c r="N25" s="35"/>
      <c r="O25" s="36" t="s">
        <v>28</v>
      </c>
    </row>
    <row r="26" spans="1:16" ht="24.75" customHeight="1" thickBot="1" thickTop="1">
      <c r="A26" s="3" t="s">
        <v>16</v>
      </c>
      <c r="B26" s="15">
        <f>+O27*O26</f>
        <v>0</v>
      </c>
      <c r="C26" s="17" t="s">
        <v>3</v>
      </c>
      <c r="D26" s="73">
        <f>+B26*O21/100</f>
        <v>0</v>
      </c>
      <c r="E26" s="82"/>
      <c r="F26" s="82"/>
      <c r="G26" s="82"/>
      <c r="H26" s="17" t="s">
        <v>3</v>
      </c>
      <c r="I26" s="73">
        <f>+B26-D26</f>
        <v>0</v>
      </c>
      <c r="J26" s="69"/>
      <c r="K26" s="69"/>
      <c r="L26" s="69"/>
      <c r="M26" s="12" t="s">
        <v>3</v>
      </c>
      <c r="N26" s="33"/>
      <c r="O26" s="30"/>
      <c r="P26" t="s">
        <v>32</v>
      </c>
    </row>
    <row r="27" spans="1:16" ht="24.75" customHeight="1" thickTop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t="s">
        <v>30</v>
      </c>
      <c r="O27" s="26">
        <v>9000000</v>
      </c>
      <c r="P27" t="s">
        <v>31</v>
      </c>
    </row>
    <row r="28" spans="1:15" ht="24.75" customHeight="1">
      <c r="A28" s="9" t="s">
        <v>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31" t="s">
        <v>16</v>
      </c>
    </row>
    <row r="29" spans="1:13" ht="99.7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ht="9" customHeight="1"/>
    <row r="31" spans="1:13" ht="57.75" customHeight="1">
      <c r="A31" s="63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</sheetData>
  <sheetProtection/>
  <mergeCells count="30">
    <mergeCell ref="A1:M1"/>
    <mergeCell ref="B3:C3"/>
    <mergeCell ref="D3:M3"/>
    <mergeCell ref="B4:C4"/>
    <mergeCell ref="D4:M4"/>
    <mergeCell ref="D7:M7"/>
    <mergeCell ref="D8:M8"/>
    <mergeCell ref="D9:M9"/>
    <mergeCell ref="B22:C22"/>
    <mergeCell ref="A29:M29"/>
    <mergeCell ref="D26:G26"/>
    <mergeCell ref="D25:G25"/>
    <mergeCell ref="D24:G24"/>
    <mergeCell ref="D23:G23"/>
    <mergeCell ref="L22:M22"/>
    <mergeCell ref="I23:L23"/>
    <mergeCell ref="D13:M13"/>
    <mergeCell ref="G22:H22"/>
    <mergeCell ref="I26:L26"/>
    <mergeCell ref="D17:M17"/>
    <mergeCell ref="D21:M21"/>
    <mergeCell ref="D12:M12"/>
    <mergeCell ref="I24:L24"/>
    <mergeCell ref="I25:L25"/>
    <mergeCell ref="A31:M31"/>
    <mergeCell ref="N19:O19"/>
    <mergeCell ref="N24:O24"/>
    <mergeCell ref="D18:M18"/>
    <mergeCell ref="D19:M19"/>
    <mergeCell ref="D14:M14"/>
  </mergeCells>
  <printOptions horizontalCentered="1"/>
  <pageMargins left="0.7874015748031497" right="0.7874015748031497" top="0.7874015748031497" bottom="0.3937007874015748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9">
      <selection activeCell="E7" sqref="E7"/>
    </sheetView>
  </sheetViews>
  <sheetFormatPr defaultColWidth="9.00390625" defaultRowHeight="13.5"/>
  <cols>
    <col min="1" max="1" width="2.75390625" style="38" bestFit="1" customWidth="1"/>
    <col min="2" max="2" width="30.625" style="38" customWidth="1"/>
    <col min="3" max="5" width="18.625" style="38" customWidth="1"/>
    <col min="6" max="6" width="13.375" style="39" customWidth="1"/>
    <col min="7" max="16384" width="9.00390625" style="38" customWidth="1"/>
  </cols>
  <sheetData>
    <row r="1" ht="17.25" customHeight="1">
      <c r="A1" s="37" t="s">
        <v>36</v>
      </c>
    </row>
    <row r="2" spans="1:5" ht="44.25" customHeight="1">
      <c r="A2" s="94" t="s">
        <v>37</v>
      </c>
      <c r="B2" s="94"/>
      <c r="C2" s="94"/>
      <c r="D2" s="94"/>
      <c r="E2" s="94"/>
    </row>
    <row r="3" spans="1:5" ht="20.25" customHeight="1">
      <c r="A3" s="40"/>
      <c r="B3" s="40"/>
      <c r="C3" s="40"/>
      <c r="D3" s="40"/>
      <c r="E3" s="41" t="s">
        <v>38</v>
      </c>
    </row>
    <row r="4" spans="1:6" ht="30" customHeight="1">
      <c r="A4" s="95" t="s">
        <v>39</v>
      </c>
      <c r="B4" s="96"/>
      <c r="C4" s="42" t="s">
        <v>1</v>
      </c>
      <c r="D4" s="42" t="s">
        <v>40</v>
      </c>
      <c r="E4" s="42" t="s">
        <v>41</v>
      </c>
      <c r="F4" s="43" t="s">
        <v>42</v>
      </c>
    </row>
    <row r="5" spans="1:7" ht="30" customHeight="1">
      <c r="A5" s="44" t="s">
        <v>43</v>
      </c>
      <c r="B5" s="45" t="s">
        <v>44</v>
      </c>
      <c r="C5" s="46"/>
      <c r="D5" s="47" t="e">
        <f>ROUNDDOWN(((+E25)/(+E30))*C5,)</f>
        <v>#DIV/0!</v>
      </c>
      <c r="E5" s="47" t="e">
        <f>C5-D5</f>
        <v>#DIV/0!</v>
      </c>
      <c r="F5" s="39">
        <f>+C5*1.1</f>
        <v>0</v>
      </c>
      <c r="G5" s="38" t="s">
        <v>45</v>
      </c>
    </row>
    <row r="6" spans="1:7" ht="30" customHeight="1">
      <c r="A6" s="44" t="s">
        <v>46</v>
      </c>
      <c r="B6" s="48" t="s">
        <v>47</v>
      </c>
      <c r="C6" s="46"/>
      <c r="D6" s="47">
        <f>+C6</f>
        <v>0</v>
      </c>
      <c r="E6" s="47">
        <f aca="true" t="shared" si="0" ref="E6:E14">+C6-D6</f>
        <v>0</v>
      </c>
      <c r="F6" s="39">
        <f aca="true" t="shared" si="1" ref="F6:F18">+C6*1.1</f>
        <v>0</v>
      </c>
      <c r="G6" s="38" t="s">
        <v>48</v>
      </c>
    </row>
    <row r="7" spans="1:7" ht="30" customHeight="1">
      <c r="A7" s="44" t="s">
        <v>49</v>
      </c>
      <c r="B7" s="49"/>
      <c r="C7" s="46"/>
      <c r="D7" s="47">
        <v>0</v>
      </c>
      <c r="E7" s="47">
        <f t="shared" si="0"/>
        <v>0</v>
      </c>
      <c r="F7" s="39">
        <f t="shared" si="1"/>
        <v>0</v>
      </c>
      <c r="G7" s="38" t="s">
        <v>50</v>
      </c>
    </row>
    <row r="8" spans="1:7" ht="30" customHeight="1">
      <c r="A8" s="44" t="s">
        <v>51</v>
      </c>
      <c r="B8" s="49"/>
      <c r="C8" s="46"/>
      <c r="D8" s="47">
        <v>0</v>
      </c>
      <c r="E8" s="47">
        <f t="shared" si="0"/>
        <v>0</v>
      </c>
      <c r="F8" s="39">
        <f t="shared" si="1"/>
        <v>0</v>
      </c>
      <c r="G8" s="38" t="s">
        <v>50</v>
      </c>
    </row>
    <row r="9" spans="1:7" ht="30" customHeight="1">
      <c r="A9" s="44" t="s">
        <v>52</v>
      </c>
      <c r="B9" s="49"/>
      <c r="C9" s="46"/>
      <c r="D9" s="47">
        <v>0</v>
      </c>
      <c r="E9" s="47">
        <f>+C9-D9</f>
        <v>0</v>
      </c>
      <c r="F9" s="39">
        <f t="shared" si="1"/>
        <v>0</v>
      </c>
      <c r="G9" s="38" t="s">
        <v>50</v>
      </c>
    </row>
    <row r="10" spans="1:7" ht="30" customHeight="1">
      <c r="A10" s="44" t="s">
        <v>53</v>
      </c>
      <c r="B10" s="48" t="s">
        <v>54</v>
      </c>
      <c r="C10" s="46"/>
      <c r="D10" s="47">
        <f>+C10</f>
        <v>0</v>
      </c>
      <c r="E10" s="47">
        <f t="shared" si="0"/>
        <v>0</v>
      </c>
      <c r="F10" s="39">
        <f t="shared" si="1"/>
        <v>0</v>
      </c>
      <c r="G10" s="38" t="s">
        <v>48</v>
      </c>
    </row>
    <row r="11" spans="1:7" ht="30" customHeight="1">
      <c r="A11" s="44" t="s">
        <v>55</v>
      </c>
      <c r="B11" s="48" t="s">
        <v>56</v>
      </c>
      <c r="C11" s="46"/>
      <c r="D11" s="47">
        <f>+C11</f>
        <v>0</v>
      </c>
      <c r="E11" s="47">
        <f t="shared" si="0"/>
        <v>0</v>
      </c>
      <c r="F11" s="39">
        <f t="shared" si="1"/>
        <v>0</v>
      </c>
      <c r="G11" s="38" t="s">
        <v>48</v>
      </c>
    </row>
    <row r="12" spans="1:7" ht="30" customHeight="1">
      <c r="A12" s="44" t="s">
        <v>57</v>
      </c>
      <c r="B12" s="48" t="s">
        <v>58</v>
      </c>
      <c r="C12" s="46"/>
      <c r="D12" s="47">
        <f>+C12</f>
        <v>0</v>
      </c>
      <c r="E12" s="47">
        <f t="shared" si="0"/>
        <v>0</v>
      </c>
      <c r="F12" s="39">
        <f t="shared" si="1"/>
        <v>0</v>
      </c>
      <c r="G12" s="38" t="s">
        <v>48</v>
      </c>
    </row>
    <row r="13" spans="1:7" ht="30" customHeight="1">
      <c r="A13" s="44" t="s">
        <v>59</v>
      </c>
      <c r="B13" s="49" t="s">
        <v>60</v>
      </c>
      <c r="C13" s="46"/>
      <c r="D13" s="47">
        <v>0</v>
      </c>
      <c r="E13" s="47">
        <f>+C13-D13</f>
        <v>0</v>
      </c>
      <c r="F13" s="39">
        <f t="shared" si="1"/>
        <v>0</v>
      </c>
      <c r="G13" s="38" t="s">
        <v>50</v>
      </c>
    </row>
    <row r="14" spans="1:7" ht="30" customHeight="1">
      <c r="A14" s="44" t="s">
        <v>61</v>
      </c>
      <c r="B14" s="49"/>
      <c r="C14" s="46"/>
      <c r="D14" s="47">
        <v>0</v>
      </c>
      <c r="E14" s="47">
        <f t="shared" si="0"/>
        <v>0</v>
      </c>
      <c r="F14" s="39">
        <f t="shared" si="1"/>
        <v>0</v>
      </c>
      <c r="G14" s="38" t="s">
        <v>50</v>
      </c>
    </row>
    <row r="15" spans="1:7" ht="30" customHeight="1">
      <c r="A15" s="44" t="s">
        <v>62</v>
      </c>
      <c r="B15" s="49"/>
      <c r="C15" s="46"/>
      <c r="D15" s="47">
        <v>0</v>
      </c>
      <c r="E15" s="47">
        <f>+C15-D15</f>
        <v>0</v>
      </c>
      <c r="F15" s="39">
        <f>+C15*1.1</f>
        <v>0</v>
      </c>
      <c r="G15" s="38" t="s">
        <v>50</v>
      </c>
    </row>
    <row r="16" spans="1:7" ht="30" customHeight="1">
      <c r="A16" s="44" t="s">
        <v>63</v>
      </c>
      <c r="B16" s="45" t="s">
        <v>64</v>
      </c>
      <c r="C16" s="46"/>
      <c r="D16" s="47" t="e">
        <f>ROUNDDOWN(((+E25)/(+E30))*C16,)</f>
        <v>#DIV/0!</v>
      </c>
      <c r="E16" s="47" t="e">
        <f>C16-D16</f>
        <v>#DIV/0!</v>
      </c>
      <c r="F16" s="50">
        <f t="shared" si="1"/>
        <v>0</v>
      </c>
      <c r="G16" s="38" t="s">
        <v>45</v>
      </c>
    </row>
    <row r="17" spans="1:7" ht="30" customHeight="1">
      <c r="A17" s="44" t="s">
        <v>65</v>
      </c>
      <c r="B17" s="45" t="s">
        <v>66</v>
      </c>
      <c r="C17" s="46"/>
      <c r="D17" s="47" t="e">
        <f>ROUNDDOWN(((+E25)/(+E30))*C17,)</f>
        <v>#DIV/0!</v>
      </c>
      <c r="E17" s="47" t="e">
        <f>C17-D17</f>
        <v>#DIV/0!</v>
      </c>
      <c r="F17" s="39">
        <f t="shared" si="1"/>
        <v>0</v>
      </c>
      <c r="G17" s="38" t="s">
        <v>45</v>
      </c>
    </row>
    <row r="18" spans="1:7" ht="30" customHeight="1">
      <c r="A18" s="44" t="s">
        <v>67</v>
      </c>
      <c r="B18" s="45" t="s">
        <v>68</v>
      </c>
      <c r="C18" s="46"/>
      <c r="D18" s="47" t="e">
        <f>ROUNDDOWN(((+E25)/(+E30))*C18,)</f>
        <v>#DIV/0!</v>
      </c>
      <c r="E18" s="47" t="e">
        <f>C18-D18</f>
        <v>#DIV/0!</v>
      </c>
      <c r="F18" s="39">
        <f t="shared" si="1"/>
        <v>0</v>
      </c>
      <c r="G18" s="38" t="s">
        <v>45</v>
      </c>
    </row>
    <row r="19" spans="1:6" ht="30" customHeight="1">
      <c r="A19" s="95" t="s">
        <v>69</v>
      </c>
      <c r="B19" s="96"/>
      <c r="C19" s="51">
        <f>SUM(C5:C18)</f>
        <v>0</v>
      </c>
      <c r="D19" s="47" t="e">
        <f>SUM(D5:D18)</f>
        <v>#DIV/0!</v>
      </c>
      <c r="E19" s="47" t="e">
        <f>SUM(E5:E18)</f>
        <v>#DIV/0!</v>
      </c>
      <c r="F19" s="39">
        <f>+C19*1.1</f>
        <v>0</v>
      </c>
    </row>
    <row r="20" spans="1:5" ht="30" customHeight="1">
      <c r="A20" s="95" t="s">
        <v>70</v>
      </c>
      <c r="B20" s="96"/>
      <c r="C20" s="51">
        <f>C19*0.1</f>
        <v>0</v>
      </c>
      <c r="D20" s="47" t="e">
        <f>ROUNDDOWN(D19*0.1,)</f>
        <v>#DIV/0!</v>
      </c>
      <c r="E20" s="47" t="e">
        <f>+C20-D20</f>
        <v>#DIV/0!</v>
      </c>
    </row>
    <row r="21" spans="1:5" ht="30" customHeight="1">
      <c r="A21" s="97" t="s">
        <v>71</v>
      </c>
      <c r="B21" s="98"/>
      <c r="C21" s="52">
        <f>SUM(C19:C20)</f>
        <v>0</v>
      </c>
      <c r="D21" s="53" t="e">
        <f>SUM(D19:D20)</f>
        <v>#DIV/0!</v>
      </c>
      <c r="E21" s="53" t="e">
        <f>SUM(E19:E20)</f>
        <v>#DIV/0!</v>
      </c>
    </row>
    <row r="22" spans="3:5" ht="30" customHeight="1">
      <c r="C22" s="54"/>
      <c r="E22" s="54"/>
    </row>
    <row r="23" spans="1:5" ht="15.75" customHeight="1">
      <c r="A23" s="38" t="s">
        <v>43</v>
      </c>
      <c r="B23" s="38" t="s">
        <v>72</v>
      </c>
      <c r="E23" s="55" t="s">
        <v>73</v>
      </c>
    </row>
    <row r="24" spans="2:5" ht="15.75" customHeight="1">
      <c r="B24" s="38" t="s">
        <v>74</v>
      </c>
      <c r="E24" s="56" t="s">
        <v>75</v>
      </c>
    </row>
    <row r="25" spans="2:5" ht="15.75" customHeight="1">
      <c r="B25" s="38" t="s">
        <v>76</v>
      </c>
      <c r="E25" s="57">
        <f>+D6+D10+D11+D12</f>
        <v>0</v>
      </c>
    </row>
    <row r="26" spans="1:5" ht="15.75" customHeight="1">
      <c r="A26" s="38" t="s">
        <v>77</v>
      </c>
      <c r="B26" s="38" t="s">
        <v>64</v>
      </c>
      <c r="E26" s="55" t="s">
        <v>78</v>
      </c>
    </row>
    <row r="27" spans="2:5" ht="15.75" customHeight="1">
      <c r="B27" s="38" t="s">
        <v>79</v>
      </c>
      <c r="E27" s="56" t="s">
        <v>80</v>
      </c>
    </row>
    <row r="28" spans="2:5" ht="15.75" customHeight="1">
      <c r="B28" s="38" t="s">
        <v>81</v>
      </c>
      <c r="E28" s="58">
        <f>+E7+E8+E9+E13+E14+E15</f>
        <v>0</v>
      </c>
    </row>
    <row r="29" spans="1:5" ht="15.75" customHeight="1">
      <c r="A29" s="38" t="s">
        <v>65</v>
      </c>
      <c r="B29" s="38" t="s">
        <v>66</v>
      </c>
      <c r="E29" s="59" t="s">
        <v>82</v>
      </c>
    </row>
    <row r="30" spans="2:5" ht="15.75" customHeight="1">
      <c r="B30" s="38" t="s">
        <v>83</v>
      </c>
      <c r="E30" s="60">
        <f>+E25+E28</f>
        <v>0</v>
      </c>
    </row>
    <row r="31" ht="15.75" customHeight="1">
      <c r="B31" s="38" t="s">
        <v>84</v>
      </c>
    </row>
    <row r="32" spans="1:5" ht="15.75" customHeight="1">
      <c r="A32" s="38" t="s">
        <v>67</v>
      </c>
      <c r="B32" s="38" t="s">
        <v>68</v>
      </c>
      <c r="E32" s="61"/>
    </row>
    <row r="33" spans="2:5" ht="15.75" customHeight="1">
      <c r="B33" s="38" t="s">
        <v>85</v>
      </c>
      <c r="E33" s="62"/>
    </row>
    <row r="34" ht="15.75" customHeight="1">
      <c r="B34" s="38" t="s">
        <v>86</v>
      </c>
    </row>
  </sheetData>
  <sheetProtection/>
  <mergeCells count="5">
    <mergeCell ref="A2:E2"/>
    <mergeCell ref="A4:B4"/>
    <mergeCell ref="A19:B19"/>
    <mergeCell ref="A20:B20"/>
    <mergeCell ref="A21:B21"/>
  </mergeCells>
  <printOptions horizontalCentered="1"/>
  <pageMargins left="0.9055118110236221" right="0.9055118110236221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2020-05-22T05:45:20Z</cp:lastPrinted>
  <dcterms:created xsi:type="dcterms:W3CDTF">2017-05-16T23:59:45Z</dcterms:created>
  <dcterms:modified xsi:type="dcterms:W3CDTF">2022-04-15T01:45:58Z</dcterms:modified>
  <cp:category/>
  <cp:version/>
  <cp:contentType/>
  <cp:contentStatus/>
</cp:coreProperties>
</file>