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mc:AlternateContent xmlns:mc="http://schemas.openxmlformats.org/markup-compatibility/2006">
    <mc:Choice Requires="x15">
      <x15ac:absPath xmlns:x15ac="http://schemas.microsoft.com/office/spreadsheetml/2010/11/ac" url="\\10.129.0.6\総合政策課\財政\0300決算全般\市町村財政比較分析表（財政状況資料集）\R1\"/>
    </mc:Choice>
  </mc:AlternateContent>
  <xr:revisionPtr revIDLastSave="0" documentId="13_ncr:1_{FDCFD37C-734A-4016-8D8C-077F2FB78143}" xr6:coauthVersionLast="36" xr6:coauthVersionMax="36" xr10:uidLastSave="{00000000-0000-0000-0000-000000000000}"/>
  <bookViews>
    <workbookView xWindow="0" yWindow="0" windowWidth="24000" windowHeight="9525" firstSheet="13"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C35" i="10"/>
  <c r="CO34" i="10"/>
  <c r="BW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E34" i="10"/>
</calcChain>
</file>

<file path=xl/sharedStrings.xml><?xml version="1.0" encoding="utf-8"?>
<sst xmlns="http://schemas.openxmlformats.org/spreadsheetml/2006/main" count="1093" uniqueCount="604">
  <si>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</si>
  <si>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</si>
  <si>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</si>
  <si>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</si>
  <si>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</si>
  <si>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</si>
  <si>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</si>
  <si>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</si>
  <si>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</si>
  <si>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</si>
  <si>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</si>
  <si>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</si>
  <si>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</si>
  <si>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</si>
  <si>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</si>
  <si>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</si>
  <si>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</si>
  <si>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</si>
  <si>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</si>
  <si>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</si>
  <si>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</si>
  <si>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</si>
  <si>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</si>
  <si>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</si>
  <si>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</si>
  <si>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</si>
  <si>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</si>
  <si>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</si>
  <si>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</si>
  <si>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</si>
  <si>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</si>
  <si>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</si>
  <si>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</si>
  <si>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</si>
  <si>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</si>
  <si>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</si>
  <si>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</si>
  <si>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</si>
  <si>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</si>
  <si>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</si>
  <si>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</si>
  <si>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</si>
  <si>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</si>
  <si>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</si>
  <si>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</si>
  <si>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</si>
  <si>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</si>
  <si>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</si>
  <si>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</si>
  <si>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</si>
  <si>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</si>
  <si>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</si>
  <si>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</si>
  <si>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</si>
  <si>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</si>
  <si>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</si>
  <si>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</si>
  <si>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</si>
  <si>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</si>
  <si>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</si>
  <si>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</si>
  <si>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</si>
  <si>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</si>
  <si>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</si>
  <si>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</si>
  <si>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</si>
  <si>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</si>
  <si>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</si>
  <si>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</si>
  <si>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</si>
  <si>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</si>
  <si>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</si>
  <si>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</si>
  <si>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</si>
  <si>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</si>
  <si>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</si>
  <si>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</si>
  <si>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</si>
  <si>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</si>
  <si>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</si>
  <si>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</si>
  <si>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</si>
  <si>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</si>
  <si>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</si>
  <si>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</si>
  <si>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</si>
  <si>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</si>
  <si>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</si>
  <si>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</si>
  <si>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</si>
  <si>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</si>
  <si>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</si>
  <si>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</si>
  <si>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</si>
  <si>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</si>
  <si>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</si>
  <si>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</si>
  <si>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</si>
  <si>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小鹿野町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</si>
  <si>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</si>
  <si>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</si>
  <si>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</si>
  <si>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</si>
  <si>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</si>
  <si>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</si>
  <si>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</si>
  <si>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</si>
  <si>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</si>
  <si>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</si>
  <si>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</si>
  <si>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</si>
  <si>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</si>
  <si>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</si>
  <si>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</si>
  <si>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</si>
  <si>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</si>
  <si>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</si>
  <si>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</si>
  <si>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</si>
  <si>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</si>
  <si>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</si>
  <si>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</si>
  <si>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</si>
  <si>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</si>
  <si>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</si>
  <si>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</si>
  <si>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</si>
  <si>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</si>
  <si>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</si>
  <si>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</si>
  <si>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</si>
  <si>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</si>
  <si>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</si>
  <si>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</si>
  <si>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</si>
  <si>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</si>
  <si>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</si>
  <si>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</si>
  <si>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</si>
  <si>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</si>
  <si>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</si>
  <si>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</si>
  <si>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</si>
  <si>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</si>
  <si>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</si>
  <si>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</si>
  <si>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</si>
  <si>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</si>
  <si>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</si>
  <si>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</si>
  <si>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</si>
  <si>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</si>
  <si>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</si>
  <si>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</si>
  <si>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</si>
  <si>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</si>
  <si>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</si>
  <si>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</si>
  <si>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</si>
  <si>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</si>
  <si>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</si>
  <si>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</si>
  <si>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</si>
  <si>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</si>
  <si>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</si>
  <si>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</si>
  <si>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</si>
  <si>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</si>
  <si>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</si>
  <si>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</si>
  <si>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</si>
  <si>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</si>
  <si>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</si>
  <si>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</si>
  <si>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</si>
  <si>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</si>
  <si>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</si>
  <si>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</si>
  <si>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</si>
  <si>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</si>
  <si>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</si>
  <si>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</si>
  <si>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</si>
  <si>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</si>
  <si>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</si>
  <si>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</si>
  <si>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</si>
  <si>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</si>
  <si>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</si>
  <si>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</si>
  <si>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</si>
  <si>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</si>
  <si>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</si>
  <si>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</si>
  <si>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</si>
  <si>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</si>
  <si>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</si>
  <si>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</si>
  <si>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</si>
  <si>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</si>
  <si>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</si>
  <si>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</si>
  <si>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</si>
  <si>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</si>
  <si>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</si>
  <si>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</si>
  <si>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</si>
  <si>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</si>
  <si>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</si>
  <si>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</si>
  <si>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</si>
  <si>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</si>
  <si>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</si>
  <si>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</si>
  <si>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</si>
  <si>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</si>
  <si>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</si>
  <si>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</si>
  <si>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埼玉県小鹿野町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</si>
  <si>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</si>
  <si>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</si>
  <si>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</si>
  <si>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</si>
  <si>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</si>
  <si>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</si>
  <si>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</si>
  <si>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</si>
  <si>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</si>
  <si>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</si>
  <si>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</si>
  <si>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</si>
  <si>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</si>
  <si>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</si>
  <si>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</si>
  <si>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</si>
  <si>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</si>
  <si>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</si>
  <si>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</si>
  <si>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</si>
  <si>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</si>
  <si>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</si>
  <si>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</si>
  <si>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</si>
  <si>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</si>
  <si>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</si>
  <si>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</si>
  <si>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</si>
  <si>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</si>
  <si>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</si>
  <si>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</si>
  <si>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</si>
  <si>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</si>
  <si>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</si>
  <si>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</si>
  <si>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</si>
  <si>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</si>
  <si>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</si>
  <si>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</si>
  <si>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</si>
  <si>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</si>
  <si>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</si>
  <si>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</si>
  <si>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</si>
  <si>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</si>
  <si>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</si>
  <si>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</si>
  <si>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</si>
  <si>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</si>
  <si>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</si>
  <si>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</si>
  <si>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</si>
  <si>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</si>
  <si>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</si>
  <si>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</si>
  <si>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</si>
  <si>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</si>
  <si>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</si>
  <si>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</si>
  <si>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</si>
  <si>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</si>
  <si>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</si>
  <si>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</si>
  <si>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</si>
  <si>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</si>
  <si>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</si>
  <si>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</si>
  <si>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</si>
  <si>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</si>
  <si>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</si>
  <si>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</si>
  <si>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</si>
  <si>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</si>
  <si>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</si>
  <si>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</si>
  <si>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</si>
  <si>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</si>
  <si>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</si>
  <si>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</si>
  <si>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</si>
  <si>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</si>
  <si>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</si>
  <si>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</si>
  <si>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</si>
  <si>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</si>
  <si>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</si>
  <si>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</si>
  <si>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</si>
  <si>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</si>
  <si>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</si>
  <si>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</si>
  <si>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</si>
  <si>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</si>
  <si>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</si>
  <si>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</si>
  <si>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</si>
  <si>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</si>
  <si>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</si>
  <si>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</si>
  <si>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</si>
  <si>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</si>
  <si>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</si>
  <si>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</si>
  <si>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</si>
  <si>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</si>
  <si>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</si>
  <si>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</si>
  <si>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</si>
  <si>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</si>
  <si>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</si>
  <si>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</si>
  <si>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</si>
  <si>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</si>
  <si>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</si>
  <si>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</si>
  <si>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</si>
  <si>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</si>
  <si>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</si>
  <si>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</si>
  <si>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</si>
  <si>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</si>
  <si>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</si>
  <si>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</si>
  <si>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</si>
  <si>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下水道</t>
    <phoneticPr fontId="5"/>
  </si>
  <si>
    <t>被保険者数(人)</t>
  </si>
  <si>
    <t>　積立金</t>
    <phoneticPr fontId="5"/>
  </si>
  <si>
    <t>　うち減収補塡債(特例分)</t>
    <rPh sb="4" eb="5">
      <t>シュウ</t>
    </rPh>
    <rPh sb="9" eb="10">
      <t>トク</t>
    </rPh>
    <rPh sb="10" eb="11">
      <t>レイ</t>
    </rPh>
    <rPh sb="11" eb="12">
      <t>ブン</t>
    </rPh>
    <phoneticPr fontId="16"/>
  </si>
  <si>
    <t>観光施設</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</si>
  <si>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</si>
  <si>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</si>
  <si>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</si>
  <si>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</si>
  <si>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</si>
  <si>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</si>
  <si>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</si>
  <si>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</si>
  <si>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</si>
  <si>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</si>
  <si>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</si>
  <si>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</si>
  <si>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</si>
  <si>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</si>
  <si>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</si>
  <si>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</si>
  <si>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</si>
  <si>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</si>
  <si>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</si>
  <si>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</si>
  <si>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</si>
  <si>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</si>
  <si>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</si>
  <si>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埼玉県小鹿野町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</si>
  <si>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</si>
  <si>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</si>
  <si>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</si>
  <si>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</si>
  <si>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</si>
  <si>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</si>
  <si>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</si>
  <si>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</si>
  <si>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</si>
  <si>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</si>
  <si>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</si>
  <si>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</si>
  <si>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</si>
  <si>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</si>
  <si>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</si>
  <si>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</si>
  <si>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</si>
  <si>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</si>
  <si>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</si>
  <si>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</si>
  <si>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</si>
  <si>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</si>
  <si>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</si>
  <si>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</si>
  <si>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</si>
  <si>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</si>
  <si>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</si>
  <si>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</si>
  <si>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</si>
  <si>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</si>
  <si>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</si>
  <si>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</si>
  <si>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</si>
  <si>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</si>
  <si>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</si>
  <si>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</si>
  <si>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</si>
  <si>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</si>
  <si>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国民宿舎事業会計</t>
    <phoneticPr fontId="5"/>
  </si>
  <si>
    <t>法適用企業</t>
    <phoneticPr fontId="5"/>
  </si>
  <si>
    <t>浄化槽設置管理等特別会計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</si>
  <si>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</si>
  <si>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</si>
  <si>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</si>
  <si>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</si>
  <si>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</si>
  <si>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</si>
  <si>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</si>
  <si>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</si>
  <si>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</si>
  <si>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</si>
  <si>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</si>
  <si>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</si>
  <si>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</si>
  <si>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</si>
  <si>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</si>
  <si>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</si>
  <si>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</si>
  <si>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</si>
  <si>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</si>
  <si>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</si>
  <si>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</si>
  <si>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</si>
  <si>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</si>
  <si>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</si>
  <si>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</si>
  <si>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</si>
  <si>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</si>
  <si>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</si>
  <si>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</si>
  <si>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</si>
  <si>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</si>
  <si>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</si>
  <si>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</si>
  <si>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</si>
  <si>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</si>
  <si>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</si>
  <si>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</si>
  <si>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</si>
  <si>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</si>
  <si>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</si>
  <si>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</si>
  <si>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</si>
  <si>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</si>
  <si>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</si>
  <si>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</si>
  <si>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</si>
  <si>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</si>
  <si>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</si>
  <si>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</si>
  <si>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</si>
  <si>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</si>
  <si>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</si>
  <si>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</si>
  <si>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</si>
  <si>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</si>
  <si>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</si>
  <si>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</si>
  <si>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</si>
  <si>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</si>
  <si>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</si>
  <si>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</si>
  <si>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</si>
  <si>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</si>
  <si>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</si>
  <si>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</si>
  <si>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</si>
  <si>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</si>
  <si>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</si>
  <si>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</si>
  <si>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</si>
  <si>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</si>
  <si>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</si>
  <si>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</si>
  <si>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</si>
  <si>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</si>
  <si>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</si>
  <si>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</si>
  <si>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</si>
  <si>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</si>
  <si>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</si>
  <si>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</si>
  <si>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</si>
  <si>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</si>
  <si>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</si>
  <si>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</si>
  <si>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</si>
  <si>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</si>
  <si>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</si>
  <si>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</si>
  <si>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</si>
  <si>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</si>
  <si>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</si>
  <si>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</si>
  <si>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</si>
  <si>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</si>
  <si>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</si>
  <si>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</si>
  <si>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</si>
  <si>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</si>
  <si>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</si>
  <si>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</si>
  <si>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</si>
  <si>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</si>
  <si>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</si>
  <si>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</si>
  <si>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</si>
  <si>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</si>
  <si>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</si>
  <si>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</si>
  <si>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</si>
  <si>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</si>
  <si>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</si>
  <si>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</si>
  <si>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</si>
  <si>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</si>
  <si>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</si>
  <si>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</si>
  <si>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</si>
  <si>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</si>
  <si>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</si>
  <si>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</si>
  <si>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</si>
  <si>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</si>
  <si>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</si>
  <si>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</si>
  <si>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</si>
  <si>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</si>
  <si>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</si>
  <si>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</si>
  <si>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</si>
  <si>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</si>
  <si>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</si>
  <si>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</si>
  <si>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</si>
  <si>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</si>
  <si>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</si>
  <si>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</si>
  <si>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</si>
  <si>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</si>
  <si>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</si>
  <si>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</si>
  <si>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</si>
  <si>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</si>
  <si>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</si>
  <si>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1.01</t>
  </si>
  <si>
    <t>▲ 2.43</t>
  </si>
  <si>
    <t>▲ 2.06</t>
  </si>
  <si>
    <t>一般会計</t>
  </si>
  <si>
    <t>国民健康保険特別会計</t>
  </si>
  <si>
    <t>病院事業会計</t>
  </si>
  <si>
    <t>介護保険特別会計</t>
  </si>
  <si>
    <t>国民宿舎事業会計</t>
  </si>
  <si>
    <t>浄化槽設置管理等特別会計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</si>
  <si>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</si>
  <si>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</si>
  <si>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</si>
  <si>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</si>
  <si>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</si>
  <si>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</si>
  <si>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</si>
  <si>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</si>
  <si>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</si>
  <si>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秩父広域市町村圏組合</t>
    <rPh sb="0" eb="2">
      <t>チチブ</t>
    </rPh>
    <rPh sb="2" eb="4">
      <t>コウイキ</t>
    </rPh>
    <rPh sb="4" eb="7">
      <t>シチョウソン</t>
    </rPh>
    <rPh sb="7" eb="8">
      <t>ケン</t>
    </rPh>
    <rPh sb="8" eb="10">
      <t>クミアイ</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</si>
  <si>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</si>
  <si>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埼玉県市町村総合事務組合</t>
    <rPh sb="0" eb="3">
      <t>サイタマケン</t>
    </rPh>
    <rPh sb="3" eb="6">
      <t>シチョウソン</t>
    </rPh>
    <rPh sb="6" eb="8">
      <t>ソウゴウ</t>
    </rPh>
    <rPh sb="8" eb="10">
      <t>ジム</t>
    </rPh>
    <rPh sb="10" eb="12">
      <t>クミアイ</t>
    </rPh>
    <phoneticPr fontId="2"/>
  </si>
  <si>
    <t>埼玉県市町村総合事務組合</t>
    <rPh sb="0" eb="12">
      <t>サイタマケンシチョウソンソウゴウジムクミアイ</t>
    </rPh>
    <phoneticPr fontId="2"/>
  </si>
  <si>
    <t>彩の国さいたま人づぐり広域連合</t>
    <rPh sb="0" eb="1">
      <t>サイ</t>
    </rPh>
    <rPh sb="2" eb="3">
      <t>クニ</t>
    </rPh>
    <rPh sb="7" eb="8">
      <t>ヒト</t>
    </rPh>
    <rPh sb="11" eb="13">
      <t>コウイキ</t>
    </rPh>
    <rPh sb="13" eb="15">
      <t>レンゴウ</t>
    </rPh>
    <phoneticPr fontId="2"/>
  </si>
  <si>
    <t>-</t>
    <phoneticPr fontId="2"/>
  </si>
  <si>
    <t>一般会計</t>
    <rPh sb="0" eb="2">
      <t>イッパン</t>
    </rPh>
    <rPh sb="2" eb="4">
      <t>カイケイ</t>
    </rPh>
    <phoneticPr fontId="2"/>
  </si>
  <si>
    <t>水道事業会計</t>
    <rPh sb="0" eb="2">
      <t>スイドウ</t>
    </rPh>
    <rPh sb="2" eb="4">
      <t>ジギョウ</t>
    </rPh>
    <rPh sb="4" eb="6">
      <t>カイケイ</t>
    </rPh>
    <phoneticPr fontId="2"/>
  </si>
  <si>
    <t>一般会計</t>
    <rPh sb="0" eb="2">
      <t>イッパン</t>
    </rPh>
    <rPh sb="2" eb="4">
      <t>カイケイ</t>
    </rPh>
    <phoneticPr fontId="8"/>
  </si>
  <si>
    <t>特別会計</t>
    <rPh sb="0" eb="4">
      <t>トクベツカイケイ</t>
    </rPh>
    <phoneticPr fontId="8"/>
  </si>
  <si>
    <t>交通災害特別会計</t>
    <rPh sb="0" eb="2">
      <t>コウツウ</t>
    </rPh>
    <rPh sb="2" eb="4">
      <t>サイガイ</t>
    </rPh>
    <rPh sb="4" eb="6">
      <t>トクベツ</t>
    </rPh>
    <rPh sb="6" eb="8">
      <t>カイケイ</t>
    </rPh>
    <phoneticPr fontId="8"/>
  </si>
  <si>
    <t>小鹿野町振興公社</t>
    <rPh sb="0" eb="3">
      <t>オガノ</t>
    </rPh>
    <rPh sb="3" eb="4">
      <t>マチ</t>
    </rPh>
    <rPh sb="4" eb="6">
      <t>シンコウ</t>
    </rPh>
    <rPh sb="6" eb="8">
      <t>コウシャ</t>
    </rPh>
    <phoneticPr fontId="32"/>
  </si>
  <si>
    <t>地域振興基金</t>
    <rPh sb="0" eb="2">
      <t>チイキ</t>
    </rPh>
    <rPh sb="2" eb="4">
      <t>シンコウ</t>
    </rPh>
    <rPh sb="4" eb="6">
      <t>キキン</t>
    </rPh>
    <phoneticPr fontId="2"/>
  </si>
  <si>
    <t>土地取得基金</t>
    <rPh sb="0" eb="2">
      <t>トチ</t>
    </rPh>
    <rPh sb="2" eb="4">
      <t>シュトク</t>
    </rPh>
    <rPh sb="4" eb="6">
      <t>キキン</t>
    </rPh>
    <phoneticPr fontId="2"/>
  </si>
  <si>
    <t>過疎地域自立促進特別事業基金</t>
    <rPh sb="0" eb="2">
      <t>カソ</t>
    </rPh>
    <rPh sb="2" eb="4">
      <t>チイキ</t>
    </rPh>
    <rPh sb="4" eb="6">
      <t>ジリツ</t>
    </rPh>
    <rPh sb="6" eb="8">
      <t>ソクシン</t>
    </rPh>
    <rPh sb="8" eb="10">
      <t>トクベツ</t>
    </rPh>
    <rPh sb="10" eb="12">
      <t>ジギョウ</t>
    </rPh>
    <rPh sb="12" eb="14">
      <t>キキン</t>
    </rPh>
    <phoneticPr fontId="2"/>
  </si>
  <si>
    <t>施設整備基金</t>
    <rPh sb="0" eb="2">
      <t>シセツ</t>
    </rPh>
    <rPh sb="2" eb="4">
      <t>セイビ</t>
    </rPh>
    <rPh sb="4" eb="6">
      <t>キキン</t>
    </rPh>
    <phoneticPr fontId="2"/>
  </si>
  <si>
    <t>ふるさと応援基金</t>
    <rPh sb="4" eb="6">
      <t>オウエン</t>
    </rPh>
    <rPh sb="6" eb="8">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</si>
  <si>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</si>
  <si>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</si>
  <si>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</si>
  <si>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</si>
  <si>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</si>
  <si>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</si>
  <si>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</si>
  <si>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</si>
  <si>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</si>
  <si>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</si>
  <si>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平成２７年度から平成３０年度にかけて固定資産台帳の見直しを順次行っているため、有形固定資産減価償却率は増減が激しくなっている。昭和４０年代に建設されたものが多く、有形固定資産減価償却率は今後も高くなっていく見込みである。老朽化した施設の改修や新庁舎建設等が予定されているが、財源には町債を予定していることから、将来負担比率も増加していくものと思われる。公共施設等総合管理計画や各施設の長寿命化計画などに基づき適正に実施していく。</t>
    <rPh sb="9" eb="11">
      <t>ヘイセイ</t>
    </rPh>
    <rPh sb="13" eb="15">
      <t>ネンド</t>
    </rPh>
    <rPh sb="94" eb="96">
      <t>コンゴ</t>
    </rPh>
    <rPh sb="122" eb="125">
      <t>シンチョウシャ</t>
    </rPh>
    <rPh sb="125" eb="127">
      <t>ケンセツ</t>
    </rPh>
    <rPh sb="129" eb="131">
      <t>ヨテイ</t>
    </rPh>
    <rPh sb="142" eb="144">
      <t>チョウサイ</t>
    </rPh>
    <rPh sb="145" eb="147">
      <t>ヨテイ</t>
    </rPh>
    <rPh sb="189" eb="192">
      <t>カクシセツ</t>
    </rPh>
    <rPh sb="193" eb="197">
      <t>チョウジュミョウカ</t>
    </rPh>
    <rPh sb="197" eb="199">
      <t>ケイカク</t>
    </rPh>
    <phoneticPr fontId="5"/>
  </si>
  <si>
    <t>　令和元年度の将来負担比率は対前年比で０．６％減、実質公債費比率は対前年比０．２％増となっている。今後、新庁舎の建設や老朽化した施設の改修事業の財源に町債を予定しているが、合併特例債や過疎対策事業債などを予定しているため、実質公債費比率の急激な増加はないものと思われる。将来負担比率については、前述したもののほか、一部事務組合の事業において起債した負担分が増えることが考えられ、また、普通交付税の合併特例措置分がまもなく終了となり、その財源不足分は基金で補填することになるため、数値は今後増加するものと思われる。事業の見直しを行い、積極的に経費削減をし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</si>
</sst>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7" xfId="12" applyNumberFormat="1" applyFont="1" applyBorder="1" applyAlignment="1" applyProtection="1">
      <alignment horizontal="left" vertical="center" shrinkToFit="1"/>
      <protection locked="0"/>
    </xf>
    <xf numFmtId="0" fontId="34" fillId="0" borderId="113" xfId="12" applyNumberFormat="1" applyFont="1" applyBorder="1" applyAlignment="1" applyProtection="1">
      <alignment horizontal="left" vertical="center" shrinkToFit="1"/>
      <protection locked="0"/>
    </xf>
    <xf numFmtId="0" fontId="34" fillId="0" borderId="119"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8" fillId="0" borderId="41" xfId="16" applyFont="1" applyBorder="1" applyAlignment="1" applyProtection="1">
      <alignment horizontal="left" vertical="top" wrapText="1"/>
      <protection locked="0"/>
    </xf>
    <xf numFmtId="0" fontId="18" fillId="0" borderId="12" xfId="16" applyFont="1" applyBorder="1" applyAlignment="1" applyProtection="1">
      <alignment horizontal="left" vertical="top" wrapText="1"/>
      <protection locked="0"/>
    </xf>
    <xf numFmtId="0" fontId="18" fillId="0" borderId="48" xfId="16" applyFont="1" applyBorder="1" applyAlignment="1" applyProtection="1">
      <alignment horizontal="left" vertical="top" wrapText="1"/>
      <protection locked="0"/>
    </xf>
    <xf numFmtId="0" fontId="18" fillId="0" borderId="64" xfId="16" applyFont="1" applyBorder="1" applyAlignment="1" applyProtection="1">
      <alignment horizontal="left" vertical="top" wrapText="1"/>
      <protection locked="0"/>
    </xf>
    <xf numFmtId="0" fontId="18" fillId="0" borderId="0" xfId="16" applyFont="1" applyAlignment="1" applyProtection="1">
      <alignment horizontal="left" vertical="top" wrapText="1"/>
      <protection locked="0"/>
    </xf>
    <xf numFmtId="0" fontId="18" fillId="0" borderId="38" xfId="16" applyFont="1" applyBorder="1" applyAlignment="1" applyProtection="1">
      <alignment horizontal="left" vertical="top" wrapText="1"/>
      <protection locked="0"/>
    </xf>
    <xf numFmtId="0" fontId="18" fillId="0" borderId="37" xfId="16" applyFont="1" applyBorder="1" applyAlignment="1" applyProtection="1">
      <alignment horizontal="left" vertical="top" wrapText="1"/>
      <protection locked="0"/>
    </xf>
    <xf numFmtId="0" fontId="18" fillId="0" borderId="54" xfId="16" applyFont="1" applyBorder="1" applyAlignment="1" applyProtection="1">
      <alignment horizontal="left" vertical="top" wrapText="1"/>
      <protection locked="0"/>
    </xf>
    <xf numFmtId="0" fontId="18"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9F8FFB4A-E4FC-404A-A49E-0F2729F62335}"/>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106092</c:v>
                </c:pt>
                <c:pt idx="1">
                  <c:v>78903</c:v>
                </c:pt>
                <c:pt idx="2">
                  <c:v>82993</c:v>
                </c:pt>
                <c:pt idx="3">
                  <c:v>108252</c:v>
                </c:pt>
                <c:pt idx="4">
                  <c:v>93492</c:v>
                </c:pt>
              </c:numCache>
            </c:numRef>
          </c:val>
          <c:smooth val="0"/>
          <c:extLst>
            <c:ext xmlns:c16="http://schemas.microsoft.com/office/drawing/2014/chart" uri="{C3380CC4-5D6E-409C-BE32-E72D297353CC}">
              <c16:uniqueId val="{00000000-B54B-46C4-B986-53BD6543772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77603</c:v>
                </c:pt>
                <c:pt idx="1">
                  <c:v>80675</c:v>
                </c:pt>
                <c:pt idx="2">
                  <c:v>37252</c:v>
                </c:pt>
                <c:pt idx="3">
                  <c:v>37562</c:v>
                </c:pt>
                <c:pt idx="4">
                  <c:v>63663</c:v>
                </c:pt>
              </c:numCache>
            </c:numRef>
          </c:val>
          <c:smooth val="0"/>
          <c:extLst>
            <c:ext xmlns:c16="http://schemas.microsoft.com/office/drawing/2014/chart" uri="{C3380CC4-5D6E-409C-BE32-E72D297353CC}">
              <c16:uniqueId val="{00000001-B54B-46C4-B986-53BD6543772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10.41</c:v>
                </c:pt>
                <c:pt idx="1">
                  <c:v>11.86</c:v>
                </c:pt>
                <c:pt idx="2">
                  <c:v>9.61</c:v>
                </c:pt>
                <c:pt idx="3">
                  <c:v>11.38</c:v>
                </c:pt>
                <c:pt idx="4">
                  <c:v>10.01</c:v>
                </c:pt>
              </c:numCache>
            </c:numRef>
          </c:val>
          <c:extLst>
            <c:ext xmlns:c16="http://schemas.microsoft.com/office/drawing/2014/chart" uri="{C3380CC4-5D6E-409C-BE32-E72D297353CC}">
              <c16:uniqueId val="{00000000-7DE6-4FE9-AF92-DD7A7A9D2A7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32.46</c:v>
                </c:pt>
                <c:pt idx="1">
                  <c:v>30.48</c:v>
                </c:pt>
                <c:pt idx="2">
                  <c:v>31.27</c:v>
                </c:pt>
                <c:pt idx="3">
                  <c:v>31.41</c:v>
                </c:pt>
                <c:pt idx="4">
                  <c:v>30.34</c:v>
                </c:pt>
              </c:numCache>
            </c:numRef>
          </c:val>
          <c:extLst>
            <c:ext xmlns:c16="http://schemas.microsoft.com/office/drawing/2014/chart" uri="{C3380CC4-5D6E-409C-BE32-E72D297353CC}">
              <c16:uniqueId val="{00000001-7DE6-4FE9-AF92-DD7A7A9D2A7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2.95</c:v>
                </c:pt>
                <c:pt idx="1">
                  <c:v>-1.01</c:v>
                </c:pt>
                <c:pt idx="2">
                  <c:v>-2.4300000000000002</c:v>
                </c:pt>
                <c:pt idx="3">
                  <c:v>1.9</c:v>
                </c:pt>
                <c:pt idx="4">
                  <c:v>-2.06</c:v>
                </c:pt>
              </c:numCache>
            </c:numRef>
          </c:val>
          <c:smooth val="0"/>
          <c:extLst>
            <c:ext xmlns:c16="http://schemas.microsoft.com/office/drawing/2014/chart" uri="{C3380CC4-5D6E-409C-BE32-E72D297353CC}">
              <c16:uniqueId val="{00000002-7DE6-4FE9-AF92-DD7A7A9D2A7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5.05</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462-4914-B40B-C8E18BC0320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462-4914-B40B-C8E18BC0320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462-4914-B40B-C8E18BC03208}"/>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0.06</c:v>
                </c:pt>
                <c:pt idx="2">
                  <c:v>#N/A</c:v>
                </c:pt>
                <c:pt idx="3">
                  <c:v>0.5</c:v>
                </c:pt>
                <c:pt idx="4">
                  <c:v>#N/A</c:v>
                </c:pt>
                <c:pt idx="5">
                  <c:v>0.06</c:v>
                </c:pt>
                <c:pt idx="6">
                  <c:v>#N/A</c:v>
                </c:pt>
                <c:pt idx="7">
                  <c:v>0.06</c:v>
                </c:pt>
                <c:pt idx="8">
                  <c:v>#N/A</c:v>
                </c:pt>
                <c:pt idx="9">
                  <c:v>0.06</c:v>
                </c:pt>
              </c:numCache>
            </c:numRef>
          </c:val>
          <c:extLst>
            <c:ext xmlns:c16="http://schemas.microsoft.com/office/drawing/2014/chart" uri="{C3380CC4-5D6E-409C-BE32-E72D297353CC}">
              <c16:uniqueId val="{00000003-7462-4914-B40B-C8E18BC03208}"/>
            </c:ext>
          </c:extLst>
        </c:ser>
        <c:ser>
          <c:idx val="4"/>
          <c:order val="4"/>
          <c:tx>
            <c:strRef>
              <c:f>データシート!$A$31</c:f>
              <c:strCache>
                <c:ptCount val="1"/>
                <c:pt idx="0">
                  <c:v>浄化槽設置管理等特別会計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c:v>
                </c:pt>
                <c:pt idx="2">
                  <c:v>#N/A</c:v>
                </c:pt>
                <c:pt idx="3">
                  <c:v>0.27</c:v>
                </c:pt>
                <c:pt idx="4">
                  <c:v>#N/A</c:v>
                </c:pt>
                <c:pt idx="5">
                  <c:v>0.09</c:v>
                </c:pt>
                <c:pt idx="6">
                  <c:v>#N/A</c:v>
                </c:pt>
                <c:pt idx="7">
                  <c:v>0.08</c:v>
                </c:pt>
                <c:pt idx="8">
                  <c:v>#N/A</c:v>
                </c:pt>
                <c:pt idx="9">
                  <c:v>0.14000000000000001</c:v>
                </c:pt>
              </c:numCache>
            </c:numRef>
          </c:val>
          <c:extLst>
            <c:ext xmlns:c16="http://schemas.microsoft.com/office/drawing/2014/chart" uri="{C3380CC4-5D6E-409C-BE32-E72D297353CC}">
              <c16:uniqueId val="{00000004-7462-4914-B40B-C8E18BC03208}"/>
            </c:ext>
          </c:extLst>
        </c:ser>
        <c:ser>
          <c:idx val="5"/>
          <c:order val="5"/>
          <c:tx>
            <c:strRef>
              <c:f>データシート!$A$32</c:f>
              <c:strCache>
                <c:ptCount val="1"/>
                <c:pt idx="0">
                  <c:v>国民宿舎事業会計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0.46</c:v>
                </c:pt>
                <c:pt idx="2">
                  <c:v>#N/A</c:v>
                </c:pt>
                <c:pt idx="3">
                  <c:v>0.55000000000000004</c:v>
                </c:pt>
                <c:pt idx="4">
                  <c:v>#N/A</c:v>
                </c:pt>
                <c:pt idx="5">
                  <c:v>0.66</c:v>
                </c:pt>
                <c:pt idx="6">
                  <c:v>#N/A</c:v>
                </c:pt>
                <c:pt idx="7">
                  <c:v>0.53</c:v>
                </c:pt>
                <c:pt idx="8">
                  <c:v>#N/A</c:v>
                </c:pt>
                <c:pt idx="9">
                  <c:v>0.39</c:v>
                </c:pt>
              </c:numCache>
            </c:numRef>
          </c:val>
          <c:extLst>
            <c:ext xmlns:c16="http://schemas.microsoft.com/office/drawing/2014/chart" uri="{C3380CC4-5D6E-409C-BE32-E72D297353CC}">
              <c16:uniqueId val="{00000005-7462-4914-B40B-C8E18BC03208}"/>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2.36</c:v>
                </c:pt>
                <c:pt idx="2">
                  <c:v>#N/A</c:v>
                </c:pt>
                <c:pt idx="3">
                  <c:v>1.96</c:v>
                </c:pt>
                <c:pt idx="4">
                  <c:v>#N/A</c:v>
                </c:pt>
                <c:pt idx="5">
                  <c:v>1.74</c:v>
                </c:pt>
                <c:pt idx="6">
                  <c:v>#N/A</c:v>
                </c:pt>
                <c:pt idx="7">
                  <c:v>1.47</c:v>
                </c:pt>
                <c:pt idx="8">
                  <c:v>#N/A</c:v>
                </c:pt>
                <c:pt idx="9">
                  <c:v>1.04</c:v>
                </c:pt>
              </c:numCache>
            </c:numRef>
          </c:val>
          <c:extLst>
            <c:ext xmlns:c16="http://schemas.microsoft.com/office/drawing/2014/chart" uri="{C3380CC4-5D6E-409C-BE32-E72D297353CC}">
              <c16:uniqueId val="{00000006-7462-4914-B40B-C8E18BC03208}"/>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2.0499999999999998</c:v>
                </c:pt>
                <c:pt idx="2">
                  <c:v>#N/A</c:v>
                </c:pt>
                <c:pt idx="3">
                  <c:v>2.42</c:v>
                </c:pt>
                <c:pt idx="4">
                  <c:v>#N/A</c:v>
                </c:pt>
                <c:pt idx="5">
                  <c:v>1.97</c:v>
                </c:pt>
                <c:pt idx="6">
                  <c:v>#N/A</c:v>
                </c:pt>
                <c:pt idx="7">
                  <c:v>0.68</c:v>
                </c:pt>
                <c:pt idx="8">
                  <c:v>#N/A</c:v>
                </c:pt>
                <c:pt idx="9">
                  <c:v>1.25</c:v>
                </c:pt>
              </c:numCache>
            </c:numRef>
          </c:val>
          <c:extLst>
            <c:ext xmlns:c16="http://schemas.microsoft.com/office/drawing/2014/chart" uri="{C3380CC4-5D6E-409C-BE32-E72D297353CC}">
              <c16:uniqueId val="{00000007-7462-4914-B40B-C8E18BC03208}"/>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0.76</c:v>
                </c:pt>
                <c:pt idx="2">
                  <c:v>#N/A</c:v>
                </c:pt>
                <c:pt idx="3">
                  <c:v>2.9</c:v>
                </c:pt>
                <c:pt idx="4">
                  <c:v>#N/A</c:v>
                </c:pt>
                <c:pt idx="5">
                  <c:v>2.59</c:v>
                </c:pt>
                <c:pt idx="6">
                  <c:v>#N/A</c:v>
                </c:pt>
                <c:pt idx="7">
                  <c:v>1.62</c:v>
                </c:pt>
                <c:pt idx="8">
                  <c:v>#N/A</c:v>
                </c:pt>
                <c:pt idx="9">
                  <c:v>1.34</c:v>
                </c:pt>
              </c:numCache>
            </c:numRef>
          </c:val>
          <c:extLst>
            <c:ext xmlns:c16="http://schemas.microsoft.com/office/drawing/2014/chart" uri="{C3380CC4-5D6E-409C-BE32-E72D297353CC}">
              <c16:uniqueId val="{00000008-7462-4914-B40B-C8E18BC0320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10.41</c:v>
                </c:pt>
                <c:pt idx="2">
                  <c:v>#N/A</c:v>
                </c:pt>
                <c:pt idx="3">
                  <c:v>11.85</c:v>
                </c:pt>
                <c:pt idx="4">
                  <c:v>#N/A</c:v>
                </c:pt>
                <c:pt idx="5">
                  <c:v>9.6</c:v>
                </c:pt>
                <c:pt idx="6">
                  <c:v>#N/A</c:v>
                </c:pt>
                <c:pt idx="7">
                  <c:v>11.38</c:v>
                </c:pt>
                <c:pt idx="8">
                  <c:v>#N/A</c:v>
                </c:pt>
                <c:pt idx="9">
                  <c:v>10.01</c:v>
                </c:pt>
              </c:numCache>
            </c:numRef>
          </c:val>
          <c:extLst>
            <c:ext xmlns:c16="http://schemas.microsoft.com/office/drawing/2014/chart" uri="{C3380CC4-5D6E-409C-BE32-E72D297353CC}">
              <c16:uniqueId val="{00000009-7462-4914-B40B-C8E18BC0320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514</c:v>
                </c:pt>
                <c:pt idx="5">
                  <c:v>511</c:v>
                </c:pt>
                <c:pt idx="8">
                  <c:v>514</c:v>
                </c:pt>
                <c:pt idx="11">
                  <c:v>579</c:v>
                </c:pt>
                <c:pt idx="14">
                  <c:v>642</c:v>
                </c:pt>
              </c:numCache>
            </c:numRef>
          </c:val>
          <c:extLst>
            <c:ext xmlns:c16="http://schemas.microsoft.com/office/drawing/2014/chart" uri="{C3380CC4-5D6E-409C-BE32-E72D297353CC}">
              <c16:uniqueId val="{00000000-81F6-4DCD-99D1-DB9981715D2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1F6-4DCD-99D1-DB9981715D2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14</c:v>
                </c:pt>
                <c:pt idx="3">
                  <c:v>2</c:v>
                </c:pt>
                <c:pt idx="6">
                  <c:v>23</c:v>
                </c:pt>
                <c:pt idx="9">
                  <c:v>23</c:v>
                </c:pt>
                <c:pt idx="12">
                  <c:v>17</c:v>
                </c:pt>
              </c:numCache>
            </c:numRef>
          </c:val>
          <c:extLst>
            <c:ext xmlns:c16="http://schemas.microsoft.com/office/drawing/2014/chart" uri="{C3380CC4-5D6E-409C-BE32-E72D297353CC}">
              <c16:uniqueId val="{00000002-81F6-4DCD-99D1-DB9981715D2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21</c:v>
                </c:pt>
                <c:pt idx="3">
                  <c:v>30</c:v>
                </c:pt>
                <c:pt idx="6">
                  <c:v>34</c:v>
                </c:pt>
                <c:pt idx="9">
                  <c:v>35</c:v>
                </c:pt>
                <c:pt idx="12">
                  <c:v>41</c:v>
                </c:pt>
              </c:numCache>
            </c:numRef>
          </c:val>
          <c:extLst>
            <c:ext xmlns:c16="http://schemas.microsoft.com/office/drawing/2014/chart" uri="{C3380CC4-5D6E-409C-BE32-E72D297353CC}">
              <c16:uniqueId val="{00000003-81F6-4DCD-99D1-DB9981715D2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92</c:v>
                </c:pt>
                <c:pt idx="3">
                  <c:v>103</c:v>
                </c:pt>
                <c:pt idx="6">
                  <c:v>94</c:v>
                </c:pt>
                <c:pt idx="9">
                  <c:v>103</c:v>
                </c:pt>
                <c:pt idx="12">
                  <c:v>111</c:v>
                </c:pt>
              </c:numCache>
            </c:numRef>
          </c:val>
          <c:extLst>
            <c:ext xmlns:c16="http://schemas.microsoft.com/office/drawing/2014/chart" uri="{C3380CC4-5D6E-409C-BE32-E72D297353CC}">
              <c16:uniqueId val="{00000004-81F6-4DCD-99D1-DB9981715D2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1F6-4DCD-99D1-DB9981715D2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1F6-4DCD-99D1-DB9981715D2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700</c:v>
                </c:pt>
                <c:pt idx="3">
                  <c:v>680</c:v>
                </c:pt>
                <c:pt idx="6">
                  <c:v>678</c:v>
                </c:pt>
                <c:pt idx="9">
                  <c:v>717</c:v>
                </c:pt>
                <c:pt idx="12">
                  <c:v>780</c:v>
                </c:pt>
              </c:numCache>
            </c:numRef>
          </c:val>
          <c:extLst>
            <c:ext xmlns:c16="http://schemas.microsoft.com/office/drawing/2014/chart" uri="{C3380CC4-5D6E-409C-BE32-E72D297353CC}">
              <c16:uniqueId val="{00000007-81F6-4DCD-99D1-DB9981715D2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313</c:v>
                </c:pt>
                <c:pt idx="2">
                  <c:v>#N/A</c:v>
                </c:pt>
                <c:pt idx="3">
                  <c:v>#N/A</c:v>
                </c:pt>
                <c:pt idx="4">
                  <c:v>304</c:v>
                </c:pt>
                <c:pt idx="5">
                  <c:v>#N/A</c:v>
                </c:pt>
                <c:pt idx="6">
                  <c:v>#N/A</c:v>
                </c:pt>
                <c:pt idx="7">
                  <c:v>315</c:v>
                </c:pt>
                <c:pt idx="8">
                  <c:v>#N/A</c:v>
                </c:pt>
                <c:pt idx="9">
                  <c:v>#N/A</c:v>
                </c:pt>
                <c:pt idx="10">
                  <c:v>299</c:v>
                </c:pt>
                <c:pt idx="11">
                  <c:v>#N/A</c:v>
                </c:pt>
                <c:pt idx="12">
                  <c:v>#N/A</c:v>
                </c:pt>
                <c:pt idx="13">
                  <c:v>307</c:v>
                </c:pt>
                <c:pt idx="14">
                  <c:v>#N/A</c:v>
                </c:pt>
              </c:numCache>
            </c:numRef>
          </c:val>
          <c:smooth val="0"/>
          <c:extLst>
            <c:ext xmlns:c16="http://schemas.microsoft.com/office/drawing/2014/chart" uri="{C3380CC4-5D6E-409C-BE32-E72D297353CC}">
              <c16:uniqueId val="{00000008-81F6-4DCD-99D1-DB9981715D2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6211</c:v>
                </c:pt>
                <c:pt idx="5">
                  <c:v>6440</c:v>
                </c:pt>
                <c:pt idx="8">
                  <c:v>6721</c:v>
                </c:pt>
                <c:pt idx="11">
                  <c:v>6834</c:v>
                </c:pt>
                <c:pt idx="14">
                  <c:v>6945</c:v>
                </c:pt>
              </c:numCache>
            </c:numRef>
          </c:val>
          <c:extLst>
            <c:ext xmlns:c16="http://schemas.microsoft.com/office/drawing/2014/chart" uri="{C3380CC4-5D6E-409C-BE32-E72D297353CC}">
              <c16:uniqueId val="{00000000-0734-4A69-879D-F66866ED7C9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29</c:v>
                </c:pt>
                <c:pt idx="5">
                  <c:v>23</c:v>
                </c:pt>
                <c:pt idx="8">
                  <c:v>18</c:v>
                </c:pt>
                <c:pt idx="11">
                  <c:v>13</c:v>
                </c:pt>
                <c:pt idx="14">
                  <c:v>8</c:v>
                </c:pt>
              </c:numCache>
            </c:numRef>
          </c:val>
          <c:extLst>
            <c:ext xmlns:c16="http://schemas.microsoft.com/office/drawing/2014/chart" uri="{C3380CC4-5D6E-409C-BE32-E72D297353CC}">
              <c16:uniqueId val="{00000001-0734-4A69-879D-F66866ED7C9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2578</c:v>
                </c:pt>
                <c:pt idx="5">
                  <c:v>2512</c:v>
                </c:pt>
                <c:pt idx="8">
                  <c:v>2624</c:v>
                </c:pt>
                <c:pt idx="11">
                  <c:v>2670</c:v>
                </c:pt>
                <c:pt idx="14">
                  <c:v>2613</c:v>
                </c:pt>
              </c:numCache>
            </c:numRef>
          </c:val>
          <c:extLst>
            <c:ext xmlns:c16="http://schemas.microsoft.com/office/drawing/2014/chart" uri="{C3380CC4-5D6E-409C-BE32-E72D297353CC}">
              <c16:uniqueId val="{00000002-0734-4A69-879D-F66866ED7C9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734-4A69-879D-F66866ED7C9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734-4A69-879D-F66866ED7C9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734-4A69-879D-F66866ED7C9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1468</c:v>
                </c:pt>
                <c:pt idx="3">
                  <c:v>1418</c:v>
                </c:pt>
                <c:pt idx="6">
                  <c:v>1405</c:v>
                </c:pt>
                <c:pt idx="9">
                  <c:v>1363</c:v>
                </c:pt>
                <c:pt idx="12">
                  <c:v>1360</c:v>
                </c:pt>
              </c:numCache>
            </c:numRef>
          </c:val>
          <c:extLst>
            <c:ext xmlns:c16="http://schemas.microsoft.com/office/drawing/2014/chart" uri="{C3380CC4-5D6E-409C-BE32-E72D297353CC}">
              <c16:uniqueId val="{00000006-0734-4A69-879D-F66866ED7C9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337</c:v>
                </c:pt>
                <c:pt idx="3">
                  <c:v>374</c:v>
                </c:pt>
                <c:pt idx="6">
                  <c:v>341</c:v>
                </c:pt>
                <c:pt idx="9">
                  <c:v>379</c:v>
                </c:pt>
                <c:pt idx="12">
                  <c:v>390</c:v>
                </c:pt>
              </c:numCache>
            </c:numRef>
          </c:val>
          <c:extLst>
            <c:ext xmlns:c16="http://schemas.microsoft.com/office/drawing/2014/chart" uri="{C3380CC4-5D6E-409C-BE32-E72D297353CC}">
              <c16:uniqueId val="{00000007-0734-4A69-879D-F66866ED7C9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1065</c:v>
                </c:pt>
                <c:pt idx="3">
                  <c:v>952</c:v>
                </c:pt>
                <c:pt idx="6">
                  <c:v>1029</c:v>
                </c:pt>
                <c:pt idx="9">
                  <c:v>995</c:v>
                </c:pt>
                <c:pt idx="12">
                  <c:v>912</c:v>
                </c:pt>
              </c:numCache>
            </c:numRef>
          </c:val>
          <c:extLst>
            <c:ext xmlns:c16="http://schemas.microsoft.com/office/drawing/2014/chart" uri="{C3380CC4-5D6E-409C-BE32-E72D297353CC}">
              <c16:uniqueId val="{00000008-0734-4A69-879D-F66866ED7C9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61</c:v>
                </c:pt>
                <c:pt idx="3">
                  <c:v>90</c:v>
                </c:pt>
                <c:pt idx="6">
                  <c:v>67</c:v>
                </c:pt>
                <c:pt idx="9">
                  <c:v>76</c:v>
                </c:pt>
                <c:pt idx="12">
                  <c:v>98</c:v>
                </c:pt>
              </c:numCache>
            </c:numRef>
          </c:val>
          <c:extLst>
            <c:ext xmlns:c16="http://schemas.microsoft.com/office/drawing/2014/chart" uri="{C3380CC4-5D6E-409C-BE32-E72D297353CC}">
              <c16:uniqueId val="{00000009-0734-4A69-879D-F66866ED7C9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6970</c:v>
                </c:pt>
                <c:pt idx="3">
                  <c:v>7221</c:v>
                </c:pt>
                <c:pt idx="6">
                  <c:v>7509</c:v>
                </c:pt>
                <c:pt idx="9">
                  <c:v>7835</c:v>
                </c:pt>
                <c:pt idx="12">
                  <c:v>7906</c:v>
                </c:pt>
              </c:numCache>
            </c:numRef>
          </c:val>
          <c:extLst>
            <c:ext xmlns:c16="http://schemas.microsoft.com/office/drawing/2014/chart" uri="{C3380CC4-5D6E-409C-BE32-E72D297353CC}">
              <c16:uniqueId val="{0000000A-0734-4A69-879D-F66866ED7C9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1084</c:v>
                </c:pt>
                <c:pt idx="2">
                  <c:v>#N/A</c:v>
                </c:pt>
                <c:pt idx="3">
                  <c:v>#N/A</c:v>
                </c:pt>
                <c:pt idx="4">
                  <c:v>1080</c:v>
                </c:pt>
                <c:pt idx="5">
                  <c:v>#N/A</c:v>
                </c:pt>
                <c:pt idx="6">
                  <c:v>#N/A</c:v>
                </c:pt>
                <c:pt idx="7">
                  <c:v>989</c:v>
                </c:pt>
                <c:pt idx="8">
                  <c:v>#N/A</c:v>
                </c:pt>
                <c:pt idx="9">
                  <c:v>#N/A</c:v>
                </c:pt>
                <c:pt idx="10">
                  <c:v>1131</c:v>
                </c:pt>
                <c:pt idx="11">
                  <c:v>#N/A</c:v>
                </c:pt>
                <c:pt idx="12">
                  <c:v>#N/A</c:v>
                </c:pt>
                <c:pt idx="13">
                  <c:v>1101</c:v>
                </c:pt>
                <c:pt idx="14">
                  <c:v>#N/A</c:v>
                </c:pt>
              </c:numCache>
            </c:numRef>
          </c:val>
          <c:smooth val="0"/>
          <c:extLst>
            <c:ext xmlns:c16="http://schemas.microsoft.com/office/drawing/2014/chart" uri="{C3380CC4-5D6E-409C-BE32-E72D297353CC}">
              <c16:uniqueId val="{0000000B-0734-4A69-879D-F66866ED7C9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1346</c:v>
                </c:pt>
                <c:pt idx="1">
                  <c:v>1351</c:v>
                </c:pt>
                <c:pt idx="2">
                  <c:v>1317</c:v>
                </c:pt>
              </c:numCache>
            </c:numRef>
          </c:val>
          <c:extLst>
            <c:ext xmlns:c16="http://schemas.microsoft.com/office/drawing/2014/chart" uri="{C3380CC4-5D6E-409C-BE32-E72D297353CC}">
              <c16:uniqueId val="{00000000-A9CE-4167-BB1A-D599B4E2AE7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871</c:v>
                </c:pt>
                <c:pt idx="1">
                  <c:v>875</c:v>
                </c:pt>
                <c:pt idx="2">
                  <c:v>881</c:v>
                </c:pt>
              </c:numCache>
            </c:numRef>
          </c:val>
          <c:extLst>
            <c:ext xmlns:c16="http://schemas.microsoft.com/office/drawing/2014/chart" uri="{C3380CC4-5D6E-409C-BE32-E72D297353CC}">
              <c16:uniqueId val="{00000001-A9CE-4167-BB1A-D599B4E2AE7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782</c:v>
                </c:pt>
                <c:pt idx="1">
                  <c:v>1116</c:v>
                </c:pt>
                <c:pt idx="2">
                  <c:v>1108</c:v>
                </c:pt>
              </c:numCache>
            </c:numRef>
          </c:val>
          <c:extLst>
            <c:ext xmlns:c16="http://schemas.microsoft.com/office/drawing/2014/chart" uri="{C3380CC4-5D6E-409C-BE32-E72D297353CC}">
              <c16:uniqueId val="{00000002-A9CE-4167-BB1A-D599B4E2AE7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{141469BE-C079-4F2E-A766-E5ED10015B75}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9C28-4552-9904-3B33B2D11D0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{B6ADBC71-EF61-45F0-B4A2-25996FE11777}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C28-4552-9904-3B33B2D11D0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{9DF444CE-F58E-4302-8456-2604C7012DD0}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C28-4552-9904-3B33B2D11D0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{77962702-068A-4EF8-B223-94D51120285A}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C28-4552-9904-3B33B2D11D0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{8A73A96B-708D-4F74-BAA3-69C9D88746AB}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C28-4552-9904-3B33B2D11D0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{25114467-8BA4-403D-B25D-1C5674E8D16A}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9C28-4552-9904-3B33B2D11D0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{BC5A8F24-5684-40ED-8BB2-BDA77D4AE413}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9C28-4552-9904-3B33B2D11D04}"/>
                </c:ext>
              </c:extLst>
            </c:dLbl>
            <c:dLbl>
              <c:idx val="24"/>
              <c:layout>
                <c:manualLayout>
                  <c:x val="-4.4433177246070925E-2"/>
                  <c:y val="-5.3347499938722683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{EE345535-73C9-4D89-8609-E8FC88E3B0FA}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9C28-4552-9904-3B33B2D11D04}"/>
                </c:ext>
              </c:extLst>
            </c:dLbl>
            <c:dLbl>
              <c:idx val="32"/>
              <c:layout>
                <c:manualLayout>
                  <c:x val="-1.9727773873735675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{E81AD0F9-2298-41EE-8749-65FC8AA1F9FA}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9C28-4552-9904-3B33B2D11D0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72.8</c:v>
                </c:pt>
                <c:pt idx="8">
                  <c:v>56</c:v>
                </c:pt>
                <c:pt idx="16">
                  <c:v>45.3</c:v>
                </c:pt>
                <c:pt idx="24">
                  <c:v>60.9</c:v>
                </c:pt>
                <c:pt idx="32">
                  <c:v>61</c:v>
                </c:pt>
              </c:numCache>
            </c:numRef>
          </c:xVal>
          <c:yVal>
            <c:numRef>
              <c:f>公会計指標分析・財政指標組合せ分析表!$BP$51:$DC$51</c:f>
              <c:numCache>
                <c:formatCode>#,##0.0;"▲ "#,##0.0</c:formatCode>
                <c:ptCount val="40"/>
                <c:pt idx="0">
                  <c:v>27.4</c:v>
                </c:pt>
                <c:pt idx="8">
                  <c:v>27.6</c:v>
                </c:pt>
                <c:pt idx="16">
                  <c:v>26</c:v>
                </c:pt>
                <c:pt idx="24">
                  <c:v>30.3</c:v>
                </c:pt>
                <c:pt idx="32">
                  <c:v>29.7</c:v>
                </c:pt>
              </c:numCache>
            </c:numRef>
          </c:yVal>
          <c:smooth val="0"/>
          <c:extLst>
            <c:ext xmlns:c16="http://schemas.microsoft.com/office/drawing/2014/chart" uri="{C3380CC4-5D6E-409C-BE32-E72D297353CC}">
              <c16:uniqueId val="{00000009-9C28-4552-9904-3B33B2D11D0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{96290134-B7A8-4A8B-830D-3F9DAB6274F4}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9C28-4552-9904-3B33B2D11D0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{7531BEFD-D07C-478A-B1DD-712A9E774765}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C28-4552-9904-3B33B2D11D0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{889A017A-C0C1-402B-B92E-247A6316F54F}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C28-4552-9904-3B33B2D11D0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{27FC7719-35E9-4B88-95EB-1F466BE23BFB}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C28-4552-9904-3B33B2D11D0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{69AE2E80-6C58-48D1-A1AD-C5ACDCB3710C}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C28-4552-9904-3B33B2D11D04}"/>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{E6682ECB-CF71-4323-ABE7-D90221420EA1}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9C28-4552-9904-3B33B2D11D04}"/>
                </c:ext>
              </c:extLst>
            </c:dLbl>
            <c:dLbl>
              <c:idx val="16"/>
              <c:layout>
                <c:manualLayout>
                  <c:x val="0"/>
                  <c:y val="-1.1391542167142499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{C293619A-14D0-4EF8-905A-A176DC7D1628}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9C28-4552-9904-3B33B2D11D04}"/>
                </c:ext>
              </c:extLst>
            </c:dLbl>
            <c:dLbl>
              <c:idx val="24"/>
              <c:layout>
                <c:manualLayout>
                  <c:x val="0"/>
                  <c:y val="1.8000611707484467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{BF6C7F5A-373D-45E4-A7ED-F7477E0A2E2C}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9C28-4552-9904-3B33B2D11D04}"/>
                </c:ext>
              </c:extLst>
            </c:dLbl>
            <c:dLbl>
              <c:idx val="32"/>
              <c:layout>
                <c:manualLayout>
                  <c:x val="0"/>
                  <c:y val="-1.8000611707484467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{152C6110-5AC8-4487-9192-220FFF9A2AE1}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9C28-4552-9904-3B33B2D11D0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55.8</c:v>
                </c:pt>
                <c:pt idx="8">
                  <c:v>57.6</c:v>
                </c:pt>
                <c:pt idx="16">
                  <c:v>58.9</c:v>
                </c:pt>
                <c:pt idx="24">
                  <c:v>60.5</c:v>
                </c:pt>
                <c:pt idx="32">
                  <c:v>61.2</c:v>
                </c:pt>
              </c:numCache>
            </c:numRef>
          </c:xVal>
          <c:yVal>
            <c:numRef>
              <c:f>公会計指標分析・財政指標組合せ分析表!$BP$55:$DC$55</c:f>
              <c:numCache>
                <c:formatCode>#,##0.0;"▲ "#,##0.0</c:formatCode>
                <c:ptCount val="40"/>
                <c:pt idx="0">
                  <c:v>20.2</c:v>
                </c:pt>
                <c:pt idx="8">
                  <c:v>38.5</c:v>
                </c:pt>
                <c:pt idx="16">
                  <c:v>32.799999999999997</c:v>
                </c:pt>
                <c:pt idx="24">
                  <c:v>20.9</c:v>
                </c:pt>
                <c:pt idx="32">
                  <c:v>21</c:v>
                </c:pt>
              </c:numCache>
            </c:numRef>
          </c:yVal>
          <c:smooth val="0"/>
          <c:extLst>
            <c:ext xmlns:c16="http://schemas.microsoft.com/office/drawing/2014/chart" uri="{C3380CC4-5D6E-409C-BE32-E72D297353CC}">
              <c16:uniqueId val="{00000013-9C28-4552-9904-3B33B2D11D04}"/>
            </c:ext>
          </c:extLst>
        </c:ser>
        <c:dLbls>
          <c:showLegendKey val="0"/>
          <c:showVal val="1"/>
          <c:showCatName val="0"/>
          <c:showSerName val="0"/>
          <c:showPercent val="0"/>
          <c:showBubbleSize val="0"/>
        </c:dLbls>
        <c:axId val="46179840"/>
        <c:axId val="46181760"/>
      </c:scatterChart>
      <c:valAx>
        <c:axId val="46179840"/>
        <c:scaling>
          <c:orientation val="minMax"/>
          <c:max val="76"/>
          <c:min val="4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2"/>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{6B7AD3C9-AA39-4BFA-8899-4912E0A5DC88}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01E-4D12-BE96-4BFB1511DFC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{16A249AC-EC70-4B03-9D64-A0A3AA14F92B}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01E-4D12-BE96-4BFB1511DFC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{5C464621-6098-4A57-A706-5CF76192F884}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01E-4D12-BE96-4BFB1511DFC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{9902F714-93F9-411D-8C4A-3457CDFAE3ED}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01E-4D12-BE96-4BFB1511DFC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{41351C9C-C840-4A38-AA84-76FD319ADD16}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01E-4D12-BE96-4BFB1511DFC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{B68B84BE-7FB0-4881-B1F2-66886F7A74B3}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01E-4D12-BE96-4BFB1511DFC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{8E383182-D1B3-4DCC-AFE8-EFCE1CE54DAF}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01E-4D12-BE96-4BFB1511DFC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{116D49E5-F5BC-4683-B4B0-F6C00443A4F7}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01E-4D12-BE96-4BFB1511DFC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{F0CBC4A2-4F60-429D-BD34-FCD324B8518E}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01E-4D12-BE96-4BFB1511DFC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c:v>
                </c:pt>
                <c:pt idx="8">
                  <c:v>8.1</c:v>
                </c:pt>
                <c:pt idx="16">
                  <c:v>8</c:v>
                </c:pt>
                <c:pt idx="24">
                  <c:v>8</c:v>
                </c:pt>
                <c:pt idx="32">
                  <c:v>8.1999999999999993</c:v>
                </c:pt>
              </c:numCache>
            </c:numRef>
          </c:xVal>
          <c:yVal>
            <c:numRef>
              <c:f>公会計指標分析・財政指標組合せ分析表!$BP$73:$DC$73</c:f>
              <c:numCache>
                <c:formatCode>#,##0.0;"▲ "#,##0.0</c:formatCode>
                <c:ptCount val="40"/>
                <c:pt idx="0">
                  <c:v>27.4</c:v>
                </c:pt>
                <c:pt idx="8">
                  <c:v>27.6</c:v>
                </c:pt>
                <c:pt idx="16">
                  <c:v>26</c:v>
                </c:pt>
                <c:pt idx="24">
                  <c:v>30.3</c:v>
                </c:pt>
                <c:pt idx="32">
                  <c:v>29.7</c:v>
                </c:pt>
              </c:numCache>
            </c:numRef>
          </c:yVal>
          <c:smooth val="0"/>
          <c:extLst>
            <c:ext xmlns:c16="http://schemas.microsoft.com/office/drawing/2014/chart" uri="{C3380CC4-5D6E-409C-BE32-E72D297353CC}">
              <c16:uniqueId val="{00000009-F01E-4D12-BE96-4BFB1511DFC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{9D6DFD57-908B-46E1-80B6-188DEF7AFC47}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01E-4D12-BE96-4BFB1511DFC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{3C7923CE-97C9-4141-A6CA-8F152981B711}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01E-4D12-BE96-4BFB1511DFC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{B98622C0-B91B-4E61-9CF3-724F66A09E52}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01E-4D12-BE96-4BFB1511DFC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{D7FE7316-DD98-4F04-91C1-FA00949D59AE}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01E-4D12-BE96-4BFB1511DFC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{781B8A06-C5FE-4515-93EC-50B4D1F98D9D}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01E-4D12-BE96-4BFB1511DFC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{304BF3E2-E341-4A81-BAF8-5ABDB69D28E7}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01E-4D12-BE96-4BFB1511DFC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{9AAFFBBB-40CD-4DDD-8855-58AC18E48546}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01E-4D12-BE96-4BFB1511DFC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{0DF2E996-EC06-4368-8D48-D00CBEF35B7D}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01E-4D12-BE96-4BFB1511DFC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{5722F9D3-94F5-4573-A1B8-E07F801F8B90}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01E-4D12-BE96-4BFB1511DFC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9.3000000000000007</c:v>
                </c:pt>
                <c:pt idx="8">
                  <c:v>9.1999999999999993</c:v>
                </c:pt>
                <c:pt idx="16">
                  <c:v>9.1</c:v>
                </c:pt>
                <c:pt idx="24">
                  <c:v>9.1</c:v>
                </c:pt>
                <c:pt idx="32">
                  <c:v>9.1999999999999993</c:v>
                </c:pt>
              </c:numCache>
            </c:numRef>
          </c:xVal>
          <c:yVal>
            <c:numRef>
              <c:f>公会計指標分析・財政指標組合せ分析表!$BP$77:$DC$77</c:f>
              <c:numCache>
                <c:formatCode>#,##0.0;"▲ "#,##0.0</c:formatCode>
                <c:ptCount val="40"/>
                <c:pt idx="0">
                  <c:v>20.2</c:v>
                </c:pt>
                <c:pt idx="8">
                  <c:v>38.5</c:v>
                </c:pt>
                <c:pt idx="16">
                  <c:v>32.799999999999997</c:v>
                </c:pt>
                <c:pt idx="24">
                  <c:v>20.9</c:v>
                </c:pt>
                <c:pt idx="32">
                  <c:v>21</c:v>
                </c:pt>
              </c:numCache>
            </c:numRef>
          </c:yVal>
          <c:smooth val="0"/>
          <c:extLst>
            <c:ext xmlns:c16="http://schemas.microsoft.com/office/drawing/2014/chart" uri="{C3380CC4-5D6E-409C-BE32-E72D297353CC}">
              <c16:uniqueId val="{00000013-F01E-4D12-BE96-4BFB1511DFC0}"/>
            </c:ext>
          </c:extLst>
        </c:ser>
        <c:dLbls>
          <c:showLegendKey val="0"/>
          <c:showVal val="1"/>
          <c:showCatName val="0"/>
          <c:showSerName val="0"/>
          <c:showPercent val="0"/>
          <c:showBubbleSize val="0"/>
        </c:dLbls>
        <c:axId val="84219776"/>
        <c:axId val="84234240"/>
      </c:scatterChart>
      <c:valAx>
        <c:axId val="84219776"/>
        <c:scaling>
          <c:orientation val="minMax"/>
          <c:max val="9.5"/>
          <c:min val="7.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2"/>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埼玉県小鹿野町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１７年の合併以降、町債残高の減少に努めてきたが、平成２５年度から平成２８年度までに実施した教育施設整備事業に対する財源として、多額の町債を充当しているため、町債残高は増加している。順次償還が始まっているため、公債費は増加していく。しかし、合併特例債や過疎対策事業債など、交付税措置のある地方債を活用しているため、実質公債費比率の大幅な増加はない見込みである。これから庁舎建設を予定しているほか、インフラ長寿命化事業や改修事業等の財源に町債を充当する予定であるため、町債残高は数年後にピークを迎える。</a:t>
          </a:r>
        </a:p>
        <a:p>
          <a:r>
            <a:rPr kumimoji="1" lang="ja-JP" altLang="en-US" sz="1400">
              <a:latin typeface="ＭＳ ゴシック" pitchFamily="49" charset="-128"/>
              <a:ea typeface="ＭＳ ゴシック" pitchFamily="49" charset="-128"/>
            </a:rPr>
            <a:t>　交付税措置のある地方債を活用してはいるが、事業の見直し・廃止等を積極的に行い、経費削減に努める必要がある。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埼玉県小鹿野町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５年度以降、教育施設整備事業の財源に町債を充当してきたため町債残高は年々増加している。令和元年度のおける地方債残高のうち、臨時財政対策債が３９％、合併特例事業債や辺地・過疎対策事業債が５０％となっており、全体の９３％が交付税措置のある地方債となっている。そのため、町債残高は年々増加しているものの、基準財政需要額算入見込額についても同様に増加している。基金残高については年々増加していたが、令和元年度に財政調整基金を取り崩したため、若干減少している状況である。</a:t>
          </a:r>
        </a:p>
        <a:p>
          <a:r>
            <a:rPr kumimoji="1" lang="ja-JP" altLang="en-US" sz="1400">
              <a:latin typeface="ＭＳ ゴシック" pitchFamily="49" charset="-128"/>
              <a:ea typeface="ＭＳ ゴシック" pitchFamily="49" charset="-128"/>
            </a:rPr>
            <a:t>　今後も、インフラ長寿命化事業や施設改修事業などの財源として町債を充当する予定であるが、事業の見直し・廃止等を積極的に行い、町債残高の抑制に努める必要がある。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埼玉県小鹿野町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平成２８年度に１０５，０００千円取崩し減少した後は、平成２９年度、平成３０年度は基金利子の積み立てを行い増加していた。令和元年度には４０，０００千円の取崩しを行った。減債基金は、平成２９年度に決算剰余金を６５，５８７千円積み立てたため増加し、その後も基金利子を積み立てているため増加している。その他特定目的基金では、平成２９年度と平成３０年度に合併特例債を活用して地域振興基金を積み立てており、平成２９年度に５２６，３２０千円、平成３０年度に３１６，０００千円積み立てている。ふるさと応援基金についても、毎年ふるさと納税寄附金として寄附を受けた金額を基金へと積み立てを行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においては、合併算定替による特例措置の終了に伴う交付税額の減少や人口減少による税収の減少が見込まれるため、財政調整基金を取り崩し対応していく。そのほか、公共用地取得事業については土地取得基金を、衛生センターの施設改修事業については施設整備基金を、それぞれ取り崩して対応する予定である。また、ふるさと応援基金については、寄附者の意向に沿った事業へ充当し活用していく予定である。今後の財源不足に、財政調整基金を充当する見込みであるため、基金全体では減少していくと考えている。地域振興基金の積立については、財政状況をみながら検討し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・地域振興基金：町民の連帯の強化及び地域振興を図るため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・土地取得基金：公用若しくは公共用に供する土地又は公共の利益のために取得する必要のある土地を取得することにより、事業の円滑な執行を図るため。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・施設整備基金：小鹿野町衛生センターの施設整備のため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・ふるさと応援基金：寄附を通じた住民参加型の地方自治を実現するとともに、基金活用による地域活性化を図るため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・社会福祉施設整備基金：社会福祉施設の整備充実を図るため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自立促進特別事業基金：地域医療の確保、住民の日常的な移動のための交通手段の確保、集落の維持及び活性化その他住民が将来にわたって安全に安心して暮らすことのできる地域社会の実現を図ることを目的とする事業に要する財源を積み立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・森林環境譲与税基金：国から交付される森林環境譲与税を財源とし、本町における森林整備及びその促進に要する資金に充てるため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・地域振興基金について、合併特例債を活用し、平成２９年度に５２６，３２０千円を、平成３０年度に３１６，０００千円を積み立てたことにより増加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・ふるさと応援基金について、ふるさと納税で受けた寄附金を平成２９年度に４，３６７千円、平成３０年度に２，４７４千円、令和元年度に２，８２１千円積立てたことにより増加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・過疎地域自立促進特別事業基金について、平成３０年度に２８，０００千円、令和元年度に２４，３００千円の積み立てを行い増加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・土地取得基金：公共用地取得に係る経費として３０，２９８千円取り崩したため減少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・施設整備基金：衛生センターの施設改修事業に係る経費として１６，８１５千円取り崩したため減少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・地域振興基金について、合併特例債を活用し、発行可能残額（約２億円）の積立てを予定しているため増加する見込み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・土地取得基金について、今後実施する公共用地取得事業についての財源として取り崩すため減少する見込み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・施設整備基金について、衛生センターの改修事業に対する財源として取り崩すため減少する見込み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・平成２８年度に１０５，０００千円取崩し減少した後は、基金利子の積立をしているため増加してきた。令和元年度には４０，０００千円の取崩しを行い減少している。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・人口減少による税収減や、普通交付税の合併算定替えの終了に伴い交付税額も減少が見込まれるため、今後の財源不足に対し、財政調整基金を取崩し対応するため、減少していくことが予想される。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・平成２９年度において、決算剰余金を６５，５８７千円積立てを行った。その後も基金利子の積み立てを行っており、増加している。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５年度以降実施してきた教育施設整備事業の財源として、多くの地方債を起債している。また今後も公共施設整備事業等の財源に地方債を充当する予定であるため、公債費が増加するものと思われる。その財源として減債基金を取り崩し対応するため減少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70200F4-EA0A-4083-A80E-0974F4876B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8CEC0ED-AFA3-48AF-80AC-CEAE23F76B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2C819FAC-2D85-47FC-BAEC-3B5569FBB3C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42844DDD-A181-46DE-B63B-5968C14878D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308417CB-3F6F-4875-A51B-4B04179FC64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9E2F4083-9D54-45C5-9A70-F539B74B9072}"/>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埼玉県小鹿野町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63BEC0BB-B6D3-4205-9954-3E3B2105F98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109C9A75-50F4-4977-8A13-417E3AB684C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49F314D3-BC17-4077-9E10-BA5CB810949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3A5AC898-7484-4FBC-887C-C1CD609C6C7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682DECC6-C1B9-4529-A24C-221CAFF2373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AA5E858B-A901-4F48-8D19-F4D923E0273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11,459
11,337
171.26
7,305,658
6,817,274
434,560
4,340,158
7,905,810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3F533530-5379-4308-A264-C1E1B8496269}"/>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6FCBDCEC-46E0-47D3-9A17-B08534CEB53D}"/>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31238A24-26A9-4C25-8AB4-BA26BA8BA08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4D07ABB3-10C1-4D2C-B0CA-58C5E83D2C4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3B01F8F4-A10C-4CF9-BBA1-E5DF87ADCE7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59D048A2-1E12-412B-9FB9-43F1872D916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790FC4B9-DD80-4E14-80AA-66184FE6ABF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7A558290-67F8-4322-A80C-A71C7765F3C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E0395738-28B4-49B2-AB6B-28AB48F3EE6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650CB164-1305-498E-BA14-712F1D7212E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B6F7D698-7EEF-4C90-A70F-702967BFBA8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C84EADE3-57A5-429E-86D0-B7DBD6F1C3D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33B488C3-35F7-47E7-A780-2A04EBF3F2E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FB6B9534-EC2A-426C-8A59-12BFD6178FF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1ACDCD06-2BD0-4662-9C66-1FCD9886B9F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E386F3BA-4D6E-4F3E-B10C-9D4343BD3948}"/>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BAD8F8BB-62A8-4BFF-A4DD-1E4D75C86806}"/>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18D814F5-CC6C-4BC2-A689-E8CD1BF6880D}"/>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EAC3153D-9B0E-4EB8-B653-0E54E460192F}"/>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13A41113-3EDA-4644-99C4-FA45497D13EC}"/>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9023BF3-4101-47D6-9335-CAC3D64C98E1}"/>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9EC180B9-9D4D-428E-9AE6-5F2E4AFE236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5C834397-ACA5-452F-B3E2-6BD1FD8902E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892352C3-E505-4010-8814-77AB30FD9391}"/>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F23697BE-84A5-460C-BDD9-10B3FA76B551}"/>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3E0659D9-A86F-4CCD-B944-E4751CAB1C54}"/>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89315535-C1BF-412E-8D47-D0C485527163}"/>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CD862090-0480-495D-A38E-FCE698C00F8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72DDE03-7ED5-4F68-824B-AF03DD1187A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B14E4B67-D1B3-40E5-A70C-3B16F19FD043}"/>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88090800-C2F8-4CD1-9706-FBB5F512920C}"/>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CF105D77-4307-4007-9A51-DB6128B74F64}"/>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AF368750-4BB8-43C7-9790-754644966BE4}"/>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F0FED69F-00F5-4AB7-A1EC-DD39D6AF78F2}"/>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E20FFFEC-C8B0-45DF-AA5B-70D444A96EE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a:solidFill>
                <a:schemeClr val="dk1"/>
              </a:solidFill>
              <a:effectLst/>
              <a:latin typeface="+mn-lt"/>
              <a:ea typeface="+mn-ea"/>
              <a:cs typeface="+mn-cs"/>
            </a:rPr>
            <a:t>　平成</a:t>
          </a:r>
          <a:r>
            <a:rPr kumimoji="1" lang="ja-JP" altLang="en-US" sz="1050">
              <a:solidFill>
                <a:schemeClr val="dk1"/>
              </a:solidFill>
              <a:effectLst/>
              <a:latin typeface="+mn-lt"/>
              <a:ea typeface="+mn-ea"/>
              <a:cs typeface="+mn-cs"/>
            </a:rPr>
            <a:t>２７</a:t>
          </a:r>
          <a:r>
            <a:rPr kumimoji="1" lang="ja-JP" altLang="ja-JP" sz="1050">
              <a:solidFill>
                <a:schemeClr val="dk1"/>
              </a:solidFill>
              <a:effectLst/>
              <a:latin typeface="+mn-lt"/>
              <a:ea typeface="+mn-ea"/>
              <a:cs typeface="+mn-cs"/>
            </a:rPr>
            <a:t>年度</a:t>
          </a:r>
          <a:r>
            <a:rPr kumimoji="1" lang="ja-JP" altLang="en-US" sz="1050">
              <a:solidFill>
                <a:schemeClr val="dk1"/>
              </a:solidFill>
              <a:effectLst/>
              <a:latin typeface="+mn-lt"/>
              <a:ea typeface="+mn-ea"/>
              <a:cs typeface="+mn-cs"/>
            </a:rPr>
            <a:t>から</a:t>
          </a:r>
          <a:r>
            <a:rPr kumimoji="1" lang="ja-JP" altLang="ja-JP" sz="1050">
              <a:solidFill>
                <a:schemeClr val="dk1"/>
              </a:solidFill>
              <a:effectLst/>
              <a:latin typeface="+mn-lt"/>
              <a:ea typeface="+mn-ea"/>
              <a:cs typeface="+mn-cs"/>
            </a:rPr>
            <a:t>平成</a:t>
          </a:r>
          <a:r>
            <a:rPr kumimoji="1" lang="ja-JP" altLang="en-US" sz="1050">
              <a:solidFill>
                <a:schemeClr val="dk1"/>
              </a:solidFill>
              <a:effectLst/>
              <a:latin typeface="+mn-lt"/>
              <a:ea typeface="+mn-ea"/>
              <a:cs typeface="+mn-cs"/>
            </a:rPr>
            <a:t>３０</a:t>
          </a:r>
          <a:r>
            <a:rPr kumimoji="1" lang="ja-JP" altLang="ja-JP" sz="1050">
              <a:solidFill>
                <a:schemeClr val="dk1"/>
              </a:solidFill>
              <a:effectLst/>
              <a:latin typeface="+mn-lt"/>
              <a:ea typeface="+mn-ea"/>
              <a:cs typeface="+mn-cs"/>
            </a:rPr>
            <a:t>年度</a:t>
          </a:r>
          <a:r>
            <a:rPr kumimoji="1" lang="ja-JP" altLang="en-US" sz="1050">
              <a:solidFill>
                <a:schemeClr val="dk1"/>
              </a:solidFill>
              <a:effectLst/>
              <a:latin typeface="+mn-lt"/>
              <a:ea typeface="+mn-ea"/>
              <a:cs typeface="+mn-cs"/>
            </a:rPr>
            <a:t>にかけて、</a:t>
          </a:r>
          <a:r>
            <a:rPr kumimoji="1" lang="ja-JP" altLang="ja-JP" sz="1050">
              <a:solidFill>
                <a:schemeClr val="dk1"/>
              </a:solidFill>
              <a:effectLst/>
              <a:latin typeface="+mn-lt"/>
              <a:ea typeface="+mn-ea"/>
              <a:cs typeface="+mn-cs"/>
            </a:rPr>
            <a:t>取得価格の誤り等の訂正を行って</a:t>
          </a:r>
          <a:r>
            <a:rPr kumimoji="1" lang="ja-JP" altLang="en-US" sz="1050">
              <a:solidFill>
                <a:schemeClr val="dk1"/>
              </a:solidFill>
              <a:effectLst/>
              <a:latin typeface="+mn-lt"/>
              <a:ea typeface="+mn-ea"/>
              <a:cs typeface="+mn-cs"/>
            </a:rPr>
            <a:t>きた</a:t>
          </a:r>
          <a:r>
            <a:rPr kumimoji="1" lang="ja-JP" altLang="ja-JP" sz="1050">
              <a:solidFill>
                <a:schemeClr val="dk1"/>
              </a:solidFill>
              <a:effectLst/>
              <a:latin typeface="+mn-lt"/>
              <a:ea typeface="+mn-ea"/>
              <a:cs typeface="+mn-cs"/>
            </a:rPr>
            <a:t>ため増減が激しくなっている。町有資産は、昭和</a:t>
          </a:r>
          <a:r>
            <a:rPr kumimoji="1" lang="ja-JP" altLang="en-US" sz="1050">
              <a:solidFill>
                <a:schemeClr val="dk1"/>
              </a:solidFill>
              <a:effectLst/>
              <a:latin typeface="+mn-lt"/>
              <a:ea typeface="+mn-ea"/>
              <a:cs typeface="+mn-cs"/>
            </a:rPr>
            <a:t>４０</a:t>
          </a:r>
          <a:r>
            <a:rPr kumimoji="1" lang="ja-JP" altLang="ja-JP" sz="1050">
              <a:solidFill>
                <a:schemeClr val="dk1"/>
              </a:solidFill>
              <a:effectLst/>
              <a:latin typeface="+mn-lt"/>
              <a:ea typeface="+mn-ea"/>
              <a:cs typeface="+mn-cs"/>
            </a:rPr>
            <a:t>年代に建設されたものが多</a:t>
          </a:r>
          <a:r>
            <a:rPr kumimoji="1" lang="ja-JP" altLang="en-US" sz="1050">
              <a:solidFill>
                <a:schemeClr val="dk1"/>
              </a:solidFill>
              <a:effectLst/>
              <a:latin typeface="+mn-lt"/>
              <a:ea typeface="+mn-ea"/>
              <a:cs typeface="+mn-cs"/>
            </a:rPr>
            <a:t>いため</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今後償</a:t>
          </a:r>
          <a:r>
            <a:rPr kumimoji="1" lang="ja-JP" altLang="ja-JP" sz="1050">
              <a:solidFill>
                <a:schemeClr val="dk1"/>
              </a:solidFill>
              <a:effectLst/>
              <a:latin typeface="+mn-lt"/>
              <a:ea typeface="+mn-ea"/>
              <a:cs typeface="+mn-cs"/>
            </a:rPr>
            <a:t>却率</a:t>
          </a:r>
          <a:r>
            <a:rPr kumimoji="1" lang="ja-JP" altLang="en-US" sz="1050">
              <a:solidFill>
                <a:schemeClr val="dk1"/>
              </a:solidFill>
              <a:effectLst/>
              <a:latin typeface="+mn-lt"/>
              <a:ea typeface="+mn-ea"/>
              <a:cs typeface="+mn-cs"/>
            </a:rPr>
            <a:t>は</a:t>
          </a:r>
          <a:r>
            <a:rPr kumimoji="1" lang="ja-JP" altLang="ja-JP" sz="1050">
              <a:solidFill>
                <a:schemeClr val="dk1"/>
              </a:solidFill>
              <a:effectLst/>
              <a:latin typeface="+mn-lt"/>
              <a:ea typeface="+mn-ea"/>
              <a:cs typeface="+mn-cs"/>
            </a:rPr>
            <a:t>高くな</a:t>
          </a:r>
          <a:r>
            <a:rPr kumimoji="1" lang="ja-JP" altLang="en-US" sz="1050">
              <a:solidFill>
                <a:schemeClr val="dk1"/>
              </a:solidFill>
              <a:effectLst/>
              <a:latin typeface="+mn-lt"/>
              <a:ea typeface="+mn-ea"/>
              <a:cs typeface="+mn-cs"/>
            </a:rPr>
            <a:t>る</a:t>
          </a:r>
          <a:r>
            <a:rPr kumimoji="1" lang="ja-JP" altLang="ja-JP" sz="1050">
              <a:solidFill>
                <a:schemeClr val="dk1"/>
              </a:solidFill>
              <a:effectLst/>
              <a:latin typeface="+mn-lt"/>
              <a:ea typeface="+mn-ea"/>
              <a:cs typeface="+mn-cs"/>
            </a:rPr>
            <a:t>見込みであ</a:t>
          </a:r>
          <a:r>
            <a:rPr kumimoji="1" lang="ja-JP" altLang="en-US" sz="1050">
              <a:solidFill>
                <a:schemeClr val="dk1"/>
              </a:solidFill>
              <a:effectLst/>
              <a:latin typeface="+mn-lt"/>
              <a:ea typeface="+mn-ea"/>
              <a:cs typeface="+mn-cs"/>
            </a:rPr>
            <a:t>る。</a:t>
          </a:r>
          <a:endParaRPr kumimoji="1" lang="en-US" altLang="ja-JP" sz="1050">
            <a:solidFill>
              <a:schemeClr val="dk1"/>
            </a:solidFill>
            <a:effectLst/>
            <a:latin typeface="+mn-lt"/>
            <a:ea typeface="+mn-ea"/>
            <a:cs typeface="+mn-cs"/>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100B2D59-A4CF-4CA8-B240-40A72E5518C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C5D544CC-A6D5-4051-9B8E-6E01B498998B}"/>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967A019E-19EF-4DC7-945D-A8C56AFC4CF5}"/>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D31AA78E-BECD-4AA2-B8AA-0FF995244908}"/>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9F099E8A-C253-47D0-8494-5BD658A2C77A}"/>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9F5B1751-2C18-4E69-8E6E-E57D04F1B7B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A41FC280-D3C4-4C72-A9BD-6EFFFCA269B4}"/>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E30EEADF-8A0C-4CBD-956C-B3CE063CC7FA}"/>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7C49763D-4A99-4DE7-B6E0-58640E57027B}"/>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C0331F3B-A1B3-4759-A850-6FA43A5B6B02}"/>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997BFDA8-6C86-4DF2-9964-22684F9C99A5}"/>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E6473FB7-874B-40BD-97FD-A5EEF5C1DC39}"/>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CBF147CC-3E3F-437F-89B6-E239EDC01D61}"/>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A9C1D913-B759-4C82-B38C-956F0C9D132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D9B4950A-5AFD-4F32-80F8-0B90E8888D7D}"/>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B94A3A3F-9112-48B6-B363-E27031F4988D}"/>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110067</xdr:rowOff>
    </xdr:from>
    <xdr:to>
      <xdr:col>23</xdr:col>
      <xdr:colOff>85090</xdr:colOff>
      <xdr:row>34</xdr:row>
      <xdr:rowOff>86571</xdr:rowOff>
    </xdr:to>
    <xdr:cxnSp macro="">
      <xdr:nvCxnSpPr>
        <xdr:cNvPr id="65" name="直線コネクタ 64">
          <a:extLst>
            <a:ext uri="{FF2B5EF4-FFF2-40B4-BE49-F238E27FC236}">
              <a16:creationId xmlns:a16="http://schemas.microsoft.com/office/drawing/2014/main" id="{9CB2A343-EC0E-4C51-8662-6762AC6FE4A7}"/>
            </a:ext>
          </a:extLst>
        </xdr:cNvPr>
        <xdr:cNvCxnSpPr/>
      </xdr:nvCxnSpPr>
      <xdr:spPr>
        <a:xfrm flipV="1">
          <a:off x="4760595" y="5510742"/>
          <a:ext cx="1270" cy="1176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90398</xdr:rowOff>
    </xdr:from>
    <xdr:ext cx="405111" cy="259045"/>
    <xdr:sp macro="" textlink="">
      <xdr:nvSpPr>
        <xdr:cNvPr id="66" name="有形固定資産減価償却率最小値テキスト">
          <a:extLst>
            <a:ext uri="{FF2B5EF4-FFF2-40B4-BE49-F238E27FC236}">
              <a16:creationId xmlns:a16="http://schemas.microsoft.com/office/drawing/2014/main" id="{C723D7AD-7A9F-47CC-A5C4-4FF3FD74D0D0}"/>
            </a:ext>
          </a:extLst>
        </xdr:cNvPr>
        <xdr:cNvSpPr txBox="1"/>
      </xdr:nvSpPr>
      <xdr:spPr>
        <a:xfrm>
          <a:off x="4813300" y="669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86571</xdr:rowOff>
    </xdr:from>
    <xdr:to>
      <xdr:col>23</xdr:col>
      <xdr:colOff>174625</xdr:colOff>
      <xdr:row>34</xdr:row>
      <xdr:rowOff>86571</xdr:rowOff>
    </xdr:to>
    <xdr:cxnSp macro="">
      <xdr:nvCxnSpPr>
        <xdr:cNvPr id="67" name="直線コネクタ 66">
          <a:extLst>
            <a:ext uri="{FF2B5EF4-FFF2-40B4-BE49-F238E27FC236}">
              <a16:creationId xmlns:a16="http://schemas.microsoft.com/office/drawing/2014/main" id="{E4789BC4-9686-4ABB-A7FE-557413732452}"/>
            </a:ext>
          </a:extLst>
        </xdr:cNvPr>
        <xdr:cNvCxnSpPr/>
      </xdr:nvCxnSpPr>
      <xdr:spPr>
        <a:xfrm>
          <a:off x="4673600" y="6687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56744</xdr:rowOff>
    </xdr:from>
    <xdr:ext cx="405111" cy="259045"/>
    <xdr:sp macro="" textlink="">
      <xdr:nvSpPr>
        <xdr:cNvPr id="68" name="有形固定資産減価償却率最大値テキスト">
          <a:extLst>
            <a:ext uri="{FF2B5EF4-FFF2-40B4-BE49-F238E27FC236}">
              <a16:creationId xmlns:a16="http://schemas.microsoft.com/office/drawing/2014/main" id="{EFB99138-DDFC-44C3-8B02-A1A135F81646}"/>
            </a:ext>
          </a:extLst>
        </xdr:cNvPr>
        <xdr:cNvSpPr txBox="1"/>
      </xdr:nvSpPr>
      <xdr:spPr>
        <a:xfrm>
          <a:off x="4813300" y="528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110067</xdr:rowOff>
    </xdr:from>
    <xdr:to>
      <xdr:col>23</xdr:col>
      <xdr:colOff>174625</xdr:colOff>
      <xdr:row>27</xdr:row>
      <xdr:rowOff>110067</xdr:rowOff>
    </xdr:to>
    <xdr:cxnSp macro="">
      <xdr:nvCxnSpPr>
        <xdr:cNvPr id="69" name="直線コネクタ 68">
          <a:extLst>
            <a:ext uri="{FF2B5EF4-FFF2-40B4-BE49-F238E27FC236}">
              <a16:creationId xmlns:a16="http://schemas.microsoft.com/office/drawing/2014/main" id="{37C9E72F-46FC-41CD-9193-493708BCCD7E}"/>
            </a:ext>
          </a:extLst>
        </xdr:cNvPr>
        <xdr:cNvCxnSpPr/>
      </xdr:nvCxnSpPr>
      <xdr:spPr>
        <a:xfrm>
          <a:off x="4673600" y="55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66692</xdr:rowOff>
    </xdr:from>
    <xdr:ext cx="405111" cy="259045"/>
    <xdr:sp macro="" textlink="">
      <xdr:nvSpPr>
        <xdr:cNvPr id="70" name="有形固定資産減価償却率平均値テキスト">
          <a:extLst>
            <a:ext uri="{FF2B5EF4-FFF2-40B4-BE49-F238E27FC236}">
              <a16:creationId xmlns:a16="http://schemas.microsoft.com/office/drawing/2014/main" id="{CC7E260B-E9BB-4457-A87B-920974B1C031}"/>
            </a:ext>
          </a:extLst>
        </xdr:cNvPr>
        <xdr:cNvSpPr txBox="1"/>
      </xdr:nvSpPr>
      <xdr:spPr>
        <a:xfrm>
          <a:off x="4813300" y="5981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88265</xdr:rowOff>
    </xdr:from>
    <xdr:to>
      <xdr:col>23</xdr:col>
      <xdr:colOff>136525</xdr:colOff>
      <xdr:row>31</xdr:row>
      <xdr:rowOff>18415</xdr:rowOff>
    </xdr:to>
    <xdr:sp macro="" textlink="">
      <xdr:nvSpPr>
        <xdr:cNvPr id="71" name="フローチャート: 判断 70">
          <a:extLst>
            <a:ext uri="{FF2B5EF4-FFF2-40B4-BE49-F238E27FC236}">
              <a16:creationId xmlns:a16="http://schemas.microsoft.com/office/drawing/2014/main" id="{C38C96CC-A7DC-40A4-8DA8-CA91582BB0BF}"/>
            </a:ext>
          </a:extLst>
        </xdr:cNvPr>
        <xdr:cNvSpPr/>
      </xdr:nvSpPr>
      <xdr:spPr>
        <a:xfrm>
          <a:off x="47117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75671</xdr:rowOff>
    </xdr:from>
    <xdr:to>
      <xdr:col>19</xdr:col>
      <xdr:colOff>187325</xdr:colOff>
      <xdr:row>31</xdr:row>
      <xdr:rowOff>5821</xdr:rowOff>
    </xdr:to>
    <xdr:sp macro="" textlink="">
      <xdr:nvSpPr>
        <xdr:cNvPr id="72" name="フローチャート: 判断 71">
          <a:extLst>
            <a:ext uri="{FF2B5EF4-FFF2-40B4-BE49-F238E27FC236}">
              <a16:creationId xmlns:a16="http://schemas.microsoft.com/office/drawing/2014/main" id="{DC69EFAA-E843-4C86-A64B-0A0AAF635654}"/>
            </a:ext>
          </a:extLst>
        </xdr:cNvPr>
        <xdr:cNvSpPr/>
      </xdr:nvSpPr>
      <xdr:spPr>
        <a:xfrm>
          <a:off x="4000500" y="599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46884</xdr:rowOff>
    </xdr:from>
    <xdr:to>
      <xdr:col>15</xdr:col>
      <xdr:colOff>187325</xdr:colOff>
      <xdr:row>30</xdr:row>
      <xdr:rowOff>148484</xdr:rowOff>
    </xdr:to>
    <xdr:sp macro="" textlink="">
      <xdr:nvSpPr>
        <xdr:cNvPr id="73" name="フローチャート: 判断 72">
          <a:extLst>
            <a:ext uri="{FF2B5EF4-FFF2-40B4-BE49-F238E27FC236}">
              <a16:creationId xmlns:a16="http://schemas.microsoft.com/office/drawing/2014/main" id="{7061DCE1-53DD-4C3D-961A-0801384860A1}"/>
            </a:ext>
          </a:extLst>
        </xdr:cNvPr>
        <xdr:cNvSpPr/>
      </xdr:nvSpPr>
      <xdr:spPr>
        <a:xfrm>
          <a:off x="3238500" y="596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74" name="フローチャート: 判断 73">
          <a:extLst>
            <a:ext uri="{FF2B5EF4-FFF2-40B4-BE49-F238E27FC236}">
              <a16:creationId xmlns:a16="http://schemas.microsoft.com/office/drawing/2014/main" id="{0BB76CA8-FFAE-4D3B-976F-4D2C46FD7975}"/>
            </a:ext>
          </a:extLst>
        </xdr:cNvPr>
        <xdr:cNvSpPr/>
      </xdr:nvSpPr>
      <xdr:spPr>
        <a:xfrm>
          <a:off x="2476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162560</xdr:rowOff>
    </xdr:from>
    <xdr:to>
      <xdr:col>7</xdr:col>
      <xdr:colOff>187325</xdr:colOff>
      <xdr:row>30</xdr:row>
      <xdr:rowOff>92710</xdr:rowOff>
    </xdr:to>
    <xdr:sp macro="" textlink="">
      <xdr:nvSpPr>
        <xdr:cNvPr id="75" name="フローチャート: 判断 74">
          <a:extLst>
            <a:ext uri="{FF2B5EF4-FFF2-40B4-BE49-F238E27FC236}">
              <a16:creationId xmlns:a16="http://schemas.microsoft.com/office/drawing/2014/main" id="{54758DFD-9883-44E2-942E-3AF86E8E0D3A}"/>
            </a:ext>
          </a:extLst>
        </xdr:cNvPr>
        <xdr:cNvSpPr/>
      </xdr:nvSpPr>
      <xdr:spPr>
        <a:xfrm>
          <a:off x="1714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AA08855A-CCFB-4323-A757-9E005334474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312FB8BC-BB14-456A-ADAA-B52CC495031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FE5DDF6C-0D18-40A1-B7CA-45C5C7B8DEF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CA6B2E32-E2F1-4210-B763-C0B80FE4291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8EB39AE2-19A0-4E18-A6C6-C2706B0A0C7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84667</xdr:rowOff>
    </xdr:from>
    <xdr:to>
      <xdr:col>23</xdr:col>
      <xdr:colOff>136525</xdr:colOff>
      <xdr:row>31</xdr:row>
      <xdr:rowOff>14817</xdr:rowOff>
    </xdr:to>
    <xdr:sp macro="" textlink="">
      <xdr:nvSpPr>
        <xdr:cNvPr id="81" name="楕円 80">
          <a:extLst>
            <a:ext uri="{FF2B5EF4-FFF2-40B4-BE49-F238E27FC236}">
              <a16:creationId xmlns:a16="http://schemas.microsoft.com/office/drawing/2014/main" id="{0142E849-5680-45E3-B217-3EB94A7230ED}"/>
            </a:ext>
          </a:extLst>
        </xdr:cNvPr>
        <xdr:cNvSpPr/>
      </xdr:nvSpPr>
      <xdr:spPr>
        <a:xfrm>
          <a:off x="4711700" y="599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107544</xdr:rowOff>
    </xdr:from>
    <xdr:ext cx="405111" cy="259045"/>
    <xdr:sp macro="" textlink="">
      <xdr:nvSpPr>
        <xdr:cNvPr id="82" name="有形固定資産減価償却率該当値テキスト">
          <a:extLst>
            <a:ext uri="{FF2B5EF4-FFF2-40B4-BE49-F238E27FC236}">
              <a16:creationId xmlns:a16="http://schemas.microsoft.com/office/drawing/2014/main" id="{8F02FA46-F18D-44BF-9BDD-7B15090FB5C1}"/>
            </a:ext>
          </a:extLst>
        </xdr:cNvPr>
        <xdr:cNvSpPr txBox="1"/>
      </xdr:nvSpPr>
      <xdr:spPr>
        <a:xfrm>
          <a:off x="4813300" y="5851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82867</xdr:rowOff>
    </xdr:from>
    <xdr:to>
      <xdr:col>19</xdr:col>
      <xdr:colOff>187325</xdr:colOff>
      <xdr:row>31</xdr:row>
      <xdr:rowOff>13017</xdr:rowOff>
    </xdr:to>
    <xdr:sp macro="" textlink="">
      <xdr:nvSpPr>
        <xdr:cNvPr id="83" name="楕円 82">
          <a:extLst>
            <a:ext uri="{FF2B5EF4-FFF2-40B4-BE49-F238E27FC236}">
              <a16:creationId xmlns:a16="http://schemas.microsoft.com/office/drawing/2014/main" id="{BAA8FAA8-F6D7-4161-8951-41822FA4C944}"/>
            </a:ext>
          </a:extLst>
        </xdr:cNvPr>
        <xdr:cNvSpPr/>
      </xdr:nvSpPr>
      <xdr:spPr>
        <a:xfrm>
          <a:off x="4000500" y="599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133667</xdr:rowOff>
    </xdr:from>
    <xdr:to>
      <xdr:col>23</xdr:col>
      <xdr:colOff>85725</xdr:colOff>
      <xdr:row>30</xdr:row>
      <xdr:rowOff>135467</xdr:rowOff>
    </xdr:to>
    <xdr:cxnSp macro="">
      <xdr:nvCxnSpPr>
        <xdr:cNvPr id="84" name="直線コネクタ 83">
          <a:extLst>
            <a:ext uri="{FF2B5EF4-FFF2-40B4-BE49-F238E27FC236}">
              <a16:creationId xmlns:a16="http://schemas.microsoft.com/office/drawing/2014/main" id="{4FF8A70E-3F56-44D8-88B9-9531101437E7}"/>
            </a:ext>
          </a:extLst>
        </xdr:cNvPr>
        <xdr:cNvCxnSpPr/>
      </xdr:nvCxnSpPr>
      <xdr:spPr>
        <a:xfrm>
          <a:off x="4051300" y="6048692"/>
          <a:ext cx="711200" cy="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145097</xdr:rowOff>
    </xdr:from>
    <xdr:to>
      <xdr:col>15</xdr:col>
      <xdr:colOff>187325</xdr:colOff>
      <xdr:row>29</xdr:row>
      <xdr:rowOff>75247</xdr:rowOff>
    </xdr:to>
    <xdr:sp macro="" textlink="">
      <xdr:nvSpPr>
        <xdr:cNvPr id="85" name="楕円 84">
          <a:extLst>
            <a:ext uri="{FF2B5EF4-FFF2-40B4-BE49-F238E27FC236}">
              <a16:creationId xmlns:a16="http://schemas.microsoft.com/office/drawing/2014/main" id="{6B58821C-DB8E-42F4-9F53-DA79B118B191}"/>
            </a:ext>
          </a:extLst>
        </xdr:cNvPr>
        <xdr:cNvSpPr/>
      </xdr:nvSpPr>
      <xdr:spPr>
        <a:xfrm>
          <a:off x="3238500" y="571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24447</xdr:rowOff>
    </xdr:from>
    <xdr:to>
      <xdr:col>19</xdr:col>
      <xdr:colOff>136525</xdr:colOff>
      <xdr:row>30</xdr:row>
      <xdr:rowOff>133667</xdr:rowOff>
    </xdr:to>
    <xdr:cxnSp macro="">
      <xdr:nvCxnSpPr>
        <xdr:cNvPr id="86" name="直線コネクタ 85">
          <a:extLst>
            <a:ext uri="{FF2B5EF4-FFF2-40B4-BE49-F238E27FC236}">
              <a16:creationId xmlns:a16="http://schemas.microsoft.com/office/drawing/2014/main" id="{56357DF4-9728-49CD-AE21-9105ABD93DF9}"/>
            </a:ext>
          </a:extLst>
        </xdr:cNvPr>
        <xdr:cNvCxnSpPr/>
      </xdr:nvCxnSpPr>
      <xdr:spPr>
        <a:xfrm>
          <a:off x="3289300" y="5768022"/>
          <a:ext cx="762000" cy="28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166158</xdr:rowOff>
    </xdr:from>
    <xdr:to>
      <xdr:col>11</xdr:col>
      <xdr:colOff>187325</xdr:colOff>
      <xdr:row>30</xdr:row>
      <xdr:rowOff>96308</xdr:rowOff>
    </xdr:to>
    <xdr:sp macro="" textlink="">
      <xdr:nvSpPr>
        <xdr:cNvPr id="87" name="楕円 86">
          <a:extLst>
            <a:ext uri="{FF2B5EF4-FFF2-40B4-BE49-F238E27FC236}">
              <a16:creationId xmlns:a16="http://schemas.microsoft.com/office/drawing/2014/main" id="{BE13E062-F00F-4985-BAB2-6C1F2520050F}"/>
            </a:ext>
          </a:extLst>
        </xdr:cNvPr>
        <xdr:cNvSpPr/>
      </xdr:nvSpPr>
      <xdr:spPr>
        <a:xfrm>
          <a:off x="2476500" y="590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24447</xdr:rowOff>
    </xdr:from>
    <xdr:to>
      <xdr:col>15</xdr:col>
      <xdr:colOff>136525</xdr:colOff>
      <xdr:row>30</xdr:row>
      <xdr:rowOff>45508</xdr:rowOff>
    </xdr:to>
    <xdr:cxnSp macro="">
      <xdr:nvCxnSpPr>
        <xdr:cNvPr id="88" name="直線コネクタ 87">
          <a:extLst>
            <a:ext uri="{FF2B5EF4-FFF2-40B4-BE49-F238E27FC236}">
              <a16:creationId xmlns:a16="http://schemas.microsoft.com/office/drawing/2014/main" id="{4CF6279C-6DFE-4D38-A2A3-CB09C0A672F1}"/>
            </a:ext>
          </a:extLst>
        </xdr:cNvPr>
        <xdr:cNvCxnSpPr/>
      </xdr:nvCxnSpPr>
      <xdr:spPr>
        <a:xfrm flipV="1">
          <a:off x="2527300" y="5768022"/>
          <a:ext cx="762000" cy="19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125518</xdr:rowOff>
    </xdr:from>
    <xdr:to>
      <xdr:col>7</xdr:col>
      <xdr:colOff>187325</xdr:colOff>
      <xdr:row>32</xdr:row>
      <xdr:rowOff>55668</xdr:rowOff>
    </xdr:to>
    <xdr:sp macro="" textlink="">
      <xdr:nvSpPr>
        <xdr:cNvPr id="89" name="楕円 88">
          <a:extLst>
            <a:ext uri="{FF2B5EF4-FFF2-40B4-BE49-F238E27FC236}">
              <a16:creationId xmlns:a16="http://schemas.microsoft.com/office/drawing/2014/main" id="{4099F0A1-9212-4CA7-83D4-C1CC72B9A053}"/>
            </a:ext>
          </a:extLst>
        </xdr:cNvPr>
        <xdr:cNvSpPr/>
      </xdr:nvSpPr>
      <xdr:spPr>
        <a:xfrm>
          <a:off x="1714500" y="621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45508</xdr:rowOff>
    </xdr:from>
    <xdr:to>
      <xdr:col>11</xdr:col>
      <xdr:colOff>136525</xdr:colOff>
      <xdr:row>32</xdr:row>
      <xdr:rowOff>4868</xdr:rowOff>
    </xdr:to>
    <xdr:cxnSp macro="">
      <xdr:nvCxnSpPr>
        <xdr:cNvPr id="90" name="直線コネクタ 89">
          <a:extLst>
            <a:ext uri="{FF2B5EF4-FFF2-40B4-BE49-F238E27FC236}">
              <a16:creationId xmlns:a16="http://schemas.microsoft.com/office/drawing/2014/main" id="{EF339611-BBE8-4598-9068-84798EB2781D}"/>
            </a:ext>
          </a:extLst>
        </xdr:cNvPr>
        <xdr:cNvCxnSpPr/>
      </xdr:nvCxnSpPr>
      <xdr:spPr>
        <a:xfrm flipV="1">
          <a:off x="1765300" y="5960533"/>
          <a:ext cx="762000" cy="30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22348</xdr:rowOff>
    </xdr:from>
    <xdr:ext cx="405111" cy="259045"/>
    <xdr:sp macro="" textlink="">
      <xdr:nvSpPr>
        <xdr:cNvPr id="91" name="n_1aveValue有形固定資産減価償却率">
          <a:extLst>
            <a:ext uri="{FF2B5EF4-FFF2-40B4-BE49-F238E27FC236}">
              <a16:creationId xmlns:a16="http://schemas.microsoft.com/office/drawing/2014/main" id="{3F1FC65E-D7DE-4C00-969F-4E12D217DC98}"/>
            </a:ext>
          </a:extLst>
        </xdr:cNvPr>
        <xdr:cNvSpPr txBox="1"/>
      </xdr:nvSpPr>
      <xdr:spPr>
        <a:xfrm>
          <a:off x="3836044" y="5765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139611</xdr:rowOff>
    </xdr:from>
    <xdr:ext cx="405111" cy="259045"/>
    <xdr:sp macro="" textlink="">
      <xdr:nvSpPr>
        <xdr:cNvPr id="92" name="n_2aveValue有形固定資産減価償却率">
          <a:extLst>
            <a:ext uri="{FF2B5EF4-FFF2-40B4-BE49-F238E27FC236}">
              <a16:creationId xmlns:a16="http://schemas.microsoft.com/office/drawing/2014/main" id="{38E3B215-4149-4BFA-8066-739606FFA9B2}"/>
            </a:ext>
          </a:extLst>
        </xdr:cNvPr>
        <xdr:cNvSpPr txBox="1"/>
      </xdr:nvSpPr>
      <xdr:spPr>
        <a:xfrm>
          <a:off x="3086744" y="6054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116222</xdr:rowOff>
    </xdr:from>
    <xdr:ext cx="405111" cy="259045"/>
    <xdr:sp macro="" textlink="">
      <xdr:nvSpPr>
        <xdr:cNvPr id="93" name="n_3aveValue有形固定資産減価償却率">
          <a:extLst>
            <a:ext uri="{FF2B5EF4-FFF2-40B4-BE49-F238E27FC236}">
              <a16:creationId xmlns:a16="http://schemas.microsoft.com/office/drawing/2014/main" id="{AE477255-22A7-4CCC-AAE4-EC489CBAA86C}"/>
            </a:ext>
          </a:extLst>
        </xdr:cNvPr>
        <xdr:cNvSpPr txBox="1"/>
      </xdr:nvSpPr>
      <xdr:spPr>
        <a:xfrm>
          <a:off x="2324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109237</xdr:rowOff>
    </xdr:from>
    <xdr:ext cx="405111" cy="259045"/>
    <xdr:sp macro="" textlink="">
      <xdr:nvSpPr>
        <xdr:cNvPr id="94" name="n_4aveValue有形固定資産減価償却率">
          <a:extLst>
            <a:ext uri="{FF2B5EF4-FFF2-40B4-BE49-F238E27FC236}">
              <a16:creationId xmlns:a16="http://schemas.microsoft.com/office/drawing/2014/main" id="{C7E2B905-72CD-4538-85F7-D1D2F9F648CB}"/>
            </a:ext>
          </a:extLst>
        </xdr:cNvPr>
        <xdr:cNvSpPr txBox="1"/>
      </xdr:nvSpPr>
      <xdr:spPr>
        <a:xfrm>
          <a:off x="15627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4144</xdr:rowOff>
    </xdr:from>
    <xdr:ext cx="405111" cy="259045"/>
    <xdr:sp macro="" textlink="">
      <xdr:nvSpPr>
        <xdr:cNvPr id="95" name="n_1mainValue有形固定資産減価償却率">
          <a:extLst>
            <a:ext uri="{FF2B5EF4-FFF2-40B4-BE49-F238E27FC236}">
              <a16:creationId xmlns:a16="http://schemas.microsoft.com/office/drawing/2014/main" id="{581D83D8-D22A-4EC1-8C80-FF4DF5060D8D}"/>
            </a:ext>
          </a:extLst>
        </xdr:cNvPr>
        <xdr:cNvSpPr txBox="1"/>
      </xdr:nvSpPr>
      <xdr:spPr>
        <a:xfrm>
          <a:off x="3836044" y="609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91774</xdr:rowOff>
    </xdr:from>
    <xdr:ext cx="405111" cy="259045"/>
    <xdr:sp macro="" textlink="">
      <xdr:nvSpPr>
        <xdr:cNvPr id="96" name="n_2mainValue有形固定資産減価償却率">
          <a:extLst>
            <a:ext uri="{FF2B5EF4-FFF2-40B4-BE49-F238E27FC236}">
              <a16:creationId xmlns:a16="http://schemas.microsoft.com/office/drawing/2014/main" id="{709F1292-7808-4FF9-8FFE-E3F5F015DFAC}"/>
            </a:ext>
          </a:extLst>
        </xdr:cNvPr>
        <xdr:cNvSpPr txBox="1"/>
      </xdr:nvSpPr>
      <xdr:spPr>
        <a:xfrm>
          <a:off x="3086744" y="549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112835</xdr:rowOff>
    </xdr:from>
    <xdr:ext cx="405111" cy="259045"/>
    <xdr:sp macro="" textlink="">
      <xdr:nvSpPr>
        <xdr:cNvPr id="97" name="n_3mainValue有形固定資産減価償却率">
          <a:extLst>
            <a:ext uri="{FF2B5EF4-FFF2-40B4-BE49-F238E27FC236}">
              <a16:creationId xmlns:a16="http://schemas.microsoft.com/office/drawing/2014/main" id="{49227860-6DD4-42B1-A7C4-B2CBC68AA517}"/>
            </a:ext>
          </a:extLst>
        </xdr:cNvPr>
        <xdr:cNvSpPr txBox="1"/>
      </xdr:nvSpPr>
      <xdr:spPr>
        <a:xfrm>
          <a:off x="2324744" y="5684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46795</xdr:rowOff>
    </xdr:from>
    <xdr:ext cx="405111" cy="259045"/>
    <xdr:sp macro="" textlink="">
      <xdr:nvSpPr>
        <xdr:cNvPr id="98" name="n_4mainValue有形固定資産減価償却率">
          <a:extLst>
            <a:ext uri="{FF2B5EF4-FFF2-40B4-BE49-F238E27FC236}">
              <a16:creationId xmlns:a16="http://schemas.microsoft.com/office/drawing/2014/main" id="{C8FDD237-4571-460C-BC75-1DC2609C02EC}"/>
            </a:ext>
          </a:extLst>
        </xdr:cNvPr>
        <xdr:cNvSpPr txBox="1"/>
      </xdr:nvSpPr>
      <xdr:spPr>
        <a:xfrm>
          <a:off x="1562744" y="6304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F2069B3-ABEB-47A1-856C-72D3212D857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42F9708A-8EA4-4073-B6B6-4D912432DD8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57E6F636-E00B-4CEF-9162-515CCD26C6ED}"/>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7C641C54-AF88-4506-876C-3C7F9653352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2E400DAC-1237-485B-B638-4FAB7019463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CACECD92-6DDF-44B2-B5EB-10BB526AD00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A196CEC6-F0BE-4780-95D0-3E5455D31C9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641EA3AA-208D-4FD3-8BC3-C9E87D6E53D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BBDF875E-1DA9-45A5-B9AF-8557C9C063C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B5F77C6D-49D2-4503-AD87-1DCA9C97F1B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C3169DC-3666-414B-89D1-F89D5570EDD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6E8C0E11-B729-4A88-9A2D-766CE51CDD76}"/>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E439BB12-0589-44F4-9540-19F214B4CDB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baseline="0">
              <a:solidFill>
                <a:schemeClr val="dk1"/>
              </a:solidFill>
              <a:effectLst/>
              <a:latin typeface="+mn-lt"/>
              <a:ea typeface="+mn-ea"/>
              <a:cs typeface="+mn-cs"/>
            </a:rPr>
            <a:t>　令和元</a:t>
          </a:r>
          <a:r>
            <a:rPr kumimoji="1" lang="ja-JP" altLang="ja-JP" sz="1050" baseline="0">
              <a:solidFill>
                <a:schemeClr val="dk1"/>
              </a:solidFill>
              <a:effectLst/>
              <a:latin typeface="+mn-lt"/>
              <a:ea typeface="+mn-ea"/>
              <a:cs typeface="+mn-cs"/>
            </a:rPr>
            <a:t>年度債務償還比率は５</a:t>
          </a:r>
          <a:r>
            <a:rPr kumimoji="1" lang="ja-JP" altLang="en-US" sz="1050" baseline="0">
              <a:solidFill>
                <a:schemeClr val="dk1"/>
              </a:solidFill>
              <a:effectLst/>
              <a:latin typeface="+mn-lt"/>
              <a:ea typeface="+mn-ea"/>
              <a:cs typeface="+mn-cs"/>
            </a:rPr>
            <a:t>６１</a:t>
          </a:r>
          <a:r>
            <a:rPr kumimoji="1" lang="ja-JP" altLang="ja-JP" sz="1050" baseline="0">
              <a:solidFill>
                <a:schemeClr val="dk1"/>
              </a:solidFill>
              <a:effectLst/>
              <a:latin typeface="+mn-lt"/>
              <a:ea typeface="+mn-ea"/>
              <a:cs typeface="+mn-cs"/>
            </a:rPr>
            <a:t>．</a:t>
          </a:r>
          <a:r>
            <a:rPr kumimoji="1" lang="ja-JP" altLang="en-US" sz="1050" baseline="0">
              <a:solidFill>
                <a:schemeClr val="dk1"/>
              </a:solidFill>
              <a:effectLst/>
              <a:latin typeface="+mn-lt"/>
              <a:ea typeface="+mn-ea"/>
              <a:cs typeface="+mn-cs"/>
            </a:rPr>
            <a:t>０</a:t>
          </a:r>
          <a:r>
            <a:rPr kumimoji="1" lang="ja-JP" altLang="ja-JP" sz="1050" baseline="0">
              <a:solidFill>
                <a:schemeClr val="dk1"/>
              </a:solidFill>
              <a:effectLst/>
              <a:latin typeface="+mn-lt"/>
              <a:ea typeface="+mn-ea"/>
              <a:cs typeface="+mn-cs"/>
            </a:rPr>
            <a:t>％（約５</a:t>
          </a:r>
          <a:r>
            <a:rPr kumimoji="1" lang="ja-JP" altLang="en-US" sz="1050" baseline="0">
              <a:solidFill>
                <a:schemeClr val="dk1"/>
              </a:solidFill>
              <a:effectLst/>
              <a:latin typeface="+mn-lt"/>
              <a:ea typeface="+mn-ea"/>
              <a:cs typeface="+mn-cs"/>
            </a:rPr>
            <a:t>．６</a:t>
          </a:r>
          <a:r>
            <a:rPr kumimoji="1" lang="ja-JP" altLang="ja-JP" sz="1050" baseline="0">
              <a:solidFill>
                <a:schemeClr val="dk1"/>
              </a:solidFill>
              <a:effectLst/>
              <a:latin typeface="+mn-lt"/>
              <a:ea typeface="+mn-ea"/>
              <a:cs typeface="+mn-cs"/>
            </a:rPr>
            <a:t>年）で対前年比で</a:t>
          </a:r>
          <a:r>
            <a:rPr kumimoji="1" lang="ja-JP" altLang="en-US" sz="1050" baseline="0">
              <a:solidFill>
                <a:schemeClr val="dk1"/>
              </a:solidFill>
              <a:effectLst/>
              <a:latin typeface="+mn-lt"/>
              <a:ea typeface="+mn-ea"/>
              <a:cs typeface="+mn-cs"/>
            </a:rPr>
            <a:t>１５</a:t>
          </a:r>
          <a:r>
            <a:rPr kumimoji="1" lang="ja-JP" altLang="ja-JP" sz="1050" baseline="0">
              <a:solidFill>
                <a:schemeClr val="dk1"/>
              </a:solidFill>
              <a:effectLst/>
              <a:latin typeface="+mn-lt"/>
              <a:ea typeface="+mn-ea"/>
              <a:cs typeface="+mn-cs"/>
            </a:rPr>
            <a:t>．</a:t>
          </a:r>
          <a:r>
            <a:rPr kumimoji="1" lang="ja-JP" altLang="en-US" sz="1050" baseline="0">
              <a:solidFill>
                <a:schemeClr val="dk1"/>
              </a:solidFill>
              <a:effectLst/>
              <a:latin typeface="+mn-lt"/>
              <a:ea typeface="+mn-ea"/>
              <a:cs typeface="+mn-cs"/>
            </a:rPr>
            <a:t>１</a:t>
          </a:r>
          <a:r>
            <a:rPr kumimoji="1" lang="ja-JP" altLang="ja-JP" sz="1050" baseline="0">
              <a:solidFill>
                <a:schemeClr val="dk1"/>
              </a:solidFill>
              <a:effectLst/>
              <a:latin typeface="+mn-lt"/>
              <a:ea typeface="+mn-ea"/>
              <a:cs typeface="+mn-cs"/>
            </a:rPr>
            <a:t>％（約０．</a:t>
          </a:r>
          <a:r>
            <a:rPr kumimoji="1" lang="ja-JP" altLang="en-US" sz="1050" baseline="0">
              <a:solidFill>
                <a:schemeClr val="dk1"/>
              </a:solidFill>
              <a:effectLst/>
              <a:latin typeface="+mn-lt"/>
              <a:ea typeface="+mn-ea"/>
              <a:cs typeface="+mn-cs"/>
            </a:rPr>
            <a:t>２</a:t>
          </a:r>
          <a:r>
            <a:rPr kumimoji="1" lang="ja-JP" altLang="ja-JP" sz="1050" baseline="0">
              <a:solidFill>
                <a:schemeClr val="dk1"/>
              </a:solidFill>
              <a:effectLst/>
              <a:latin typeface="+mn-lt"/>
              <a:ea typeface="+mn-ea"/>
              <a:cs typeface="+mn-cs"/>
            </a:rPr>
            <a:t>年）増加しており、類似団体内平均値</a:t>
          </a:r>
          <a:r>
            <a:rPr kumimoji="1" lang="ja-JP" altLang="en-US" sz="1050" baseline="0">
              <a:solidFill>
                <a:schemeClr val="dk1"/>
              </a:solidFill>
              <a:effectLst/>
              <a:latin typeface="+mn-lt"/>
              <a:ea typeface="+mn-ea"/>
              <a:cs typeface="+mn-cs"/>
            </a:rPr>
            <a:t>より少し高い数値となっている</a:t>
          </a:r>
          <a:r>
            <a:rPr kumimoji="1" lang="ja-JP" altLang="ja-JP" sz="1050" baseline="0">
              <a:solidFill>
                <a:schemeClr val="dk1"/>
              </a:solidFill>
              <a:effectLst/>
              <a:latin typeface="+mn-lt"/>
              <a:ea typeface="+mn-ea"/>
              <a:cs typeface="+mn-cs"/>
            </a:rPr>
            <a:t>。今後、新庁舎の建設が予定されており、財源には合併特例債を</a:t>
          </a:r>
          <a:r>
            <a:rPr kumimoji="1" lang="ja-JP" altLang="en-US" sz="1050" baseline="0">
              <a:solidFill>
                <a:schemeClr val="dk1"/>
              </a:solidFill>
              <a:effectLst/>
              <a:latin typeface="+mn-lt"/>
              <a:ea typeface="+mn-ea"/>
              <a:cs typeface="+mn-cs"/>
            </a:rPr>
            <a:t>予定している。</a:t>
          </a:r>
          <a:r>
            <a:rPr kumimoji="1" lang="ja-JP" altLang="ja-JP" sz="1050" baseline="0">
              <a:solidFill>
                <a:schemeClr val="dk1"/>
              </a:solidFill>
              <a:effectLst/>
              <a:latin typeface="+mn-lt"/>
              <a:ea typeface="+mn-ea"/>
              <a:cs typeface="+mn-cs"/>
            </a:rPr>
            <a:t>債務償還比率は増加する見込みである</a:t>
          </a:r>
          <a:r>
            <a:rPr kumimoji="1" lang="ja-JP" altLang="en-US" sz="1050" baseline="0">
              <a:solidFill>
                <a:schemeClr val="dk1"/>
              </a:solidFill>
              <a:effectLst/>
              <a:latin typeface="+mn-lt"/>
              <a:ea typeface="+mn-ea"/>
              <a:cs typeface="+mn-cs"/>
            </a:rPr>
            <a:t>ため、既存</a:t>
          </a:r>
          <a:r>
            <a:rPr kumimoji="1" lang="ja-JP" altLang="ja-JP" sz="1050" baseline="0">
              <a:solidFill>
                <a:schemeClr val="dk1"/>
              </a:solidFill>
              <a:effectLst/>
              <a:latin typeface="+mn-lt"/>
              <a:ea typeface="+mn-ea"/>
              <a:cs typeface="+mn-cs"/>
            </a:rPr>
            <a:t>事業の見直し等を行い、債務の増加を抑える必要がある。</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61722D5F-7FC3-4138-91CA-46015045007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C1389278-8D5F-4748-B42D-2972AA20901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325C53B0-C439-4B51-BD67-96AD55813D9E}"/>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E7E88EDE-1904-4A2B-994A-896848906CE5}"/>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DCA0BC44-C8F9-4499-8BC1-33B0EEFB34A4}"/>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4DF63B45-34CB-4E29-91F8-05CB0A76796C}"/>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03845897-79B2-4EF8-A940-72E11C4A6465}"/>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3488DD1D-30E1-4DCD-880A-8C58C9F48D1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6F593393-0419-4E91-BA45-A08D55CADA91}"/>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E506EF99-24A5-4967-AF53-ACF46CD1FEA7}"/>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ABBEFFBD-6A93-4975-9169-7D41A5DC325F}"/>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38DF6B58-6F0C-4B67-A6FD-0202EDB8C0EA}"/>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4D570E40-56E5-43BE-BE3B-5D62BA3DC6BE}"/>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2DA978B3-C8D2-4C59-8F79-F8039742C2EA}"/>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01E390DD-0CD4-40CC-8FB7-742D4F6DF3C5}"/>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92136555-57A1-473F-8B00-B91C9FBB91D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89EEC416-ACB9-41CE-B443-C830EB9A8047}"/>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139364</xdr:rowOff>
    </xdr:to>
    <xdr:cxnSp macro="">
      <xdr:nvCxnSpPr>
        <xdr:cNvPr id="129" name="直線コネクタ 128">
          <a:extLst>
            <a:ext uri="{FF2B5EF4-FFF2-40B4-BE49-F238E27FC236}">
              <a16:creationId xmlns:a16="http://schemas.microsoft.com/office/drawing/2014/main" id="{96C6A465-E540-4A61-AC1C-F00E5851FAEF}"/>
            </a:ext>
          </a:extLst>
        </xdr:cNvPr>
        <xdr:cNvCxnSpPr/>
      </xdr:nvCxnSpPr>
      <xdr:spPr>
        <a:xfrm flipV="1">
          <a:off x="14793595" y="5261428"/>
          <a:ext cx="1269" cy="147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143191</xdr:rowOff>
    </xdr:from>
    <xdr:ext cx="469744" cy="259045"/>
    <xdr:sp macro="" textlink="">
      <xdr:nvSpPr>
        <xdr:cNvPr id="130" name="債務償還比率最小値テキスト">
          <a:extLst>
            <a:ext uri="{FF2B5EF4-FFF2-40B4-BE49-F238E27FC236}">
              <a16:creationId xmlns:a16="http://schemas.microsoft.com/office/drawing/2014/main" id="{91232EFD-F335-4958-8D49-8320496F7A7F}"/>
            </a:ext>
          </a:extLst>
        </xdr:cNvPr>
        <xdr:cNvSpPr txBox="1"/>
      </xdr:nvSpPr>
      <xdr:spPr>
        <a:xfrm>
          <a:off x="14846300" y="674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139364</xdr:rowOff>
    </xdr:from>
    <xdr:to>
      <xdr:col>76</xdr:col>
      <xdr:colOff>111125</xdr:colOff>
      <xdr:row>34</xdr:row>
      <xdr:rowOff>139364</xdr:rowOff>
    </xdr:to>
    <xdr:cxnSp macro="">
      <xdr:nvCxnSpPr>
        <xdr:cNvPr id="131" name="直線コネクタ 130">
          <a:extLst>
            <a:ext uri="{FF2B5EF4-FFF2-40B4-BE49-F238E27FC236}">
              <a16:creationId xmlns:a16="http://schemas.microsoft.com/office/drawing/2014/main" id="{A3A1EA14-3015-4AE6-B1B1-4BD150C548AC}"/>
            </a:ext>
          </a:extLst>
        </xdr:cNvPr>
        <xdr:cNvCxnSpPr/>
      </xdr:nvCxnSpPr>
      <xdr:spPr>
        <a:xfrm>
          <a:off x="14706600" y="674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884C111B-5DA2-4CFE-B77A-AA893E0B56AD}"/>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1C8FD836-437C-4C3A-89EB-15A271CDA08A}"/>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113764</xdr:rowOff>
    </xdr:from>
    <xdr:ext cx="469744" cy="259045"/>
    <xdr:sp macro="" textlink="">
      <xdr:nvSpPr>
        <xdr:cNvPr id="134" name="債務償還比率平均値テキスト">
          <a:extLst>
            <a:ext uri="{FF2B5EF4-FFF2-40B4-BE49-F238E27FC236}">
              <a16:creationId xmlns:a16="http://schemas.microsoft.com/office/drawing/2014/main" id="{9A66458A-6D5D-4E25-B461-F327916978E9}"/>
            </a:ext>
          </a:extLst>
        </xdr:cNvPr>
        <xdr:cNvSpPr txBox="1"/>
      </xdr:nvSpPr>
      <xdr:spPr>
        <a:xfrm>
          <a:off x="14846300" y="5857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90887</xdr:rowOff>
    </xdr:from>
    <xdr:to>
      <xdr:col>76</xdr:col>
      <xdr:colOff>73025</xdr:colOff>
      <xdr:row>31</xdr:row>
      <xdr:rowOff>21037</xdr:rowOff>
    </xdr:to>
    <xdr:sp macro="" textlink="">
      <xdr:nvSpPr>
        <xdr:cNvPr id="135" name="フローチャート: 判断 134">
          <a:extLst>
            <a:ext uri="{FF2B5EF4-FFF2-40B4-BE49-F238E27FC236}">
              <a16:creationId xmlns:a16="http://schemas.microsoft.com/office/drawing/2014/main" id="{602B6805-7E5F-497C-8419-72F25CF7BD6B}"/>
            </a:ext>
          </a:extLst>
        </xdr:cNvPr>
        <xdr:cNvSpPr/>
      </xdr:nvSpPr>
      <xdr:spPr>
        <a:xfrm>
          <a:off x="14744700" y="600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96747</xdr:rowOff>
    </xdr:from>
    <xdr:to>
      <xdr:col>72</xdr:col>
      <xdr:colOff>123825</xdr:colOff>
      <xdr:row>31</xdr:row>
      <xdr:rowOff>26897</xdr:rowOff>
    </xdr:to>
    <xdr:sp macro="" textlink="">
      <xdr:nvSpPr>
        <xdr:cNvPr id="136" name="フローチャート: 判断 135">
          <a:extLst>
            <a:ext uri="{FF2B5EF4-FFF2-40B4-BE49-F238E27FC236}">
              <a16:creationId xmlns:a16="http://schemas.microsoft.com/office/drawing/2014/main" id="{C60F544A-AA15-4247-B71A-0CE5C201B53A}"/>
            </a:ext>
          </a:extLst>
        </xdr:cNvPr>
        <xdr:cNvSpPr/>
      </xdr:nvSpPr>
      <xdr:spPr>
        <a:xfrm>
          <a:off x="14033500" y="601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120804</xdr:rowOff>
    </xdr:from>
    <xdr:to>
      <xdr:col>68</xdr:col>
      <xdr:colOff>123825</xdr:colOff>
      <xdr:row>31</xdr:row>
      <xdr:rowOff>50954</xdr:rowOff>
    </xdr:to>
    <xdr:sp macro="" textlink="">
      <xdr:nvSpPr>
        <xdr:cNvPr id="137" name="フローチャート: 判断 136">
          <a:extLst>
            <a:ext uri="{FF2B5EF4-FFF2-40B4-BE49-F238E27FC236}">
              <a16:creationId xmlns:a16="http://schemas.microsoft.com/office/drawing/2014/main" id="{CC288A79-DDF9-4E2F-BD58-2FCDAC189461}"/>
            </a:ext>
          </a:extLst>
        </xdr:cNvPr>
        <xdr:cNvSpPr/>
      </xdr:nvSpPr>
      <xdr:spPr>
        <a:xfrm>
          <a:off x="13271500" y="603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137459</xdr:rowOff>
    </xdr:from>
    <xdr:to>
      <xdr:col>64</xdr:col>
      <xdr:colOff>123825</xdr:colOff>
      <xdr:row>31</xdr:row>
      <xdr:rowOff>67609</xdr:rowOff>
    </xdr:to>
    <xdr:sp macro="" textlink="">
      <xdr:nvSpPr>
        <xdr:cNvPr id="138" name="フローチャート: 判断 137">
          <a:extLst>
            <a:ext uri="{FF2B5EF4-FFF2-40B4-BE49-F238E27FC236}">
              <a16:creationId xmlns:a16="http://schemas.microsoft.com/office/drawing/2014/main" id="{B5FE853A-24E9-481D-922E-F18C31CC5D5D}"/>
            </a:ext>
          </a:extLst>
        </xdr:cNvPr>
        <xdr:cNvSpPr/>
      </xdr:nvSpPr>
      <xdr:spPr>
        <a:xfrm>
          <a:off x="12509500" y="60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48632</xdr:rowOff>
    </xdr:from>
    <xdr:to>
      <xdr:col>60</xdr:col>
      <xdr:colOff>123825</xdr:colOff>
      <xdr:row>30</xdr:row>
      <xdr:rowOff>150232</xdr:rowOff>
    </xdr:to>
    <xdr:sp macro="" textlink="">
      <xdr:nvSpPr>
        <xdr:cNvPr id="139" name="フローチャート: 判断 138">
          <a:extLst>
            <a:ext uri="{FF2B5EF4-FFF2-40B4-BE49-F238E27FC236}">
              <a16:creationId xmlns:a16="http://schemas.microsoft.com/office/drawing/2014/main" id="{A7408BAA-F8B4-4F13-B47D-6E8FBB4B077D}"/>
            </a:ext>
          </a:extLst>
        </xdr:cNvPr>
        <xdr:cNvSpPr/>
      </xdr:nvSpPr>
      <xdr:spPr>
        <a:xfrm>
          <a:off x="11747500" y="596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E76BF64F-6016-4F65-86A8-245A85CE90F2}"/>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E9EB422A-650C-41B8-B19A-8D9FC8ADBBB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7C35ADEC-3E4B-461D-A5F2-23CAC05A8F9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F37EB138-E4A0-41E4-9869-54EE24FF4F2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92F0C661-B249-4E15-A817-7E62C9DE223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160746</xdr:rowOff>
    </xdr:from>
    <xdr:to>
      <xdr:col>76</xdr:col>
      <xdr:colOff>73025</xdr:colOff>
      <xdr:row>31</xdr:row>
      <xdr:rowOff>90896</xdr:rowOff>
    </xdr:to>
    <xdr:sp macro="" textlink="">
      <xdr:nvSpPr>
        <xdr:cNvPr id="145" name="楕円 144">
          <a:extLst>
            <a:ext uri="{FF2B5EF4-FFF2-40B4-BE49-F238E27FC236}">
              <a16:creationId xmlns:a16="http://schemas.microsoft.com/office/drawing/2014/main" id="{80763C3B-CCAC-407F-AA8B-8FD7CF541136}"/>
            </a:ext>
          </a:extLst>
        </xdr:cNvPr>
        <xdr:cNvSpPr/>
      </xdr:nvSpPr>
      <xdr:spPr>
        <a:xfrm>
          <a:off x="14744700" y="607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139173</xdr:rowOff>
    </xdr:from>
    <xdr:ext cx="469744" cy="259045"/>
    <xdr:sp macro="" textlink="">
      <xdr:nvSpPr>
        <xdr:cNvPr id="146" name="債務償還比率該当値テキスト">
          <a:extLst>
            <a:ext uri="{FF2B5EF4-FFF2-40B4-BE49-F238E27FC236}">
              <a16:creationId xmlns:a16="http://schemas.microsoft.com/office/drawing/2014/main" id="{D8ACB612-E189-4B76-9E30-EFEAEF84E56A}"/>
            </a:ext>
          </a:extLst>
        </xdr:cNvPr>
        <xdr:cNvSpPr txBox="1"/>
      </xdr:nvSpPr>
      <xdr:spPr>
        <a:xfrm>
          <a:off x="14846300" y="605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137459</xdr:rowOff>
    </xdr:from>
    <xdr:to>
      <xdr:col>72</xdr:col>
      <xdr:colOff>123825</xdr:colOff>
      <xdr:row>31</xdr:row>
      <xdr:rowOff>67609</xdr:rowOff>
    </xdr:to>
    <xdr:sp macro="" textlink="">
      <xdr:nvSpPr>
        <xdr:cNvPr id="147" name="楕円 146">
          <a:extLst>
            <a:ext uri="{FF2B5EF4-FFF2-40B4-BE49-F238E27FC236}">
              <a16:creationId xmlns:a16="http://schemas.microsoft.com/office/drawing/2014/main" id="{763098AA-CFFC-4DDA-9A19-8363A79479FC}"/>
            </a:ext>
          </a:extLst>
        </xdr:cNvPr>
        <xdr:cNvSpPr/>
      </xdr:nvSpPr>
      <xdr:spPr>
        <a:xfrm>
          <a:off x="14033500" y="605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16809</xdr:rowOff>
    </xdr:from>
    <xdr:to>
      <xdr:col>76</xdr:col>
      <xdr:colOff>22225</xdr:colOff>
      <xdr:row>31</xdr:row>
      <xdr:rowOff>40096</xdr:rowOff>
    </xdr:to>
    <xdr:cxnSp macro="">
      <xdr:nvCxnSpPr>
        <xdr:cNvPr id="148" name="直線コネクタ 147">
          <a:extLst>
            <a:ext uri="{FF2B5EF4-FFF2-40B4-BE49-F238E27FC236}">
              <a16:creationId xmlns:a16="http://schemas.microsoft.com/office/drawing/2014/main" id="{D52C7C48-E154-4128-847A-1B939E83B9E0}"/>
            </a:ext>
          </a:extLst>
        </xdr:cNvPr>
        <xdr:cNvCxnSpPr/>
      </xdr:nvCxnSpPr>
      <xdr:spPr>
        <a:xfrm>
          <a:off x="14084300" y="6103284"/>
          <a:ext cx="711200" cy="2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80709</xdr:rowOff>
    </xdr:from>
    <xdr:to>
      <xdr:col>68</xdr:col>
      <xdr:colOff>123825</xdr:colOff>
      <xdr:row>31</xdr:row>
      <xdr:rowOff>10859</xdr:rowOff>
    </xdr:to>
    <xdr:sp macro="" textlink="">
      <xdr:nvSpPr>
        <xdr:cNvPr id="149" name="楕円 148">
          <a:extLst>
            <a:ext uri="{FF2B5EF4-FFF2-40B4-BE49-F238E27FC236}">
              <a16:creationId xmlns:a16="http://schemas.microsoft.com/office/drawing/2014/main" id="{265BFB5A-04AA-4E35-83D8-1ACD9A1441EB}"/>
            </a:ext>
          </a:extLst>
        </xdr:cNvPr>
        <xdr:cNvSpPr/>
      </xdr:nvSpPr>
      <xdr:spPr>
        <a:xfrm>
          <a:off x="13271500" y="599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131509</xdr:rowOff>
    </xdr:from>
    <xdr:to>
      <xdr:col>72</xdr:col>
      <xdr:colOff>73025</xdr:colOff>
      <xdr:row>31</xdr:row>
      <xdr:rowOff>16809</xdr:rowOff>
    </xdr:to>
    <xdr:cxnSp macro="">
      <xdr:nvCxnSpPr>
        <xdr:cNvPr id="150" name="直線コネクタ 149">
          <a:extLst>
            <a:ext uri="{FF2B5EF4-FFF2-40B4-BE49-F238E27FC236}">
              <a16:creationId xmlns:a16="http://schemas.microsoft.com/office/drawing/2014/main" id="{1F4660B2-0087-4CC5-8974-6B2C3BE12331}"/>
            </a:ext>
          </a:extLst>
        </xdr:cNvPr>
        <xdr:cNvCxnSpPr/>
      </xdr:nvCxnSpPr>
      <xdr:spPr>
        <a:xfrm>
          <a:off x="13322300" y="6046534"/>
          <a:ext cx="762000" cy="5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80400</xdr:rowOff>
    </xdr:from>
    <xdr:to>
      <xdr:col>64</xdr:col>
      <xdr:colOff>123825</xdr:colOff>
      <xdr:row>31</xdr:row>
      <xdr:rowOff>10550</xdr:rowOff>
    </xdr:to>
    <xdr:sp macro="" textlink="">
      <xdr:nvSpPr>
        <xdr:cNvPr id="151" name="楕円 150">
          <a:extLst>
            <a:ext uri="{FF2B5EF4-FFF2-40B4-BE49-F238E27FC236}">
              <a16:creationId xmlns:a16="http://schemas.microsoft.com/office/drawing/2014/main" id="{CCB893FB-BF41-40EC-A50F-876B6ACB9C59}"/>
            </a:ext>
          </a:extLst>
        </xdr:cNvPr>
        <xdr:cNvSpPr/>
      </xdr:nvSpPr>
      <xdr:spPr>
        <a:xfrm>
          <a:off x="12509500" y="599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131200</xdr:rowOff>
    </xdr:from>
    <xdr:to>
      <xdr:col>68</xdr:col>
      <xdr:colOff>73025</xdr:colOff>
      <xdr:row>30</xdr:row>
      <xdr:rowOff>131509</xdr:rowOff>
    </xdr:to>
    <xdr:cxnSp macro="">
      <xdr:nvCxnSpPr>
        <xdr:cNvPr id="152" name="直線コネクタ 151">
          <a:extLst>
            <a:ext uri="{FF2B5EF4-FFF2-40B4-BE49-F238E27FC236}">
              <a16:creationId xmlns:a16="http://schemas.microsoft.com/office/drawing/2014/main" id="{6CE1E9B8-5013-4120-B367-F47CFE136191}"/>
            </a:ext>
          </a:extLst>
        </xdr:cNvPr>
        <xdr:cNvCxnSpPr/>
      </xdr:nvCxnSpPr>
      <xdr:spPr>
        <a:xfrm>
          <a:off x="12560300" y="6046225"/>
          <a:ext cx="762000" cy="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31052</xdr:rowOff>
    </xdr:from>
    <xdr:to>
      <xdr:col>60</xdr:col>
      <xdr:colOff>123825</xdr:colOff>
      <xdr:row>30</xdr:row>
      <xdr:rowOff>132652</xdr:rowOff>
    </xdr:to>
    <xdr:sp macro="" textlink="">
      <xdr:nvSpPr>
        <xdr:cNvPr id="153" name="楕円 152">
          <a:extLst>
            <a:ext uri="{FF2B5EF4-FFF2-40B4-BE49-F238E27FC236}">
              <a16:creationId xmlns:a16="http://schemas.microsoft.com/office/drawing/2014/main" id="{0BBD8134-FA95-41A6-B035-5E5CA2FA80D0}"/>
            </a:ext>
          </a:extLst>
        </xdr:cNvPr>
        <xdr:cNvSpPr/>
      </xdr:nvSpPr>
      <xdr:spPr>
        <a:xfrm>
          <a:off x="11747500" y="594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81852</xdr:rowOff>
    </xdr:from>
    <xdr:to>
      <xdr:col>64</xdr:col>
      <xdr:colOff>73025</xdr:colOff>
      <xdr:row>30</xdr:row>
      <xdr:rowOff>131200</xdr:rowOff>
    </xdr:to>
    <xdr:cxnSp macro="">
      <xdr:nvCxnSpPr>
        <xdr:cNvPr id="154" name="直線コネクタ 153">
          <a:extLst>
            <a:ext uri="{FF2B5EF4-FFF2-40B4-BE49-F238E27FC236}">
              <a16:creationId xmlns:a16="http://schemas.microsoft.com/office/drawing/2014/main" id="{E5176B11-3AEA-403F-BBD4-154FAD94309F}"/>
            </a:ext>
          </a:extLst>
        </xdr:cNvPr>
        <xdr:cNvCxnSpPr/>
      </xdr:nvCxnSpPr>
      <xdr:spPr>
        <a:xfrm>
          <a:off x="11798300" y="5996877"/>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43424</xdr:rowOff>
    </xdr:from>
    <xdr:ext cx="469744" cy="259045"/>
    <xdr:sp macro="" textlink="">
      <xdr:nvSpPr>
        <xdr:cNvPr id="155" name="n_1aveValue債務償還比率">
          <a:extLst>
            <a:ext uri="{FF2B5EF4-FFF2-40B4-BE49-F238E27FC236}">
              <a16:creationId xmlns:a16="http://schemas.microsoft.com/office/drawing/2014/main" id="{77D5C9B1-A5D5-4237-B0EB-4A19D36AB09E}"/>
            </a:ext>
          </a:extLst>
        </xdr:cNvPr>
        <xdr:cNvSpPr txBox="1"/>
      </xdr:nvSpPr>
      <xdr:spPr>
        <a:xfrm>
          <a:off x="13836727" y="578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42081</xdr:rowOff>
    </xdr:from>
    <xdr:ext cx="469744" cy="259045"/>
    <xdr:sp macro="" textlink="">
      <xdr:nvSpPr>
        <xdr:cNvPr id="156" name="n_2aveValue債務償還比率">
          <a:extLst>
            <a:ext uri="{FF2B5EF4-FFF2-40B4-BE49-F238E27FC236}">
              <a16:creationId xmlns:a16="http://schemas.microsoft.com/office/drawing/2014/main" id="{D4F77B17-191E-4C06-A38F-AFA2F3DA0FA3}"/>
            </a:ext>
          </a:extLst>
        </xdr:cNvPr>
        <xdr:cNvSpPr txBox="1"/>
      </xdr:nvSpPr>
      <xdr:spPr>
        <a:xfrm>
          <a:off x="13087427" y="6128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58736</xdr:rowOff>
    </xdr:from>
    <xdr:ext cx="469744" cy="259045"/>
    <xdr:sp macro="" textlink="">
      <xdr:nvSpPr>
        <xdr:cNvPr id="157" name="n_3aveValue債務償還比率">
          <a:extLst>
            <a:ext uri="{FF2B5EF4-FFF2-40B4-BE49-F238E27FC236}">
              <a16:creationId xmlns:a16="http://schemas.microsoft.com/office/drawing/2014/main" id="{018723C3-1749-411F-9D6B-EC23A9697294}"/>
            </a:ext>
          </a:extLst>
        </xdr:cNvPr>
        <xdr:cNvSpPr txBox="1"/>
      </xdr:nvSpPr>
      <xdr:spPr>
        <a:xfrm>
          <a:off x="12325427" y="614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141359</xdr:rowOff>
    </xdr:from>
    <xdr:ext cx="469744" cy="259045"/>
    <xdr:sp macro="" textlink="">
      <xdr:nvSpPr>
        <xdr:cNvPr id="158" name="n_4aveValue債務償還比率">
          <a:extLst>
            <a:ext uri="{FF2B5EF4-FFF2-40B4-BE49-F238E27FC236}">
              <a16:creationId xmlns:a16="http://schemas.microsoft.com/office/drawing/2014/main" id="{ED30F088-1DF9-4927-8345-31A094A8D09F}"/>
            </a:ext>
          </a:extLst>
        </xdr:cNvPr>
        <xdr:cNvSpPr txBox="1"/>
      </xdr:nvSpPr>
      <xdr:spPr>
        <a:xfrm>
          <a:off x="11563427" y="605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58736</xdr:rowOff>
    </xdr:from>
    <xdr:ext cx="469744" cy="259045"/>
    <xdr:sp macro="" textlink="">
      <xdr:nvSpPr>
        <xdr:cNvPr id="159" name="n_1mainValue債務償還比率">
          <a:extLst>
            <a:ext uri="{FF2B5EF4-FFF2-40B4-BE49-F238E27FC236}">
              <a16:creationId xmlns:a16="http://schemas.microsoft.com/office/drawing/2014/main" id="{C82C09C3-5E87-4625-8AA9-2BEC312A7D3A}"/>
            </a:ext>
          </a:extLst>
        </xdr:cNvPr>
        <xdr:cNvSpPr txBox="1"/>
      </xdr:nvSpPr>
      <xdr:spPr>
        <a:xfrm>
          <a:off x="13836727" y="614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27386</xdr:rowOff>
    </xdr:from>
    <xdr:ext cx="469744" cy="259045"/>
    <xdr:sp macro="" textlink="">
      <xdr:nvSpPr>
        <xdr:cNvPr id="160" name="n_2mainValue債務償還比率">
          <a:extLst>
            <a:ext uri="{FF2B5EF4-FFF2-40B4-BE49-F238E27FC236}">
              <a16:creationId xmlns:a16="http://schemas.microsoft.com/office/drawing/2014/main" id="{4A072C22-03F0-4F07-8CC6-195E863BCAFD}"/>
            </a:ext>
          </a:extLst>
        </xdr:cNvPr>
        <xdr:cNvSpPr txBox="1"/>
      </xdr:nvSpPr>
      <xdr:spPr>
        <a:xfrm>
          <a:off x="13087427" y="577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27077</xdr:rowOff>
    </xdr:from>
    <xdr:ext cx="469744" cy="259045"/>
    <xdr:sp macro="" textlink="">
      <xdr:nvSpPr>
        <xdr:cNvPr id="161" name="n_3mainValue債務償還比率">
          <a:extLst>
            <a:ext uri="{FF2B5EF4-FFF2-40B4-BE49-F238E27FC236}">
              <a16:creationId xmlns:a16="http://schemas.microsoft.com/office/drawing/2014/main" id="{8D7699C5-1FFD-4DD5-A951-842433274CD4}"/>
            </a:ext>
          </a:extLst>
        </xdr:cNvPr>
        <xdr:cNvSpPr txBox="1"/>
      </xdr:nvSpPr>
      <xdr:spPr>
        <a:xfrm>
          <a:off x="12325427" y="577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149179</xdr:rowOff>
    </xdr:from>
    <xdr:ext cx="469744" cy="259045"/>
    <xdr:sp macro="" textlink="">
      <xdr:nvSpPr>
        <xdr:cNvPr id="162" name="n_4mainValue債務償還比率">
          <a:extLst>
            <a:ext uri="{FF2B5EF4-FFF2-40B4-BE49-F238E27FC236}">
              <a16:creationId xmlns:a16="http://schemas.microsoft.com/office/drawing/2014/main" id="{7011B907-1CB1-44BA-BBA8-260C18095B33}"/>
            </a:ext>
          </a:extLst>
        </xdr:cNvPr>
        <xdr:cNvSpPr txBox="1"/>
      </xdr:nvSpPr>
      <xdr:spPr>
        <a:xfrm>
          <a:off x="11563427" y="572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4C7ADD69-2148-4236-951B-695D32DF8CE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42AA9FE3-D117-4C74-833E-34419BFF0A6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48ABA892-A9A8-4C27-AC7F-97DDC794B35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8BE2DFC4-EEA4-46D3-BF23-3F9D3488166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868907A1-CA0B-4089-B918-47E9BFD319E4}"/>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70BB205E-2981-4992-BFD1-560380327EB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C3A4DA8-A403-4460-BC46-70CB9D9E766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F9A93BE-88AB-4034-AEBA-EB32EF03E56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2C0918C-2052-4AF6-87C4-22015451496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63D8A91-F65B-4679-A19A-566798B0F8F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埼玉県小鹿野町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953D0CA-A759-4A17-BA97-9317345D21B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EA78E1C-76E2-4D74-A41A-3BA7CC48C22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3E72F8A-327B-4591-9484-291157ACCFD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DB96E1D-8C22-4745-BA0F-D91589BEF36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EC87492-5C10-4D40-B868-6FCF6DBD40B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8BC1BCB-0C7A-4A61-8BD7-8197800564B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11,459
11,337
171.26
7,305,658
6,817,274
434,560
4,340,158
7,905,810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3EBA5ED-CF5D-42DF-9D87-F1D856978F6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281CA17-9134-4C7D-8195-3149B23ADBE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A78EBEE-7E98-4C7D-82CA-18EF6BF27E1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D0E5AC2-0304-4018-A4CA-02C9FB421A9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147742D-96B2-41D8-8834-D8F536BC2FE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DAAFC11-98FF-44FD-92A7-43558D8704A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0E18554-1349-4A19-A4E9-1B9023F101C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265AEEE-4153-4ED3-B393-92CB029DFCA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D4ED025-DDC2-43AD-A9DA-8D5F2F14C8E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CDFB79A-556A-403C-B60A-C52D467B10E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F78A08B-7A22-4263-9884-2227E56A82F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B905B10-A5D3-4381-B8A1-63C38D78658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B007AFC-5ED6-4AE6-95B4-D9AB334EE0C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AB55043-4219-40C3-9D33-9A534C57187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63657B4-56D3-4872-B6B2-1305D2A33CD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75D6C7C-9A4B-43EE-A79E-936E4E27F71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5DDC1F3-8B33-467E-8A83-20174703E9C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C0729C5-1410-4E96-9713-C70ED68AE33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89005F3-2E2E-4831-9BF4-1C62C289FFF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F439902-AC29-4999-85BB-0BDDC7B555E2}"/>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5AC3F52-786B-4A66-9F32-F05511BA952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5F0356C-A90D-43B6-A09C-A4F7488C065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5ED7F6A-B220-4954-8A6F-6E598E5AAF3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930187A-E2BE-47BE-85DF-B8BC9CEE885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A8CA55E-DEC5-49FB-830D-2CE090911F3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2A194AC-967E-42EF-849A-FF2A2F0ADFB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B1C2919-1B42-4ED4-8B67-CAAD702DD29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78F34B1-8837-4FF3-9073-EE496C019C3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9E3804D-3877-4E25-90C5-C46C84F879D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1EA5420-DD25-459A-8D18-7638A67270A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758446F-BC6E-4F08-A6C5-4F16A578336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49C91AB-6F99-4A62-AE08-43A9CD26C55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6D5B53AF-ADCB-47F7-AE07-0D894CBA09DD}"/>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B65405F0-20C7-4201-9F66-09E28D573C1D}"/>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2C6C693D-8FD6-4917-AB7B-BD46E0E0B1CC}"/>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7E33272E-0466-4FE8-BA5E-7F504CFDF18F}"/>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3DE5B25D-3C7B-4746-9629-048244DFE1B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91F78BC3-A701-430A-BFF0-4852B4151098}"/>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C6DC9CA7-00A5-46CF-AE0C-F7D756E3572C}"/>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BA9890B3-7227-4416-B32D-199310AC2102}"/>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CD516545-7809-4A6C-A246-2FC1C74F7471}"/>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5134001F-2680-4FC9-8E63-2F0558229DD9}"/>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45373DBB-25C5-4B6D-8CB4-E558107F2D2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B12ECF8E-77A7-45C8-A7EC-B00A289F2638}"/>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32142DDF-2750-460F-A6EF-59D9E75439D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158115</xdr:rowOff>
    </xdr:from>
    <xdr:to>
      <xdr:col>24</xdr:col>
      <xdr:colOff>62865</xdr:colOff>
      <xdr:row>42</xdr:row>
      <xdr:rowOff>38100</xdr:rowOff>
    </xdr:to>
    <xdr:cxnSp macro="">
      <xdr:nvCxnSpPr>
        <xdr:cNvPr id="57" name="直線コネクタ 56">
          <a:extLst>
            <a:ext uri="{FF2B5EF4-FFF2-40B4-BE49-F238E27FC236}">
              <a16:creationId xmlns:a16="http://schemas.microsoft.com/office/drawing/2014/main" id="{80561ADC-C12D-4DDD-8C11-37AF22D4C627}"/>
            </a:ext>
          </a:extLst>
        </xdr:cNvPr>
        <xdr:cNvCxnSpPr/>
      </xdr:nvCxnSpPr>
      <xdr:spPr>
        <a:xfrm flipV="1">
          <a:off x="4634865" y="581596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道路】&#10;有形固定資産減価償却率最小値テキスト">
          <a:extLst>
            <a:ext uri="{FF2B5EF4-FFF2-40B4-BE49-F238E27FC236}">
              <a16:creationId xmlns:a16="http://schemas.microsoft.com/office/drawing/2014/main" id="{8D593A4F-DCB4-431F-8294-CAF88E243482}"/>
            </a:ext>
          </a:extLst>
        </xdr:cNvPr>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a:extLst>
            <a:ext uri="{FF2B5EF4-FFF2-40B4-BE49-F238E27FC236}">
              <a16:creationId xmlns:a16="http://schemas.microsoft.com/office/drawing/2014/main" id="{CE465BAC-5062-4A32-A41F-B26E6D951A08}"/>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104792</xdr:rowOff>
    </xdr:from>
    <xdr:ext cx="405111" cy="259045"/>
    <xdr:sp macro="" textlink="">
      <xdr:nvSpPr>
        <xdr:cNvPr id="60" name="【道路】&#10;有形固定資産減価償却率最大値テキスト">
          <a:extLst>
            <a:ext uri="{FF2B5EF4-FFF2-40B4-BE49-F238E27FC236}">
              <a16:creationId xmlns:a16="http://schemas.microsoft.com/office/drawing/2014/main" id="{6E5E7EC7-BDB2-4D7C-B1D5-448CCF395DEC}"/>
            </a:ext>
          </a:extLst>
        </xdr:cNvPr>
        <xdr:cNvSpPr txBox="1"/>
      </xdr:nvSpPr>
      <xdr:spPr>
        <a:xfrm>
          <a:off x="4673600" y="559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158115</xdr:rowOff>
    </xdr:from>
    <xdr:to>
      <xdr:col>24</xdr:col>
      <xdr:colOff>152400</xdr:colOff>
      <xdr:row>33</xdr:row>
      <xdr:rowOff>158115</xdr:rowOff>
    </xdr:to>
    <xdr:cxnSp macro="">
      <xdr:nvCxnSpPr>
        <xdr:cNvPr id="61" name="直線コネクタ 60">
          <a:extLst>
            <a:ext uri="{FF2B5EF4-FFF2-40B4-BE49-F238E27FC236}">
              <a16:creationId xmlns:a16="http://schemas.microsoft.com/office/drawing/2014/main" id="{3F87F48E-0BC5-4514-8F95-064389C6D8C3}"/>
            </a:ext>
          </a:extLst>
        </xdr:cNvPr>
        <xdr:cNvCxnSpPr/>
      </xdr:nvCxnSpPr>
      <xdr:spPr>
        <a:xfrm>
          <a:off x="4546600" y="581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36212</xdr:rowOff>
    </xdr:from>
    <xdr:ext cx="405111" cy="259045"/>
    <xdr:sp macro="" textlink="">
      <xdr:nvSpPr>
        <xdr:cNvPr id="62" name="【道路】&#10;有形固定資産減価償却率平均値テキスト">
          <a:extLst>
            <a:ext uri="{FF2B5EF4-FFF2-40B4-BE49-F238E27FC236}">
              <a16:creationId xmlns:a16="http://schemas.microsoft.com/office/drawing/2014/main" id="{F4DEE3BD-F157-4355-B421-7D64A7BF0E75}"/>
            </a:ext>
          </a:extLst>
        </xdr:cNvPr>
        <xdr:cNvSpPr txBox="1"/>
      </xdr:nvSpPr>
      <xdr:spPr>
        <a:xfrm>
          <a:off x="4673600" y="6379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57785</xdr:rowOff>
    </xdr:from>
    <xdr:to>
      <xdr:col>24</xdr:col>
      <xdr:colOff>114300</xdr:colOff>
      <xdr:row>37</xdr:row>
      <xdr:rowOff>159385</xdr:rowOff>
    </xdr:to>
    <xdr:sp macro="" textlink="">
      <xdr:nvSpPr>
        <xdr:cNvPr id="63" name="フローチャート: 判断 62">
          <a:extLst>
            <a:ext uri="{FF2B5EF4-FFF2-40B4-BE49-F238E27FC236}">
              <a16:creationId xmlns:a16="http://schemas.microsoft.com/office/drawing/2014/main" id="{D39FD108-19D0-4570-A6A2-E3BC4279C042}"/>
            </a:ext>
          </a:extLst>
        </xdr:cNvPr>
        <xdr:cNvSpPr/>
      </xdr:nvSpPr>
      <xdr:spPr>
        <a:xfrm>
          <a:off x="45847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33020</xdr:rowOff>
    </xdr:from>
    <xdr:to>
      <xdr:col>20</xdr:col>
      <xdr:colOff>38100</xdr:colOff>
      <xdr:row>37</xdr:row>
      <xdr:rowOff>134620</xdr:rowOff>
    </xdr:to>
    <xdr:sp macro="" textlink="">
      <xdr:nvSpPr>
        <xdr:cNvPr id="64" name="フローチャート: 判断 63">
          <a:extLst>
            <a:ext uri="{FF2B5EF4-FFF2-40B4-BE49-F238E27FC236}">
              <a16:creationId xmlns:a16="http://schemas.microsoft.com/office/drawing/2014/main" id="{21C4CE6C-C140-443D-8794-8BC12A4B8F8A}"/>
            </a:ext>
          </a:extLst>
        </xdr:cNvPr>
        <xdr:cNvSpPr/>
      </xdr:nvSpPr>
      <xdr:spPr>
        <a:xfrm>
          <a:off x="3746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xdr:rowOff>
    </xdr:from>
    <xdr:to>
      <xdr:col>15</xdr:col>
      <xdr:colOff>101600</xdr:colOff>
      <xdr:row>37</xdr:row>
      <xdr:rowOff>102235</xdr:rowOff>
    </xdr:to>
    <xdr:sp macro="" textlink="">
      <xdr:nvSpPr>
        <xdr:cNvPr id="65" name="フローチャート: 判断 64">
          <a:extLst>
            <a:ext uri="{FF2B5EF4-FFF2-40B4-BE49-F238E27FC236}">
              <a16:creationId xmlns:a16="http://schemas.microsoft.com/office/drawing/2014/main" id="{97820D26-E3CC-4B08-A897-F5DF7B7D2549}"/>
            </a:ext>
          </a:extLst>
        </xdr:cNvPr>
        <xdr:cNvSpPr/>
      </xdr:nvSpPr>
      <xdr:spPr>
        <a:xfrm>
          <a:off x="2857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143510</xdr:rowOff>
    </xdr:from>
    <xdr:to>
      <xdr:col>10</xdr:col>
      <xdr:colOff>165100</xdr:colOff>
      <xdr:row>37</xdr:row>
      <xdr:rowOff>73660</xdr:rowOff>
    </xdr:to>
    <xdr:sp macro="" textlink="">
      <xdr:nvSpPr>
        <xdr:cNvPr id="66" name="フローチャート: 判断 65">
          <a:extLst>
            <a:ext uri="{FF2B5EF4-FFF2-40B4-BE49-F238E27FC236}">
              <a16:creationId xmlns:a16="http://schemas.microsoft.com/office/drawing/2014/main" id="{F1A3BF91-BECD-4EF6-BE3B-1F79F522CA4D}"/>
            </a:ext>
          </a:extLst>
        </xdr:cNvPr>
        <xdr:cNvSpPr/>
      </xdr:nvSpPr>
      <xdr:spPr>
        <a:xfrm>
          <a:off x="1968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130175</xdr:rowOff>
    </xdr:from>
    <xdr:to>
      <xdr:col>6</xdr:col>
      <xdr:colOff>38100</xdr:colOff>
      <xdr:row>37</xdr:row>
      <xdr:rowOff>60325</xdr:rowOff>
    </xdr:to>
    <xdr:sp macro="" textlink="">
      <xdr:nvSpPr>
        <xdr:cNvPr id="67" name="フローチャート: 判断 66">
          <a:extLst>
            <a:ext uri="{FF2B5EF4-FFF2-40B4-BE49-F238E27FC236}">
              <a16:creationId xmlns:a16="http://schemas.microsoft.com/office/drawing/2014/main" id="{654867BA-2C88-4E83-B1D0-8DE1D715FED8}"/>
            </a:ext>
          </a:extLst>
        </xdr:cNvPr>
        <xdr:cNvSpPr/>
      </xdr:nvSpPr>
      <xdr:spPr>
        <a:xfrm>
          <a:off x="1079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99DF228-8901-4E02-A171-443F1288F36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4242FD2-3456-43A1-8BB5-F10879F6B8A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60B0991-5A7C-4709-A95A-2608EA041A7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4DC1D11-FA18-436F-A68A-C77B984A1DD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9176ACE-864A-4EB0-B605-F32D83E7E0A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170180</xdr:rowOff>
    </xdr:from>
    <xdr:to>
      <xdr:col>24</xdr:col>
      <xdr:colOff>114300</xdr:colOff>
      <xdr:row>37</xdr:row>
      <xdr:rowOff>100330</xdr:rowOff>
    </xdr:to>
    <xdr:sp macro="" textlink="">
      <xdr:nvSpPr>
        <xdr:cNvPr id="73" name="楕円 72">
          <a:extLst>
            <a:ext uri="{FF2B5EF4-FFF2-40B4-BE49-F238E27FC236}">
              <a16:creationId xmlns:a16="http://schemas.microsoft.com/office/drawing/2014/main" id="{D29D1B5E-BA1D-459A-88A8-AE10CB44F75E}"/>
            </a:ext>
          </a:extLst>
        </xdr:cNvPr>
        <xdr:cNvSpPr/>
      </xdr:nvSpPr>
      <xdr:spPr>
        <a:xfrm>
          <a:off x="45847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21607</xdr:rowOff>
    </xdr:from>
    <xdr:ext cx="405111" cy="259045"/>
    <xdr:sp macro="" textlink="">
      <xdr:nvSpPr>
        <xdr:cNvPr id="74" name="【道路】&#10;有形固定資産減価償却率該当値テキスト">
          <a:extLst>
            <a:ext uri="{FF2B5EF4-FFF2-40B4-BE49-F238E27FC236}">
              <a16:creationId xmlns:a16="http://schemas.microsoft.com/office/drawing/2014/main" id="{FD017BB2-56D8-4BC7-B3FB-14802DBD56B6}"/>
            </a:ext>
          </a:extLst>
        </xdr:cNvPr>
        <xdr:cNvSpPr txBox="1"/>
      </xdr:nvSpPr>
      <xdr:spPr>
        <a:xfrm>
          <a:off x="4673600"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147320</xdr:rowOff>
    </xdr:from>
    <xdr:to>
      <xdr:col>20</xdr:col>
      <xdr:colOff>38100</xdr:colOff>
      <xdr:row>37</xdr:row>
      <xdr:rowOff>77470</xdr:rowOff>
    </xdr:to>
    <xdr:sp macro="" textlink="">
      <xdr:nvSpPr>
        <xdr:cNvPr id="75" name="楕円 74">
          <a:extLst>
            <a:ext uri="{FF2B5EF4-FFF2-40B4-BE49-F238E27FC236}">
              <a16:creationId xmlns:a16="http://schemas.microsoft.com/office/drawing/2014/main" id="{107399B2-712C-4F32-B90C-901AC30DCEFC}"/>
            </a:ext>
          </a:extLst>
        </xdr:cNvPr>
        <xdr:cNvSpPr/>
      </xdr:nvSpPr>
      <xdr:spPr>
        <a:xfrm>
          <a:off x="3746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26670</xdr:rowOff>
    </xdr:from>
    <xdr:to>
      <xdr:col>24</xdr:col>
      <xdr:colOff>63500</xdr:colOff>
      <xdr:row>37</xdr:row>
      <xdr:rowOff>49530</xdr:rowOff>
    </xdr:to>
    <xdr:cxnSp macro="">
      <xdr:nvCxnSpPr>
        <xdr:cNvPr id="76" name="直線コネクタ 75">
          <a:extLst>
            <a:ext uri="{FF2B5EF4-FFF2-40B4-BE49-F238E27FC236}">
              <a16:creationId xmlns:a16="http://schemas.microsoft.com/office/drawing/2014/main" id="{3A5943C1-16A4-4FDC-9AB8-F572C367B9D0}"/>
            </a:ext>
          </a:extLst>
        </xdr:cNvPr>
        <xdr:cNvCxnSpPr/>
      </xdr:nvCxnSpPr>
      <xdr:spPr>
        <a:xfrm>
          <a:off x="3797300" y="63703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120650</xdr:rowOff>
    </xdr:from>
    <xdr:to>
      <xdr:col>15</xdr:col>
      <xdr:colOff>101600</xdr:colOff>
      <xdr:row>37</xdr:row>
      <xdr:rowOff>50800</xdr:rowOff>
    </xdr:to>
    <xdr:sp macro="" textlink="">
      <xdr:nvSpPr>
        <xdr:cNvPr id="77" name="楕円 76">
          <a:extLst>
            <a:ext uri="{FF2B5EF4-FFF2-40B4-BE49-F238E27FC236}">
              <a16:creationId xmlns:a16="http://schemas.microsoft.com/office/drawing/2014/main" id="{7CE4DAE8-45F2-4325-B4FA-1192FC06D279}"/>
            </a:ext>
          </a:extLst>
        </xdr:cNvPr>
        <xdr:cNvSpPr/>
      </xdr:nvSpPr>
      <xdr:spPr>
        <a:xfrm>
          <a:off x="2857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0</xdr:rowOff>
    </xdr:from>
    <xdr:to>
      <xdr:col>19</xdr:col>
      <xdr:colOff>177800</xdr:colOff>
      <xdr:row>37</xdr:row>
      <xdr:rowOff>26670</xdr:rowOff>
    </xdr:to>
    <xdr:cxnSp macro="">
      <xdr:nvCxnSpPr>
        <xdr:cNvPr id="78" name="直線コネクタ 77">
          <a:extLst>
            <a:ext uri="{FF2B5EF4-FFF2-40B4-BE49-F238E27FC236}">
              <a16:creationId xmlns:a16="http://schemas.microsoft.com/office/drawing/2014/main" id="{0A2F4DDA-F848-4839-9BD3-AE6F4D8EE56F}"/>
            </a:ext>
          </a:extLst>
        </xdr:cNvPr>
        <xdr:cNvCxnSpPr/>
      </xdr:nvCxnSpPr>
      <xdr:spPr>
        <a:xfrm>
          <a:off x="2908300" y="63436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90170</xdr:rowOff>
    </xdr:from>
    <xdr:to>
      <xdr:col>10</xdr:col>
      <xdr:colOff>165100</xdr:colOff>
      <xdr:row>37</xdr:row>
      <xdr:rowOff>20320</xdr:rowOff>
    </xdr:to>
    <xdr:sp macro="" textlink="">
      <xdr:nvSpPr>
        <xdr:cNvPr id="79" name="楕円 78">
          <a:extLst>
            <a:ext uri="{FF2B5EF4-FFF2-40B4-BE49-F238E27FC236}">
              <a16:creationId xmlns:a16="http://schemas.microsoft.com/office/drawing/2014/main" id="{6A2BED44-B01E-4271-82AF-8B581AFEF0BF}"/>
            </a:ext>
          </a:extLst>
        </xdr:cNvPr>
        <xdr:cNvSpPr/>
      </xdr:nvSpPr>
      <xdr:spPr>
        <a:xfrm>
          <a:off x="1968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140970</xdr:rowOff>
    </xdr:from>
    <xdr:to>
      <xdr:col>15</xdr:col>
      <xdr:colOff>50800</xdr:colOff>
      <xdr:row>37</xdr:row>
      <xdr:rowOff>0</xdr:rowOff>
    </xdr:to>
    <xdr:cxnSp macro="">
      <xdr:nvCxnSpPr>
        <xdr:cNvPr id="80" name="直線コネクタ 79">
          <a:extLst>
            <a:ext uri="{FF2B5EF4-FFF2-40B4-BE49-F238E27FC236}">
              <a16:creationId xmlns:a16="http://schemas.microsoft.com/office/drawing/2014/main" id="{9A5D4856-2DD4-4454-BF39-E4A283693794}"/>
            </a:ext>
          </a:extLst>
        </xdr:cNvPr>
        <xdr:cNvCxnSpPr/>
      </xdr:nvCxnSpPr>
      <xdr:spPr>
        <a:xfrm>
          <a:off x="2019300" y="63131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76835</xdr:rowOff>
    </xdr:from>
    <xdr:to>
      <xdr:col>6</xdr:col>
      <xdr:colOff>38100</xdr:colOff>
      <xdr:row>42</xdr:row>
      <xdr:rowOff>6985</xdr:rowOff>
    </xdr:to>
    <xdr:sp macro="" textlink="">
      <xdr:nvSpPr>
        <xdr:cNvPr id="81" name="楕円 80">
          <a:extLst>
            <a:ext uri="{FF2B5EF4-FFF2-40B4-BE49-F238E27FC236}">
              <a16:creationId xmlns:a16="http://schemas.microsoft.com/office/drawing/2014/main" id="{0E4982A3-95BC-4D6A-97A1-F4296CAACE47}"/>
            </a:ext>
          </a:extLst>
        </xdr:cNvPr>
        <xdr:cNvSpPr/>
      </xdr:nvSpPr>
      <xdr:spPr>
        <a:xfrm>
          <a:off x="1079500" y="710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140970</xdr:rowOff>
    </xdr:from>
    <xdr:to>
      <xdr:col>10</xdr:col>
      <xdr:colOff>114300</xdr:colOff>
      <xdr:row>41</xdr:row>
      <xdr:rowOff>127635</xdr:rowOff>
    </xdr:to>
    <xdr:cxnSp macro="">
      <xdr:nvCxnSpPr>
        <xdr:cNvPr id="82" name="直線コネクタ 81">
          <a:extLst>
            <a:ext uri="{FF2B5EF4-FFF2-40B4-BE49-F238E27FC236}">
              <a16:creationId xmlns:a16="http://schemas.microsoft.com/office/drawing/2014/main" id="{D55257A5-D7BC-4671-8DB4-B2C2A74034A1}"/>
            </a:ext>
          </a:extLst>
        </xdr:cNvPr>
        <xdr:cNvCxnSpPr/>
      </xdr:nvCxnSpPr>
      <xdr:spPr>
        <a:xfrm flipV="1">
          <a:off x="1130300" y="6313170"/>
          <a:ext cx="889000" cy="84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125747</xdr:rowOff>
    </xdr:from>
    <xdr:ext cx="405111" cy="259045"/>
    <xdr:sp macro="" textlink="">
      <xdr:nvSpPr>
        <xdr:cNvPr id="83" name="n_1aveValue【道路】&#10;有形固定資産減価償却率">
          <a:extLst>
            <a:ext uri="{FF2B5EF4-FFF2-40B4-BE49-F238E27FC236}">
              <a16:creationId xmlns:a16="http://schemas.microsoft.com/office/drawing/2014/main" id="{F4D79C31-2965-41DF-A297-DA75731181CA}"/>
            </a:ext>
          </a:extLst>
        </xdr:cNvPr>
        <xdr:cNvSpPr txBox="1"/>
      </xdr:nvSpPr>
      <xdr:spPr>
        <a:xfrm>
          <a:off x="35820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93362</xdr:rowOff>
    </xdr:from>
    <xdr:ext cx="405111" cy="259045"/>
    <xdr:sp macro="" textlink="">
      <xdr:nvSpPr>
        <xdr:cNvPr id="84" name="n_2aveValue【道路】&#10;有形固定資産減価償却率">
          <a:extLst>
            <a:ext uri="{FF2B5EF4-FFF2-40B4-BE49-F238E27FC236}">
              <a16:creationId xmlns:a16="http://schemas.microsoft.com/office/drawing/2014/main" id="{A5068CA0-CCA2-4399-BE0C-07B900AB79F3}"/>
            </a:ext>
          </a:extLst>
        </xdr:cNvPr>
        <xdr:cNvSpPr txBox="1"/>
      </xdr:nvSpPr>
      <xdr:spPr>
        <a:xfrm>
          <a:off x="2705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64787</xdr:rowOff>
    </xdr:from>
    <xdr:ext cx="405111" cy="259045"/>
    <xdr:sp macro="" textlink="">
      <xdr:nvSpPr>
        <xdr:cNvPr id="85" name="n_3aveValue【道路】&#10;有形固定資産減価償却率">
          <a:extLst>
            <a:ext uri="{FF2B5EF4-FFF2-40B4-BE49-F238E27FC236}">
              <a16:creationId xmlns:a16="http://schemas.microsoft.com/office/drawing/2014/main" id="{4932DC07-69D8-4735-8AD1-CA2CB80F12C1}"/>
            </a:ext>
          </a:extLst>
        </xdr:cNvPr>
        <xdr:cNvSpPr txBox="1"/>
      </xdr:nvSpPr>
      <xdr:spPr>
        <a:xfrm>
          <a:off x="18167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76852</xdr:rowOff>
    </xdr:from>
    <xdr:ext cx="405111" cy="259045"/>
    <xdr:sp macro="" textlink="">
      <xdr:nvSpPr>
        <xdr:cNvPr id="86" name="n_4aveValue【道路】&#10;有形固定資産減価償却率">
          <a:extLst>
            <a:ext uri="{FF2B5EF4-FFF2-40B4-BE49-F238E27FC236}">
              <a16:creationId xmlns:a16="http://schemas.microsoft.com/office/drawing/2014/main" id="{978D54A3-B053-40B1-A76E-50C57EC23BB2}"/>
            </a:ext>
          </a:extLst>
        </xdr:cNvPr>
        <xdr:cNvSpPr txBox="1"/>
      </xdr:nvSpPr>
      <xdr:spPr>
        <a:xfrm>
          <a:off x="9277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93997</xdr:rowOff>
    </xdr:from>
    <xdr:ext cx="405111" cy="259045"/>
    <xdr:sp macro="" textlink="">
      <xdr:nvSpPr>
        <xdr:cNvPr id="87" name="n_1mainValue【道路】&#10;有形固定資産減価償却率">
          <a:extLst>
            <a:ext uri="{FF2B5EF4-FFF2-40B4-BE49-F238E27FC236}">
              <a16:creationId xmlns:a16="http://schemas.microsoft.com/office/drawing/2014/main" id="{E2A15214-B101-4BB0-8A2F-19235BA6E0CA}"/>
            </a:ext>
          </a:extLst>
        </xdr:cNvPr>
        <xdr:cNvSpPr txBox="1"/>
      </xdr:nvSpPr>
      <xdr:spPr>
        <a:xfrm>
          <a:off x="35820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67327</xdr:rowOff>
    </xdr:from>
    <xdr:ext cx="405111" cy="259045"/>
    <xdr:sp macro="" textlink="">
      <xdr:nvSpPr>
        <xdr:cNvPr id="88" name="n_2mainValue【道路】&#10;有形固定資産減価償却率">
          <a:extLst>
            <a:ext uri="{FF2B5EF4-FFF2-40B4-BE49-F238E27FC236}">
              <a16:creationId xmlns:a16="http://schemas.microsoft.com/office/drawing/2014/main" id="{676CEDE8-942C-4C07-B21F-6F0034C6EFEE}"/>
            </a:ext>
          </a:extLst>
        </xdr:cNvPr>
        <xdr:cNvSpPr txBox="1"/>
      </xdr:nvSpPr>
      <xdr:spPr>
        <a:xfrm>
          <a:off x="27057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36847</xdr:rowOff>
    </xdr:from>
    <xdr:ext cx="405111" cy="259045"/>
    <xdr:sp macro="" textlink="">
      <xdr:nvSpPr>
        <xdr:cNvPr id="89" name="n_3mainValue【道路】&#10;有形固定資産減価償却率">
          <a:extLst>
            <a:ext uri="{FF2B5EF4-FFF2-40B4-BE49-F238E27FC236}">
              <a16:creationId xmlns:a16="http://schemas.microsoft.com/office/drawing/2014/main" id="{994D10E7-09A4-4CC8-8F9F-5222A1AF2209}"/>
            </a:ext>
          </a:extLst>
        </xdr:cNvPr>
        <xdr:cNvSpPr txBox="1"/>
      </xdr:nvSpPr>
      <xdr:spPr>
        <a:xfrm>
          <a:off x="181674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169562</xdr:rowOff>
    </xdr:from>
    <xdr:ext cx="405111" cy="259045"/>
    <xdr:sp macro="" textlink="">
      <xdr:nvSpPr>
        <xdr:cNvPr id="90" name="n_4mainValue【道路】&#10;有形固定資産減価償却率">
          <a:extLst>
            <a:ext uri="{FF2B5EF4-FFF2-40B4-BE49-F238E27FC236}">
              <a16:creationId xmlns:a16="http://schemas.microsoft.com/office/drawing/2014/main" id="{868AAAEC-52B4-4D8B-AB7D-141AD8312E28}"/>
            </a:ext>
          </a:extLst>
        </xdr:cNvPr>
        <xdr:cNvSpPr txBox="1"/>
      </xdr:nvSpPr>
      <xdr:spPr>
        <a:xfrm>
          <a:off x="927744"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228B50A7-E0DD-443D-BB98-343DECC75B1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EAAF8FDC-A93D-4FFB-9309-0AD75E66A75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546E5678-257C-4351-BFCD-F094FAA5346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18B7812B-E613-43D3-8743-2E214094880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F047EAD6-A92A-4DF5-9AE9-F0822933484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94BCF37E-3E0A-44F2-AF19-E3FC7B74DF7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97468C34-5051-4D64-A665-33F1E5CEB8F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94B338CE-557B-496F-B1EA-2CD59F7064D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57CCEAF1-0A0C-4526-8B1D-A5E5F588F6F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B0441E08-E9CB-4583-A2F5-E9BF0AFFADD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A8A77411-F65F-46DC-AEBC-363DC3C5D703}"/>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95F9C33F-78E8-43CA-8E2C-C81750BF6FA5}"/>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F719A640-B830-4C24-9B81-864C4738564C}"/>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26F47EBA-7C64-44CE-89F0-35A7A7B2A572}"/>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D5C90E0E-F76F-465D-9FBF-1F5D1AD3EFC9}"/>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DF6632CA-864C-4441-9004-9CB683673116}"/>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D09E8173-E13A-4708-B300-727FC2FEF224}"/>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3ED6AA58-3866-4A74-8DDD-289857B0D885}"/>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B88853E9-7EC8-4982-B8C1-C8BA8BC751E4}"/>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9A302551-E35F-4320-8D00-8E406C225041}"/>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0CD95F1B-B0B0-496D-81AB-33095CC63F99}"/>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0F67F9B8-C6D6-4A5F-B15A-C481F0FC9C10}"/>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9C79AE3D-4389-466A-978D-FFC1AC20217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0B3A5E56-948F-4321-B82A-9718B4CA02F5}"/>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2E6F1D2D-D92F-4E47-8163-AD81B7C5FEC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21793</xdr:rowOff>
    </xdr:from>
    <xdr:to>
      <xdr:col>54</xdr:col>
      <xdr:colOff>189865</xdr:colOff>
      <xdr:row>41</xdr:row>
      <xdr:rowOff>104611</xdr:rowOff>
    </xdr:to>
    <xdr:cxnSp macro="">
      <xdr:nvCxnSpPr>
        <xdr:cNvPr id="116" name="直線コネクタ 115">
          <a:extLst>
            <a:ext uri="{FF2B5EF4-FFF2-40B4-BE49-F238E27FC236}">
              <a16:creationId xmlns:a16="http://schemas.microsoft.com/office/drawing/2014/main" id="{02D3475C-CAB3-4C4C-8E0E-F99816BCEDDD}"/>
            </a:ext>
          </a:extLst>
        </xdr:cNvPr>
        <xdr:cNvCxnSpPr/>
      </xdr:nvCxnSpPr>
      <xdr:spPr>
        <a:xfrm flipV="1">
          <a:off x="10476865" y="5851093"/>
          <a:ext cx="0" cy="1282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108438</xdr:rowOff>
    </xdr:from>
    <xdr:ext cx="469744" cy="259045"/>
    <xdr:sp macro="" textlink="">
      <xdr:nvSpPr>
        <xdr:cNvPr id="117" name="【道路】&#10;一人当たり延長最小値テキスト">
          <a:extLst>
            <a:ext uri="{FF2B5EF4-FFF2-40B4-BE49-F238E27FC236}">
              <a16:creationId xmlns:a16="http://schemas.microsoft.com/office/drawing/2014/main" id="{DDB746FA-35F2-4618-8275-D14CCAEB5B42}"/>
            </a:ext>
          </a:extLst>
        </xdr:cNvPr>
        <xdr:cNvSpPr txBox="1"/>
      </xdr:nvSpPr>
      <xdr:spPr>
        <a:xfrm>
          <a:off x="10515600" y="71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104611</xdr:rowOff>
    </xdr:from>
    <xdr:to>
      <xdr:col>55</xdr:col>
      <xdr:colOff>88900</xdr:colOff>
      <xdr:row>41</xdr:row>
      <xdr:rowOff>104611</xdr:rowOff>
    </xdr:to>
    <xdr:cxnSp macro="">
      <xdr:nvCxnSpPr>
        <xdr:cNvPr id="118" name="直線コネクタ 117">
          <a:extLst>
            <a:ext uri="{FF2B5EF4-FFF2-40B4-BE49-F238E27FC236}">
              <a16:creationId xmlns:a16="http://schemas.microsoft.com/office/drawing/2014/main" id="{09573EB4-47CE-497D-BD38-7BDC26C362CD}"/>
            </a:ext>
          </a:extLst>
        </xdr:cNvPr>
        <xdr:cNvCxnSpPr/>
      </xdr:nvCxnSpPr>
      <xdr:spPr>
        <a:xfrm>
          <a:off x="10388600" y="71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139920</xdr:rowOff>
    </xdr:from>
    <xdr:ext cx="534377" cy="259045"/>
    <xdr:sp macro="" textlink="">
      <xdr:nvSpPr>
        <xdr:cNvPr id="119" name="【道路】&#10;一人当たり延長最大値テキスト">
          <a:extLst>
            <a:ext uri="{FF2B5EF4-FFF2-40B4-BE49-F238E27FC236}">
              <a16:creationId xmlns:a16="http://schemas.microsoft.com/office/drawing/2014/main" id="{F591EF4D-1615-4100-818B-87A25C1A5AFC}"/>
            </a:ext>
          </a:extLst>
        </xdr:cNvPr>
        <xdr:cNvSpPr txBox="1"/>
      </xdr:nvSpPr>
      <xdr:spPr>
        <a:xfrm>
          <a:off x="10515600" y="562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21793</xdr:rowOff>
    </xdr:from>
    <xdr:to>
      <xdr:col>55</xdr:col>
      <xdr:colOff>88900</xdr:colOff>
      <xdr:row>34</xdr:row>
      <xdr:rowOff>21793</xdr:rowOff>
    </xdr:to>
    <xdr:cxnSp macro="">
      <xdr:nvCxnSpPr>
        <xdr:cNvPr id="120" name="直線コネクタ 119">
          <a:extLst>
            <a:ext uri="{FF2B5EF4-FFF2-40B4-BE49-F238E27FC236}">
              <a16:creationId xmlns:a16="http://schemas.microsoft.com/office/drawing/2014/main" id="{4BFAA60D-5D8C-4F08-B43B-4BC983A60CBF}"/>
            </a:ext>
          </a:extLst>
        </xdr:cNvPr>
        <xdr:cNvCxnSpPr/>
      </xdr:nvCxnSpPr>
      <xdr:spPr>
        <a:xfrm>
          <a:off x="10388600" y="585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89474</xdr:rowOff>
    </xdr:from>
    <xdr:ext cx="534377" cy="259045"/>
    <xdr:sp macro="" textlink="">
      <xdr:nvSpPr>
        <xdr:cNvPr id="121" name="【道路】&#10;一人当たり延長平均値テキスト">
          <a:extLst>
            <a:ext uri="{FF2B5EF4-FFF2-40B4-BE49-F238E27FC236}">
              <a16:creationId xmlns:a16="http://schemas.microsoft.com/office/drawing/2014/main" id="{B4A851D9-DA6B-4EB1-A80D-C10400BFE07A}"/>
            </a:ext>
          </a:extLst>
        </xdr:cNvPr>
        <xdr:cNvSpPr txBox="1"/>
      </xdr:nvSpPr>
      <xdr:spPr>
        <a:xfrm>
          <a:off x="10515600" y="6604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66597</xdr:rowOff>
    </xdr:from>
    <xdr:to>
      <xdr:col>55</xdr:col>
      <xdr:colOff>50800</xdr:colOff>
      <xdr:row>39</xdr:row>
      <xdr:rowOff>168197</xdr:rowOff>
    </xdr:to>
    <xdr:sp macro="" textlink="">
      <xdr:nvSpPr>
        <xdr:cNvPr id="122" name="フローチャート: 判断 121">
          <a:extLst>
            <a:ext uri="{FF2B5EF4-FFF2-40B4-BE49-F238E27FC236}">
              <a16:creationId xmlns:a16="http://schemas.microsoft.com/office/drawing/2014/main" id="{68959182-771B-44C5-8804-678B81492365}"/>
            </a:ext>
          </a:extLst>
        </xdr:cNvPr>
        <xdr:cNvSpPr/>
      </xdr:nvSpPr>
      <xdr:spPr>
        <a:xfrm>
          <a:off x="10426700" y="675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75578</xdr:rowOff>
    </xdr:from>
    <xdr:to>
      <xdr:col>50</xdr:col>
      <xdr:colOff>165100</xdr:colOff>
      <xdr:row>40</xdr:row>
      <xdr:rowOff>5728</xdr:rowOff>
    </xdr:to>
    <xdr:sp macro="" textlink="">
      <xdr:nvSpPr>
        <xdr:cNvPr id="123" name="フローチャート: 判断 122">
          <a:extLst>
            <a:ext uri="{FF2B5EF4-FFF2-40B4-BE49-F238E27FC236}">
              <a16:creationId xmlns:a16="http://schemas.microsoft.com/office/drawing/2014/main" id="{707C9BD2-004C-41D5-9B65-0AAFB7DC7F86}"/>
            </a:ext>
          </a:extLst>
        </xdr:cNvPr>
        <xdr:cNvSpPr/>
      </xdr:nvSpPr>
      <xdr:spPr>
        <a:xfrm>
          <a:off x="9588500" y="676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87889</xdr:rowOff>
    </xdr:from>
    <xdr:to>
      <xdr:col>46</xdr:col>
      <xdr:colOff>38100</xdr:colOff>
      <xdr:row>40</xdr:row>
      <xdr:rowOff>18039</xdr:rowOff>
    </xdr:to>
    <xdr:sp macro="" textlink="">
      <xdr:nvSpPr>
        <xdr:cNvPr id="124" name="フローチャート: 判断 123">
          <a:extLst>
            <a:ext uri="{FF2B5EF4-FFF2-40B4-BE49-F238E27FC236}">
              <a16:creationId xmlns:a16="http://schemas.microsoft.com/office/drawing/2014/main" id="{EF011427-8A31-4B84-AF2B-072F445FF858}"/>
            </a:ext>
          </a:extLst>
        </xdr:cNvPr>
        <xdr:cNvSpPr/>
      </xdr:nvSpPr>
      <xdr:spPr>
        <a:xfrm>
          <a:off x="8699500" y="677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87334</xdr:rowOff>
    </xdr:from>
    <xdr:to>
      <xdr:col>41</xdr:col>
      <xdr:colOff>101600</xdr:colOff>
      <xdr:row>40</xdr:row>
      <xdr:rowOff>17484</xdr:rowOff>
    </xdr:to>
    <xdr:sp macro="" textlink="">
      <xdr:nvSpPr>
        <xdr:cNvPr id="125" name="フローチャート: 判断 124">
          <a:extLst>
            <a:ext uri="{FF2B5EF4-FFF2-40B4-BE49-F238E27FC236}">
              <a16:creationId xmlns:a16="http://schemas.microsoft.com/office/drawing/2014/main" id="{DFB60D60-A5F6-4E44-B4C5-5146026A8B92}"/>
            </a:ext>
          </a:extLst>
        </xdr:cNvPr>
        <xdr:cNvSpPr/>
      </xdr:nvSpPr>
      <xdr:spPr>
        <a:xfrm>
          <a:off x="7810500" y="6773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139553</xdr:rowOff>
    </xdr:from>
    <xdr:to>
      <xdr:col>36</xdr:col>
      <xdr:colOff>165100</xdr:colOff>
      <xdr:row>40</xdr:row>
      <xdr:rowOff>69703</xdr:rowOff>
    </xdr:to>
    <xdr:sp macro="" textlink="">
      <xdr:nvSpPr>
        <xdr:cNvPr id="126" name="フローチャート: 判断 125">
          <a:extLst>
            <a:ext uri="{FF2B5EF4-FFF2-40B4-BE49-F238E27FC236}">
              <a16:creationId xmlns:a16="http://schemas.microsoft.com/office/drawing/2014/main" id="{CE2ABE1E-488F-4002-8E34-C47245A43E9F}"/>
            </a:ext>
          </a:extLst>
        </xdr:cNvPr>
        <xdr:cNvSpPr/>
      </xdr:nvSpPr>
      <xdr:spPr>
        <a:xfrm>
          <a:off x="6921500" y="682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A0349D1-4258-490B-9DEC-3CEB6000A46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A2359DDD-FEB3-4077-B48B-96100781DFA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1652D731-0538-4366-A526-6307B8B6B5B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A89A8715-196A-4FE4-9239-6491C7772FC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6A6C8E16-2448-40CF-9C6C-286524BD795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68442</xdr:rowOff>
    </xdr:from>
    <xdr:to>
      <xdr:col>55</xdr:col>
      <xdr:colOff>50800</xdr:colOff>
      <xdr:row>40</xdr:row>
      <xdr:rowOff>170042</xdr:rowOff>
    </xdr:to>
    <xdr:sp macro="" textlink="">
      <xdr:nvSpPr>
        <xdr:cNvPr id="132" name="楕円 131">
          <a:extLst>
            <a:ext uri="{FF2B5EF4-FFF2-40B4-BE49-F238E27FC236}">
              <a16:creationId xmlns:a16="http://schemas.microsoft.com/office/drawing/2014/main" id="{A70684D3-811C-4335-A1BF-07BED9D44DF9}"/>
            </a:ext>
          </a:extLst>
        </xdr:cNvPr>
        <xdr:cNvSpPr/>
      </xdr:nvSpPr>
      <xdr:spPr>
        <a:xfrm>
          <a:off x="10426700" y="692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46869</xdr:rowOff>
    </xdr:from>
    <xdr:ext cx="534377" cy="259045"/>
    <xdr:sp macro="" textlink="">
      <xdr:nvSpPr>
        <xdr:cNvPr id="133" name="【道路】&#10;一人当たり延長該当値テキスト">
          <a:extLst>
            <a:ext uri="{FF2B5EF4-FFF2-40B4-BE49-F238E27FC236}">
              <a16:creationId xmlns:a16="http://schemas.microsoft.com/office/drawing/2014/main" id="{FCCAAFC0-CFEE-4958-8177-BB47BC01A041}"/>
            </a:ext>
          </a:extLst>
        </xdr:cNvPr>
        <xdr:cNvSpPr txBox="1"/>
      </xdr:nvSpPr>
      <xdr:spPr>
        <a:xfrm>
          <a:off x="10515600" y="690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74614</xdr:rowOff>
    </xdr:from>
    <xdr:to>
      <xdr:col>50</xdr:col>
      <xdr:colOff>165100</xdr:colOff>
      <xdr:row>41</xdr:row>
      <xdr:rowOff>4764</xdr:rowOff>
    </xdr:to>
    <xdr:sp macro="" textlink="">
      <xdr:nvSpPr>
        <xdr:cNvPr id="134" name="楕円 133">
          <a:extLst>
            <a:ext uri="{FF2B5EF4-FFF2-40B4-BE49-F238E27FC236}">
              <a16:creationId xmlns:a16="http://schemas.microsoft.com/office/drawing/2014/main" id="{0490E5FE-AED9-42EA-96B7-F6AF49BD15D3}"/>
            </a:ext>
          </a:extLst>
        </xdr:cNvPr>
        <xdr:cNvSpPr/>
      </xdr:nvSpPr>
      <xdr:spPr>
        <a:xfrm>
          <a:off x="9588500" y="693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119242</xdr:rowOff>
    </xdr:from>
    <xdr:to>
      <xdr:col>55</xdr:col>
      <xdr:colOff>0</xdr:colOff>
      <xdr:row>40</xdr:row>
      <xdr:rowOff>125414</xdr:rowOff>
    </xdr:to>
    <xdr:cxnSp macro="">
      <xdr:nvCxnSpPr>
        <xdr:cNvPr id="135" name="直線コネクタ 134">
          <a:extLst>
            <a:ext uri="{FF2B5EF4-FFF2-40B4-BE49-F238E27FC236}">
              <a16:creationId xmlns:a16="http://schemas.microsoft.com/office/drawing/2014/main" id="{69C0973E-0B14-406C-B34C-832E6956DA0B}"/>
            </a:ext>
          </a:extLst>
        </xdr:cNvPr>
        <xdr:cNvCxnSpPr/>
      </xdr:nvCxnSpPr>
      <xdr:spPr>
        <a:xfrm flipV="1">
          <a:off x="9639300" y="6977242"/>
          <a:ext cx="8382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81897</xdr:rowOff>
    </xdr:from>
    <xdr:to>
      <xdr:col>46</xdr:col>
      <xdr:colOff>38100</xdr:colOff>
      <xdr:row>41</xdr:row>
      <xdr:rowOff>12047</xdr:rowOff>
    </xdr:to>
    <xdr:sp macro="" textlink="">
      <xdr:nvSpPr>
        <xdr:cNvPr id="136" name="楕円 135">
          <a:extLst>
            <a:ext uri="{FF2B5EF4-FFF2-40B4-BE49-F238E27FC236}">
              <a16:creationId xmlns:a16="http://schemas.microsoft.com/office/drawing/2014/main" id="{5B7D9850-32CA-4A8D-89EC-178C654E8082}"/>
            </a:ext>
          </a:extLst>
        </xdr:cNvPr>
        <xdr:cNvSpPr/>
      </xdr:nvSpPr>
      <xdr:spPr>
        <a:xfrm>
          <a:off x="8699500" y="693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125414</xdr:rowOff>
    </xdr:from>
    <xdr:to>
      <xdr:col>50</xdr:col>
      <xdr:colOff>114300</xdr:colOff>
      <xdr:row>40</xdr:row>
      <xdr:rowOff>132697</xdr:rowOff>
    </xdr:to>
    <xdr:cxnSp macro="">
      <xdr:nvCxnSpPr>
        <xdr:cNvPr id="137" name="直線コネクタ 136">
          <a:extLst>
            <a:ext uri="{FF2B5EF4-FFF2-40B4-BE49-F238E27FC236}">
              <a16:creationId xmlns:a16="http://schemas.microsoft.com/office/drawing/2014/main" id="{4CA59222-FA51-405E-9077-A0909CB621D0}"/>
            </a:ext>
          </a:extLst>
        </xdr:cNvPr>
        <xdr:cNvCxnSpPr/>
      </xdr:nvCxnSpPr>
      <xdr:spPr>
        <a:xfrm flipV="1">
          <a:off x="8750300" y="6983414"/>
          <a:ext cx="889000" cy="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88134</xdr:rowOff>
    </xdr:from>
    <xdr:to>
      <xdr:col>41</xdr:col>
      <xdr:colOff>101600</xdr:colOff>
      <xdr:row>41</xdr:row>
      <xdr:rowOff>18284</xdr:rowOff>
    </xdr:to>
    <xdr:sp macro="" textlink="">
      <xdr:nvSpPr>
        <xdr:cNvPr id="138" name="楕円 137">
          <a:extLst>
            <a:ext uri="{FF2B5EF4-FFF2-40B4-BE49-F238E27FC236}">
              <a16:creationId xmlns:a16="http://schemas.microsoft.com/office/drawing/2014/main" id="{DE8E14E7-968A-4EDE-8538-143F2655296E}"/>
            </a:ext>
          </a:extLst>
        </xdr:cNvPr>
        <xdr:cNvSpPr/>
      </xdr:nvSpPr>
      <xdr:spPr>
        <a:xfrm>
          <a:off x="7810500" y="694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132697</xdr:rowOff>
    </xdr:from>
    <xdr:to>
      <xdr:col>45</xdr:col>
      <xdr:colOff>177800</xdr:colOff>
      <xdr:row>40</xdr:row>
      <xdr:rowOff>138934</xdr:rowOff>
    </xdr:to>
    <xdr:cxnSp macro="">
      <xdr:nvCxnSpPr>
        <xdr:cNvPr id="139" name="直線コネクタ 138">
          <a:extLst>
            <a:ext uri="{FF2B5EF4-FFF2-40B4-BE49-F238E27FC236}">
              <a16:creationId xmlns:a16="http://schemas.microsoft.com/office/drawing/2014/main" id="{0C63E44D-B46B-4A6B-B939-235C60BB15D0}"/>
            </a:ext>
          </a:extLst>
        </xdr:cNvPr>
        <xdr:cNvCxnSpPr/>
      </xdr:nvCxnSpPr>
      <xdr:spPr>
        <a:xfrm flipV="1">
          <a:off x="7861300" y="6990697"/>
          <a:ext cx="889000" cy="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95678</xdr:rowOff>
    </xdr:from>
    <xdr:to>
      <xdr:col>36</xdr:col>
      <xdr:colOff>165100</xdr:colOff>
      <xdr:row>41</xdr:row>
      <xdr:rowOff>25828</xdr:rowOff>
    </xdr:to>
    <xdr:sp macro="" textlink="">
      <xdr:nvSpPr>
        <xdr:cNvPr id="140" name="楕円 139">
          <a:extLst>
            <a:ext uri="{FF2B5EF4-FFF2-40B4-BE49-F238E27FC236}">
              <a16:creationId xmlns:a16="http://schemas.microsoft.com/office/drawing/2014/main" id="{89480986-56AE-48BA-9AB8-70C101E3A9CE}"/>
            </a:ext>
          </a:extLst>
        </xdr:cNvPr>
        <xdr:cNvSpPr/>
      </xdr:nvSpPr>
      <xdr:spPr>
        <a:xfrm>
          <a:off x="6921500" y="695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138934</xdr:rowOff>
    </xdr:from>
    <xdr:to>
      <xdr:col>41</xdr:col>
      <xdr:colOff>50800</xdr:colOff>
      <xdr:row>40</xdr:row>
      <xdr:rowOff>146478</xdr:rowOff>
    </xdr:to>
    <xdr:cxnSp macro="">
      <xdr:nvCxnSpPr>
        <xdr:cNvPr id="141" name="直線コネクタ 140">
          <a:extLst>
            <a:ext uri="{FF2B5EF4-FFF2-40B4-BE49-F238E27FC236}">
              <a16:creationId xmlns:a16="http://schemas.microsoft.com/office/drawing/2014/main" id="{8CD1E2A2-E536-4F54-B44C-7841D9D8CEFE}"/>
            </a:ext>
          </a:extLst>
        </xdr:cNvPr>
        <xdr:cNvCxnSpPr/>
      </xdr:nvCxnSpPr>
      <xdr:spPr>
        <a:xfrm flipV="1">
          <a:off x="6972300" y="6996934"/>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22255</xdr:rowOff>
    </xdr:from>
    <xdr:ext cx="534377" cy="259045"/>
    <xdr:sp macro="" textlink="">
      <xdr:nvSpPr>
        <xdr:cNvPr id="142" name="n_1aveValue【道路】&#10;一人当たり延長">
          <a:extLst>
            <a:ext uri="{FF2B5EF4-FFF2-40B4-BE49-F238E27FC236}">
              <a16:creationId xmlns:a16="http://schemas.microsoft.com/office/drawing/2014/main" id="{DE468F80-F84E-42E5-A3E2-4343A5B8258E}"/>
            </a:ext>
          </a:extLst>
        </xdr:cNvPr>
        <xdr:cNvSpPr txBox="1"/>
      </xdr:nvSpPr>
      <xdr:spPr>
        <a:xfrm>
          <a:off x="9359411" y="653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34566</xdr:rowOff>
    </xdr:from>
    <xdr:ext cx="534377" cy="259045"/>
    <xdr:sp macro="" textlink="">
      <xdr:nvSpPr>
        <xdr:cNvPr id="143" name="n_2aveValue【道路】&#10;一人当たり延長">
          <a:extLst>
            <a:ext uri="{FF2B5EF4-FFF2-40B4-BE49-F238E27FC236}">
              <a16:creationId xmlns:a16="http://schemas.microsoft.com/office/drawing/2014/main" id="{781CCC12-F233-4053-8253-8545560F5F3C}"/>
            </a:ext>
          </a:extLst>
        </xdr:cNvPr>
        <xdr:cNvSpPr txBox="1"/>
      </xdr:nvSpPr>
      <xdr:spPr>
        <a:xfrm>
          <a:off x="8483111" y="654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34011</xdr:rowOff>
    </xdr:from>
    <xdr:ext cx="534377" cy="259045"/>
    <xdr:sp macro="" textlink="">
      <xdr:nvSpPr>
        <xdr:cNvPr id="144" name="n_3aveValue【道路】&#10;一人当たり延長">
          <a:extLst>
            <a:ext uri="{FF2B5EF4-FFF2-40B4-BE49-F238E27FC236}">
              <a16:creationId xmlns:a16="http://schemas.microsoft.com/office/drawing/2014/main" id="{D167BF5F-8810-4CF8-BAE5-3082F8FF0E38}"/>
            </a:ext>
          </a:extLst>
        </xdr:cNvPr>
        <xdr:cNvSpPr txBox="1"/>
      </xdr:nvSpPr>
      <xdr:spPr>
        <a:xfrm>
          <a:off x="7594111" y="654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86230</xdr:rowOff>
    </xdr:from>
    <xdr:ext cx="534377" cy="259045"/>
    <xdr:sp macro="" textlink="">
      <xdr:nvSpPr>
        <xdr:cNvPr id="145" name="n_4aveValue【道路】&#10;一人当たり延長">
          <a:extLst>
            <a:ext uri="{FF2B5EF4-FFF2-40B4-BE49-F238E27FC236}">
              <a16:creationId xmlns:a16="http://schemas.microsoft.com/office/drawing/2014/main" id="{8B0F8C70-0A20-4501-8ABF-42F45DC461CC}"/>
            </a:ext>
          </a:extLst>
        </xdr:cNvPr>
        <xdr:cNvSpPr txBox="1"/>
      </xdr:nvSpPr>
      <xdr:spPr>
        <a:xfrm>
          <a:off x="6705111" y="660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167341</xdr:rowOff>
    </xdr:from>
    <xdr:ext cx="534377" cy="259045"/>
    <xdr:sp macro="" textlink="">
      <xdr:nvSpPr>
        <xdr:cNvPr id="146" name="n_1mainValue【道路】&#10;一人当たり延長">
          <a:extLst>
            <a:ext uri="{FF2B5EF4-FFF2-40B4-BE49-F238E27FC236}">
              <a16:creationId xmlns:a16="http://schemas.microsoft.com/office/drawing/2014/main" id="{28EC24C7-67BF-427B-845E-A1EA841A11A2}"/>
            </a:ext>
          </a:extLst>
        </xdr:cNvPr>
        <xdr:cNvSpPr txBox="1"/>
      </xdr:nvSpPr>
      <xdr:spPr>
        <a:xfrm>
          <a:off x="9359411" y="702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3174</xdr:rowOff>
    </xdr:from>
    <xdr:ext cx="534377" cy="259045"/>
    <xdr:sp macro="" textlink="">
      <xdr:nvSpPr>
        <xdr:cNvPr id="147" name="n_2mainValue【道路】&#10;一人当たり延長">
          <a:extLst>
            <a:ext uri="{FF2B5EF4-FFF2-40B4-BE49-F238E27FC236}">
              <a16:creationId xmlns:a16="http://schemas.microsoft.com/office/drawing/2014/main" id="{A49358DF-EFB5-4860-980C-B7DD7C61EED9}"/>
            </a:ext>
          </a:extLst>
        </xdr:cNvPr>
        <xdr:cNvSpPr txBox="1"/>
      </xdr:nvSpPr>
      <xdr:spPr>
        <a:xfrm>
          <a:off x="8483111" y="703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9411</xdr:rowOff>
    </xdr:from>
    <xdr:ext cx="534377" cy="259045"/>
    <xdr:sp macro="" textlink="">
      <xdr:nvSpPr>
        <xdr:cNvPr id="148" name="n_3mainValue【道路】&#10;一人当たり延長">
          <a:extLst>
            <a:ext uri="{FF2B5EF4-FFF2-40B4-BE49-F238E27FC236}">
              <a16:creationId xmlns:a16="http://schemas.microsoft.com/office/drawing/2014/main" id="{18081F34-4C54-4BA0-9A67-73C48362A01B}"/>
            </a:ext>
          </a:extLst>
        </xdr:cNvPr>
        <xdr:cNvSpPr txBox="1"/>
      </xdr:nvSpPr>
      <xdr:spPr>
        <a:xfrm>
          <a:off x="7594111" y="703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16955</xdr:rowOff>
    </xdr:from>
    <xdr:ext cx="534377" cy="259045"/>
    <xdr:sp macro="" textlink="">
      <xdr:nvSpPr>
        <xdr:cNvPr id="149" name="n_4mainValue【道路】&#10;一人当たり延長">
          <a:extLst>
            <a:ext uri="{FF2B5EF4-FFF2-40B4-BE49-F238E27FC236}">
              <a16:creationId xmlns:a16="http://schemas.microsoft.com/office/drawing/2014/main" id="{BC2DC5F8-9788-46BE-B9F9-58D774A9DB61}"/>
            </a:ext>
          </a:extLst>
        </xdr:cNvPr>
        <xdr:cNvSpPr txBox="1"/>
      </xdr:nvSpPr>
      <xdr:spPr>
        <a:xfrm>
          <a:off x="6705111" y="704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B8ABA6D7-E1DF-4D24-86B9-4ED68B9779C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4F21C3C3-F567-47FF-947C-53BB50AD308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A4B8A8C0-A5D6-4F3C-8F91-200223E532D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DD0FAD38-D2B2-4CE3-9E5A-8D4744A934B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D88558FC-3B63-4648-975A-7A95D049D28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98B7AB94-052E-4C99-BAF0-570464B8E0B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55407ECC-468F-423E-A107-60565181A8A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B2B78B31-4F39-4316-B777-68DCCCAAA92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F730EEDB-50C4-4274-B49A-31A38396A8D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6D550E9D-C732-498E-BF6E-A2C0C8B414D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A324A5A8-7BFD-4397-B492-97825A174FE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FD7E0C02-6FE4-4F0B-9CAD-535AC2E6C7E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4A9B715F-7CF2-4F1C-9DFD-50EA0959CD43}"/>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C1ABC8DB-FE64-4E28-BD17-9B092BC28CC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6E85C4B7-4650-45D5-B482-292CBA8D1AD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093DECD1-2F52-4A29-BB9D-DAABDF96B8C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F5299E5F-A528-4557-A1EE-BABBBF7C63B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4E13DEAF-1ABD-4F6D-BEFB-6B96DF0489E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ADC28F37-1EFA-40C7-83C5-3DC9B5F4DB2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1A4F97BD-5534-4CE4-AAE6-A680E29C6586}"/>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C3105791-F16C-48AB-B973-088E48BDE5E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D290E068-FE3C-4527-BBB2-59EA6604E5F4}"/>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EB69B6DB-51BF-45B1-B48C-7ABC4BD9D204}"/>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25190E02-FC06-4FA1-81BD-5A1FD72AFC6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98981158-DD2E-44D5-B8E8-DF1C8574B85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75" name="直線コネクタ 174">
          <a:extLst>
            <a:ext uri="{FF2B5EF4-FFF2-40B4-BE49-F238E27FC236}">
              <a16:creationId xmlns:a16="http://schemas.microsoft.com/office/drawing/2014/main" id="{A04303E1-2CD5-4C6C-86BB-81E25CD638AB}"/>
            </a:ext>
          </a:extLst>
        </xdr:cNvPr>
        <xdr:cNvCxnSpPr/>
      </xdr:nvCxnSpPr>
      <xdr:spPr>
        <a:xfrm flipV="1">
          <a:off x="4634865" y="956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6" name="【橋りょう・トンネル】&#10;有形固定資産減価償却率最小値テキスト">
          <a:extLst>
            <a:ext uri="{FF2B5EF4-FFF2-40B4-BE49-F238E27FC236}">
              <a16:creationId xmlns:a16="http://schemas.microsoft.com/office/drawing/2014/main" id="{67260C46-8BAE-4CD5-9467-99C5C4941211}"/>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7" name="直線コネクタ 176">
          <a:extLst>
            <a:ext uri="{FF2B5EF4-FFF2-40B4-BE49-F238E27FC236}">
              <a16:creationId xmlns:a16="http://schemas.microsoft.com/office/drawing/2014/main" id="{2933A1D9-39D3-4EC1-9604-F270F8EAE957}"/>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340478" cy="259045"/>
    <xdr:sp macro="" textlink="">
      <xdr:nvSpPr>
        <xdr:cNvPr id="178" name="【橋りょう・トンネル】&#10;有形固定資産減価償却率最大値テキスト">
          <a:extLst>
            <a:ext uri="{FF2B5EF4-FFF2-40B4-BE49-F238E27FC236}">
              <a16:creationId xmlns:a16="http://schemas.microsoft.com/office/drawing/2014/main" id="{95FCF2F0-CBBD-445D-A934-25C03FEA8C0C}"/>
            </a:ext>
          </a:extLst>
        </xdr:cNvPr>
        <xdr:cNvSpPr txBox="1"/>
      </xdr:nvSpPr>
      <xdr:spPr>
        <a:xfrm>
          <a:off x="4673600" y="934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79" name="直線コネクタ 178">
          <a:extLst>
            <a:ext uri="{FF2B5EF4-FFF2-40B4-BE49-F238E27FC236}">
              <a16:creationId xmlns:a16="http://schemas.microsoft.com/office/drawing/2014/main" id="{53065EE5-5B60-4DB9-895F-0CCEA6126ED4}"/>
            </a:ext>
          </a:extLst>
        </xdr:cNvPr>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151692</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FA56812D-3F49-41B6-B423-9D75A9625CA0}"/>
            </a:ext>
          </a:extLst>
        </xdr:cNvPr>
        <xdr:cNvSpPr txBox="1"/>
      </xdr:nvSpPr>
      <xdr:spPr>
        <a:xfrm>
          <a:off x="4673600" y="10267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128815</xdr:rowOff>
    </xdr:from>
    <xdr:to>
      <xdr:col>24</xdr:col>
      <xdr:colOff>114300</xdr:colOff>
      <xdr:row>61</xdr:row>
      <xdr:rowOff>58965</xdr:rowOff>
    </xdr:to>
    <xdr:sp macro="" textlink="">
      <xdr:nvSpPr>
        <xdr:cNvPr id="181" name="フローチャート: 判断 180">
          <a:extLst>
            <a:ext uri="{FF2B5EF4-FFF2-40B4-BE49-F238E27FC236}">
              <a16:creationId xmlns:a16="http://schemas.microsoft.com/office/drawing/2014/main" id="{BC528F36-34C7-4DF9-A666-C44BCAC44293}"/>
            </a:ext>
          </a:extLst>
        </xdr:cNvPr>
        <xdr:cNvSpPr/>
      </xdr:nvSpPr>
      <xdr:spPr>
        <a:xfrm>
          <a:off x="45847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2" name="フローチャート: 判断 181">
          <a:extLst>
            <a:ext uri="{FF2B5EF4-FFF2-40B4-BE49-F238E27FC236}">
              <a16:creationId xmlns:a16="http://schemas.microsoft.com/office/drawing/2014/main" id="{FA7981C9-D39F-4B11-8EDA-297E5EB6E3B8}"/>
            </a:ext>
          </a:extLst>
        </xdr:cNvPr>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65133</xdr:rowOff>
    </xdr:from>
    <xdr:to>
      <xdr:col>15</xdr:col>
      <xdr:colOff>101600</xdr:colOff>
      <xdr:row>60</xdr:row>
      <xdr:rowOff>166733</xdr:rowOff>
    </xdr:to>
    <xdr:sp macro="" textlink="">
      <xdr:nvSpPr>
        <xdr:cNvPr id="183" name="フローチャート: 判断 182">
          <a:extLst>
            <a:ext uri="{FF2B5EF4-FFF2-40B4-BE49-F238E27FC236}">
              <a16:creationId xmlns:a16="http://schemas.microsoft.com/office/drawing/2014/main" id="{F8AF2E2C-D6CD-4E10-93B9-BFB42F49D28C}"/>
            </a:ext>
          </a:extLst>
        </xdr:cNvPr>
        <xdr:cNvSpPr/>
      </xdr:nvSpPr>
      <xdr:spPr>
        <a:xfrm>
          <a:off x="2857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84" name="フローチャート: 判断 183">
          <a:extLst>
            <a:ext uri="{FF2B5EF4-FFF2-40B4-BE49-F238E27FC236}">
              <a16:creationId xmlns:a16="http://schemas.microsoft.com/office/drawing/2014/main" id="{885FF3E9-63D3-473B-875E-057BB5294D02}"/>
            </a:ext>
          </a:extLst>
        </xdr:cNvPr>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58601</xdr:rowOff>
    </xdr:from>
    <xdr:to>
      <xdr:col>6</xdr:col>
      <xdr:colOff>38100</xdr:colOff>
      <xdr:row>60</xdr:row>
      <xdr:rowOff>160201</xdr:rowOff>
    </xdr:to>
    <xdr:sp macro="" textlink="">
      <xdr:nvSpPr>
        <xdr:cNvPr id="185" name="フローチャート: 判断 184">
          <a:extLst>
            <a:ext uri="{FF2B5EF4-FFF2-40B4-BE49-F238E27FC236}">
              <a16:creationId xmlns:a16="http://schemas.microsoft.com/office/drawing/2014/main" id="{F93F1D81-1BB6-489F-BC67-7BFAD8F64FA1}"/>
            </a:ext>
          </a:extLst>
        </xdr:cNvPr>
        <xdr:cNvSpPr/>
      </xdr:nvSpPr>
      <xdr:spPr>
        <a:xfrm>
          <a:off x="1079500" y="1034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59C64BF-E70D-4C3D-BC2B-A81082CBDD3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3450EAF1-C155-46EB-AA16-0223D31018B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DFB2A152-C1AC-4671-B797-14C225DD774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86629276-053A-4562-9058-395E6D28B36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5B52AC2E-ADC1-4991-ABC2-E99B5004D11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86360</xdr:rowOff>
    </xdr:from>
    <xdr:to>
      <xdr:col>24</xdr:col>
      <xdr:colOff>114300</xdr:colOff>
      <xdr:row>62</xdr:row>
      <xdr:rowOff>16510</xdr:rowOff>
    </xdr:to>
    <xdr:sp macro="" textlink="">
      <xdr:nvSpPr>
        <xdr:cNvPr id="191" name="楕円 190">
          <a:extLst>
            <a:ext uri="{FF2B5EF4-FFF2-40B4-BE49-F238E27FC236}">
              <a16:creationId xmlns:a16="http://schemas.microsoft.com/office/drawing/2014/main" id="{CEC8F2F8-B04C-4A29-804D-FCE97E69558F}"/>
            </a:ext>
          </a:extLst>
        </xdr:cNvPr>
        <xdr:cNvSpPr/>
      </xdr:nvSpPr>
      <xdr:spPr>
        <a:xfrm>
          <a:off x="45847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64787</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F23F5E67-58FB-4E20-86B5-1F7E1F858AFD}"/>
            </a:ext>
          </a:extLst>
        </xdr:cNvPr>
        <xdr:cNvSpPr txBox="1"/>
      </xdr:nvSpPr>
      <xdr:spPr>
        <a:xfrm>
          <a:off x="4673600"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78196</xdr:rowOff>
    </xdr:from>
    <xdr:to>
      <xdr:col>20</xdr:col>
      <xdr:colOff>38100</xdr:colOff>
      <xdr:row>62</xdr:row>
      <xdr:rowOff>8346</xdr:rowOff>
    </xdr:to>
    <xdr:sp macro="" textlink="">
      <xdr:nvSpPr>
        <xdr:cNvPr id="193" name="楕円 192">
          <a:extLst>
            <a:ext uri="{FF2B5EF4-FFF2-40B4-BE49-F238E27FC236}">
              <a16:creationId xmlns:a16="http://schemas.microsoft.com/office/drawing/2014/main" id="{87F7745E-C3B0-4F81-A18A-663C45364C1F}"/>
            </a:ext>
          </a:extLst>
        </xdr:cNvPr>
        <xdr:cNvSpPr/>
      </xdr:nvSpPr>
      <xdr:spPr>
        <a:xfrm>
          <a:off x="37465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128996</xdr:rowOff>
    </xdr:from>
    <xdr:to>
      <xdr:col>24</xdr:col>
      <xdr:colOff>63500</xdr:colOff>
      <xdr:row>61</xdr:row>
      <xdr:rowOff>137160</xdr:rowOff>
    </xdr:to>
    <xdr:cxnSp macro="">
      <xdr:nvCxnSpPr>
        <xdr:cNvPr id="194" name="直線コネクタ 193">
          <a:extLst>
            <a:ext uri="{FF2B5EF4-FFF2-40B4-BE49-F238E27FC236}">
              <a16:creationId xmlns:a16="http://schemas.microsoft.com/office/drawing/2014/main" id="{98CD8DB8-AA1C-4C9E-AD46-261D3869D43C}"/>
            </a:ext>
          </a:extLst>
        </xdr:cNvPr>
        <xdr:cNvCxnSpPr/>
      </xdr:nvCxnSpPr>
      <xdr:spPr>
        <a:xfrm>
          <a:off x="3797300" y="10587446"/>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71665</xdr:rowOff>
    </xdr:from>
    <xdr:to>
      <xdr:col>15</xdr:col>
      <xdr:colOff>101600</xdr:colOff>
      <xdr:row>62</xdr:row>
      <xdr:rowOff>1815</xdr:rowOff>
    </xdr:to>
    <xdr:sp macro="" textlink="">
      <xdr:nvSpPr>
        <xdr:cNvPr id="195" name="楕円 194">
          <a:extLst>
            <a:ext uri="{FF2B5EF4-FFF2-40B4-BE49-F238E27FC236}">
              <a16:creationId xmlns:a16="http://schemas.microsoft.com/office/drawing/2014/main" id="{6B87659D-327C-479A-9D81-76FFA7D932F4}"/>
            </a:ext>
          </a:extLst>
        </xdr:cNvPr>
        <xdr:cNvSpPr/>
      </xdr:nvSpPr>
      <xdr:spPr>
        <a:xfrm>
          <a:off x="2857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122465</xdr:rowOff>
    </xdr:from>
    <xdr:to>
      <xdr:col>19</xdr:col>
      <xdr:colOff>177800</xdr:colOff>
      <xdr:row>61</xdr:row>
      <xdr:rowOff>128996</xdr:rowOff>
    </xdr:to>
    <xdr:cxnSp macro="">
      <xdr:nvCxnSpPr>
        <xdr:cNvPr id="196" name="直線コネクタ 195">
          <a:extLst>
            <a:ext uri="{FF2B5EF4-FFF2-40B4-BE49-F238E27FC236}">
              <a16:creationId xmlns:a16="http://schemas.microsoft.com/office/drawing/2014/main" id="{7B815C57-0FC3-4796-9FFD-9E019593A9CB}"/>
            </a:ext>
          </a:extLst>
        </xdr:cNvPr>
        <xdr:cNvCxnSpPr/>
      </xdr:nvCxnSpPr>
      <xdr:spPr>
        <a:xfrm>
          <a:off x="2908300" y="1058091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70031</xdr:rowOff>
    </xdr:from>
    <xdr:to>
      <xdr:col>10</xdr:col>
      <xdr:colOff>165100</xdr:colOff>
      <xdr:row>62</xdr:row>
      <xdr:rowOff>181</xdr:rowOff>
    </xdr:to>
    <xdr:sp macro="" textlink="">
      <xdr:nvSpPr>
        <xdr:cNvPr id="197" name="楕円 196">
          <a:extLst>
            <a:ext uri="{FF2B5EF4-FFF2-40B4-BE49-F238E27FC236}">
              <a16:creationId xmlns:a16="http://schemas.microsoft.com/office/drawing/2014/main" id="{FC344D75-05FA-44F6-A768-21E3EE858E33}"/>
            </a:ext>
          </a:extLst>
        </xdr:cNvPr>
        <xdr:cNvSpPr/>
      </xdr:nvSpPr>
      <xdr:spPr>
        <a:xfrm>
          <a:off x="1968500" y="105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120831</xdr:rowOff>
    </xdr:from>
    <xdr:to>
      <xdr:col>15</xdr:col>
      <xdr:colOff>50800</xdr:colOff>
      <xdr:row>61</xdr:row>
      <xdr:rowOff>122465</xdr:rowOff>
    </xdr:to>
    <xdr:cxnSp macro="">
      <xdr:nvCxnSpPr>
        <xdr:cNvPr id="198" name="直線コネクタ 197">
          <a:extLst>
            <a:ext uri="{FF2B5EF4-FFF2-40B4-BE49-F238E27FC236}">
              <a16:creationId xmlns:a16="http://schemas.microsoft.com/office/drawing/2014/main" id="{A3C2075E-E930-4988-B6B7-32D4F0B65ABD}"/>
            </a:ext>
          </a:extLst>
        </xdr:cNvPr>
        <xdr:cNvCxnSpPr/>
      </xdr:nvCxnSpPr>
      <xdr:spPr>
        <a:xfrm>
          <a:off x="2019300" y="10579281"/>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55335</xdr:rowOff>
    </xdr:from>
    <xdr:to>
      <xdr:col>6</xdr:col>
      <xdr:colOff>38100</xdr:colOff>
      <xdr:row>61</xdr:row>
      <xdr:rowOff>156935</xdr:rowOff>
    </xdr:to>
    <xdr:sp macro="" textlink="">
      <xdr:nvSpPr>
        <xdr:cNvPr id="199" name="楕円 198">
          <a:extLst>
            <a:ext uri="{FF2B5EF4-FFF2-40B4-BE49-F238E27FC236}">
              <a16:creationId xmlns:a16="http://schemas.microsoft.com/office/drawing/2014/main" id="{36BC77CA-7A52-41C0-B466-91AA3CF45FFF}"/>
            </a:ext>
          </a:extLst>
        </xdr:cNvPr>
        <xdr:cNvSpPr/>
      </xdr:nvSpPr>
      <xdr:spPr>
        <a:xfrm>
          <a:off x="1079500" y="10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106135</xdr:rowOff>
    </xdr:from>
    <xdr:to>
      <xdr:col>10</xdr:col>
      <xdr:colOff>114300</xdr:colOff>
      <xdr:row>61</xdr:row>
      <xdr:rowOff>120831</xdr:rowOff>
    </xdr:to>
    <xdr:cxnSp macro="">
      <xdr:nvCxnSpPr>
        <xdr:cNvPr id="200" name="直線コネクタ 199">
          <a:extLst>
            <a:ext uri="{FF2B5EF4-FFF2-40B4-BE49-F238E27FC236}">
              <a16:creationId xmlns:a16="http://schemas.microsoft.com/office/drawing/2014/main" id="{B68960E6-ADF6-4C72-9D7D-B54E0653DEA7}"/>
            </a:ext>
          </a:extLst>
        </xdr:cNvPr>
        <xdr:cNvCxnSpPr/>
      </xdr:nvCxnSpPr>
      <xdr:spPr>
        <a:xfrm>
          <a:off x="1130300" y="10564585"/>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39568</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035CA396-D065-40D3-BC80-DED9F47BC005}"/>
            </a:ext>
          </a:extLst>
        </xdr:cNvPr>
        <xdr:cNvSpPr txBox="1"/>
      </xdr:nvSpPr>
      <xdr:spPr>
        <a:xfrm>
          <a:off x="35820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11810</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8D7BBDBB-35A4-40C5-97B8-AAF7B797C913}"/>
            </a:ext>
          </a:extLst>
        </xdr:cNvPr>
        <xdr:cNvSpPr txBox="1"/>
      </xdr:nvSpPr>
      <xdr:spPr>
        <a:xfrm>
          <a:off x="2705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26505</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C89C65C9-B94A-4F90-AE98-326D6D184646}"/>
            </a:ext>
          </a:extLst>
        </xdr:cNvPr>
        <xdr:cNvSpPr txBox="1"/>
      </xdr:nvSpPr>
      <xdr:spPr>
        <a:xfrm>
          <a:off x="1816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5278</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2E0A9818-C98E-4EAC-A610-658CEBFC17E2}"/>
            </a:ext>
          </a:extLst>
        </xdr:cNvPr>
        <xdr:cNvSpPr txBox="1"/>
      </xdr:nvSpPr>
      <xdr:spPr>
        <a:xfrm>
          <a:off x="927744" y="1012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170923</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2014420F-94A2-490F-BB24-4B706324E562}"/>
            </a:ext>
          </a:extLst>
        </xdr:cNvPr>
        <xdr:cNvSpPr txBox="1"/>
      </xdr:nvSpPr>
      <xdr:spPr>
        <a:xfrm>
          <a:off x="3582044" y="1062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164392</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111CF7EC-8F4D-404B-9FCA-758663BBA056}"/>
            </a:ext>
          </a:extLst>
        </xdr:cNvPr>
        <xdr:cNvSpPr txBox="1"/>
      </xdr:nvSpPr>
      <xdr:spPr>
        <a:xfrm>
          <a:off x="2705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162758</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CD88B1BA-884E-464D-8AF7-DFB57F867687}"/>
            </a:ext>
          </a:extLst>
        </xdr:cNvPr>
        <xdr:cNvSpPr txBox="1"/>
      </xdr:nvSpPr>
      <xdr:spPr>
        <a:xfrm>
          <a:off x="1816744" y="1062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148062</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AA7DE62C-6488-4086-81A5-5E66EB8DB304}"/>
            </a:ext>
          </a:extLst>
        </xdr:cNvPr>
        <xdr:cNvSpPr txBox="1"/>
      </xdr:nvSpPr>
      <xdr:spPr>
        <a:xfrm>
          <a:off x="927744"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9EE0F001-A600-4E05-86BD-E0C3092296A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D6B093ED-A878-46AD-B9DE-B4D36774337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AAB1B9C9-5B4B-4D60-92DE-F1E9A2233E7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252EBEEF-E467-48FB-8AEA-92604593608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5B55406E-24DC-4139-8C6E-A1B9E249E7C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4272AE81-D75E-446F-B421-92FE06D88AD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7726E472-CA33-4042-BC11-AE243508DE4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9F879522-F6D8-4280-ADBF-51F3EF1F952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8420DF32-77DE-40B7-8B7F-AB605D88A26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F7387F19-1574-4549-8E07-50CCD451BAF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C595C849-63D0-46F2-BE86-91EA29C057F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a:extLst>
            <a:ext uri="{FF2B5EF4-FFF2-40B4-BE49-F238E27FC236}">
              <a16:creationId xmlns:a16="http://schemas.microsoft.com/office/drawing/2014/main" id="{9A2BE214-B5F2-43D2-B27C-0E5FFB4AE04A}"/>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A33B8976-C7C2-44D4-A8F5-2BF09A0D887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2" name="テキスト ボックス 221">
          <a:extLst>
            <a:ext uri="{FF2B5EF4-FFF2-40B4-BE49-F238E27FC236}">
              <a16:creationId xmlns:a16="http://schemas.microsoft.com/office/drawing/2014/main" id="{71C71856-7B88-426B-9564-4CFCABD82F3F}"/>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EFE720CB-7582-4B24-8D1C-77475C48DEA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4" name="テキスト ボックス 223">
          <a:extLst>
            <a:ext uri="{FF2B5EF4-FFF2-40B4-BE49-F238E27FC236}">
              <a16:creationId xmlns:a16="http://schemas.microsoft.com/office/drawing/2014/main" id="{03EF3118-2A5B-4203-8B59-8128D4D6E838}"/>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4A0AFC99-E03A-4BB4-93F7-44B655112DAE}"/>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6" name="テキスト ボックス 225">
          <a:extLst>
            <a:ext uri="{FF2B5EF4-FFF2-40B4-BE49-F238E27FC236}">
              <a16:creationId xmlns:a16="http://schemas.microsoft.com/office/drawing/2014/main" id="{0F06038C-9FFA-43C2-B7D7-A3FDC566874A}"/>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266E984E-B946-4094-8E4C-2F3A1635D75A}"/>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8" name="テキスト ボックス 227">
          <a:extLst>
            <a:ext uri="{FF2B5EF4-FFF2-40B4-BE49-F238E27FC236}">
              <a16:creationId xmlns:a16="http://schemas.microsoft.com/office/drawing/2014/main" id="{02B60148-6FDF-402C-9D89-9D684E421F9A}"/>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5A5E8CFC-401F-4937-8217-4686807B1D0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329DAE40-6DC6-41CD-8F51-16AFA75D3A82}"/>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93573C07-52F5-4BE3-A759-19712B2F9AE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104383</xdr:rowOff>
    </xdr:from>
    <xdr:to>
      <xdr:col>54</xdr:col>
      <xdr:colOff>189865</xdr:colOff>
      <xdr:row>64</xdr:row>
      <xdr:rowOff>72175</xdr:rowOff>
    </xdr:to>
    <xdr:cxnSp macro="">
      <xdr:nvCxnSpPr>
        <xdr:cNvPr id="232" name="直線コネクタ 231">
          <a:extLst>
            <a:ext uri="{FF2B5EF4-FFF2-40B4-BE49-F238E27FC236}">
              <a16:creationId xmlns:a16="http://schemas.microsoft.com/office/drawing/2014/main" id="{D033B05E-772D-4F4B-8659-264DC62BE79D}"/>
            </a:ext>
          </a:extLst>
        </xdr:cNvPr>
        <xdr:cNvCxnSpPr/>
      </xdr:nvCxnSpPr>
      <xdr:spPr>
        <a:xfrm flipV="1">
          <a:off x="10476865" y="9705583"/>
          <a:ext cx="0" cy="1339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76002</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EC8B8035-7643-4DA2-8200-CD1D8AB94106}"/>
            </a:ext>
          </a:extLst>
        </xdr:cNvPr>
        <xdr:cNvSpPr txBox="1"/>
      </xdr:nvSpPr>
      <xdr:spPr>
        <a:xfrm>
          <a:off x="10515600" y="1104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72175</xdr:rowOff>
    </xdr:from>
    <xdr:to>
      <xdr:col>55</xdr:col>
      <xdr:colOff>88900</xdr:colOff>
      <xdr:row>64</xdr:row>
      <xdr:rowOff>72175</xdr:rowOff>
    </xdr:to>
    <xdr:cxnSp macro="">
      <xdr:nvCxnSpPr>
        <xdr:cNvPr id="234" name="直線コネクタ 233">
          <a:extLst>
            <a:ext uri="{FF2B5EF4-FFF2-40B4-BE49-F238E27FC236}">
              <a16:creationId xmlns:a16="http://schemas.microsoft.com/office/drawing/2014/main" id="{631BE88E-EE9A-4E81-B9C1-F427924C88A0}"/>
            </a:ext>
          </a:extLst>
        </xdr:cNvPr>
        <xdr:cNvCxnSpPr/>
      </xdr:nvCxnSpPr>
      <xdr:spPr>
        <a:xfrm>
          <a:off x="10388600" y="1104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51060</xdr:rowOff>
    </xdr:from>
    <xdr:ext cx="690189" cy="259045"/>
    <xdr:sp macro="" textlink="">
      <xdr:nvSpPr>
        <xdr:cNvPr id="235" name="【橋りょう・トンネル】&#10;一人当たり有形固定資産（償却資産）額最大値テキスト">
          <a:extLst>
            <a:ext uri="{FF2B5EF4-FFF2-40B4-BE49-F238E27FC236}">
              <a16:creationId xmlns:a16="http://schemas.microsoft.com/office/drawing/2014/main" id="{50E24505-2753-40D7-B232-9E8DA44009D4}"/>
            </a:ext>
          </a:extLst>
        </xdr:cNvPr>
        <xdr:cNvSpPr txBox="1"/>
      </xdr:nvSpPr>
      <xdr:spPr>
        <a:xfrm>
          <a:off x="10515600" y="9480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104383</xdr:rowOff>
    </xdr:from>
    <xdr:to>
      <xdr:col>55</xdr:col>
      <xdr:colOff>88900</xdr:colOff>
      <xdr:row>56</xdr:row>
      <xdr:rowOff>104383</xdr:rowOff>
    </xdr:to>
    <xdr:cxnSp macro="">
      <xdr:nvCxnSpPr>
        <xdr:cNvPr id="236" name="直線コネクタ 235">
          <a:extLst>
            <a:ext uri="{FF2B5EF4-FFF2-40B4-BE49-F238E27FC236}">
              <a16:creationId xmlns:a16="http://schemas.microsoft.com/office/drawing/2014/main" id="{08E9A099-0D60-4E30-B881-4FD4CB16469D}"/>
            </a:ext>
          </a:extLst>
        </xdr:cNvPr>
        <xdr:cNvCxnSpPr/>
      </xdr:nvCxnSpPr>
      <xdr:spPr>
        <a:xfrm>
          <a:off x="10388600" y="9705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80412</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1CCF21BA-320A-48C0-B0B4-141D1E4A21BA}"/>
            </a:ext>
          </a:extLst>
        </xdr:cNvPr>
        <xdr:cNvSpPr txBox="1"/>
      </xdr:nvSpPr>
      <xdr:spPr>
        <a:xfrm>
          <a:off x="10515600" y="107103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101985</xdr:rowOff>
    </xdr:from>
    <xdr:to>
      <xdr:col>55</xdr:col>
      <xdr:colOff>50800</xdr:colOff>
      <xdr:row>63</xdr:row>
      <xdr:rowOff>32135</xdr:rowOff>
    </xdr:to>
    <xdr:sp macro="" textlink="">
      <xdr:nvSpPr>
        <xdr:cNvPr id="238" name="フローチャート: 判断 237">
          <a:extLst>
            <a:ext uri="{FF2B5EF4-FFF2-40B4-BE49-F238E27FC236}">
              <a16:creationId xmlns:a16="http://schemas.microsoft.com/office/drawing/2014/main" id="{32C7E936-FED7-4D30-906C-70F9A452AB71}"/>
            </a:ext>
          </a:extLst>
        </xdr:cNvPr>
        <xdr:cNvSpPr/>
      </xdr:nvSpPr>
      <xdr:spPr>
        <a:xfrm>
          <a:off x="10426700" y="1073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90949</xdr:rowOff>
    </xdr:from>
    <xdr:to>
      <xdr:col>50</xdr:col>
      <xdr:colOff>165100</xdr:colOff>
      <xdr:row>63</xdr:row>
      <xdr:rowOff>21099</xdr:rowOff>
    </xdr:to>
    <xdr:sp macro="" textlink="">
      <xdr:nvSpPr>
        <xdr:cNvPr id="239" name="フローチャート: 判断 238">
          <a:extLst>
            <a:ext uri="{FF2B5EF4-FFF2-40B4-BE49-F238E27FC236}">
              <a16:creationId xmlns:a16="http://schemas.microsoft.com/office/drawing/2014/main" id="{E4384383-8395-4236-8015-D083435D8632}"/>
            </a:ext>
          </a:extLst>
        </xdr:cNvPr>
        <xdr:cNvSpPr/>
      </xdr:nvSpPr>
      <xdr:spPr>
        <a:xfrm>
          <a:off x="9588500" y="1072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90474</xdr:rowOff>
    </xdr:from>
    <xdr:to>
      <xdr:col>46</xdr:col>
      <xdr:colOff>38100</xdr:colOff>
      <xdr:row>63</xdr:row>
      <xdr:rowOff>20624</xdr:rowOff>
    </xdr:to>
    <xdr:sp macro="" textlink="">
      <xdr:nvSpPr>
        <xdr:cNvPr id="240" name="フローチャート: 判断 239">
          <a:extLst>
            <a:ext uri="{FF2B5EF4-FFF2-40B4-BE49-F238E27FC236}">
              <a16:creationId xmlns:a16="http://schemas.microsoft.com/office/drawing/2014/main" id="{D7C17104-8C48-48AB-81DA-43D4DA6459AC}"/>
            </a:ext>
          </a:extLst>
        </xdr:cNvPr>
        <xdr:cNvSpPr/>
      </xdr:nvSpPr>
      <xdr:spPr>
        <a:xfrm>
          <a:off x="8699500" y="1072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92158</xdr:rowOff>
    </xdr:from>
    <xdr:to>
      <xdr:col>41</xdr:col>
      <xdr:colOff>101600</xdr:colOff>
      <xdr:row>63</xdr:row>
      <xdr:rowOff>22308</xdr:rowOff>
    </xdr:to>
    <xdr:sp macro="" textlink="">
      <xdr:nvSpPr>
        <xdr:cNvPr id="241" name="フローチャート: 判断 240">
          <a:extLst>
            <a:ext uri="{FF2B5EF4-FFF2-40B4-BE49-F238E27FC236}">
              <a16:creationId xmlns:a16="http://schemas.microsoft.com/office/drawing/2014/main" id="{AA02B594-1E31-4656-97AD-8F765198A6DC}"/>
            </a:ext>
          </a:extLst>
        </xdr:cNvPr>
        <xdr:cNvSpPr/>
      </xdr:nvSpPr>
      <xdr:spPr>
        <a:xfrm>
          <a:off x="7810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145990</xdr:rowOff>
    </xdr:from>
    <xdr:to>
      <xdr:col>36</xdr:col>
      <xdr:colOff>165100</xdr:colOff>
      <xdr:row>63</xdr:row>
      <xdr:rowOff>76140</xdr:rowOff>
    </xdr:to>
    <xdr:sp macro="" textlink="">
      <xdr:nvSpPr>
        <xdr:cNvPr id="242" name="フローチャート: 判断 241">
          <a:extLst>
            <a:ext uri="{FF2B5EF4-FFF2-40B4-BE49-F238E27FC236}">
              <a16:creationId xmlns:a16="http://schemas.microsoft.com/office/drawing/2014/main" id="{9DD2ADCB-466A-44AE-B150-04F4F6C17E40}"/>
            </a:ext>
          </a:extLst>
        </xdr:cNvPr>
        <xdr:cNvSpPr/>
      </xdr:nvSpPr>
      <xdr:spPr>
        <a:xfrm>
          <a:off x="6921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0E722BA-849F-44B1-8063-68714466206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114A2C07-7DC5-4570-82DA-E6008199263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C78EFCE6-6962-4FF0-8B8D-70AE3CFE646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D70403F7-5A5B-487E-8AF2-205ACF6CEBC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66DAEEFE-4786-4DFA-868D-7317B56BF63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50040</xdr:rowOff>
    </xdr:from>
    <xdr:to>
      <xdr:col>55</xdr:col>
      <xdr:colOff>50800</xdr:colOff>
      <xdr:row>62</xdr:row>
      <xdr:rowOff>151640</xdr:rowOff>
    </xdr:to>
    <xdr:sp macro="" textlink="">
      <xdr:nvSpPr>
        <xdr:cNvPr id="248" name="楕円 247">
          <a:extLst>
            <a:ext uri="{FF2B5EF4-FFF2-40B4-BE49-F238E27FC236}">
              <a16:creationId xmlns:a16="http://schemas.microsoft.com/office/drawing/2014/main" id="{A59D3D5E-D3FB-46DA-8214-F3ADF2A7B753}"/>
            </a:ext>
          </a:extLst>
        </xdr:cNvPr>
        <xdr:cNvSpPr/>
      </xdr:nvSpPr>
      <xdr:spPr>
        <a:xfrm>
          <a:off x="10426700" y="1067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72917</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D005A62F-9150-466F-9F83-2ADBB3F54854}"/>
            </a:ext>
          </a:extLst>
        </xdr:cNvPr>
        <xdr:cNvSpPr txBox="1"/>
      </xdr:nvSpPr>
      <xdr:spPr>
        <a:xfrm>
          <a:off x="10515600" y="10531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59509</xdr:rowOff>
    </xdr:from>
    <xdr:to>
      <xdr:col>50</xdr:col>
      <xdr:colOff>165100</xdr:colOff>
      <xdr:row>62</xdr:row>
      <xdr:rowOff>161109</xdr:rowOff>
    </xdr:to>
    <xdr:sp macro="" textlink="">
      <xdr:nvSpPr>
        <xdr:cNvPr id="250" name="楕円 249">
          <a:extLst>
            <a:ext uri="{FF2B5EF4-FFF2-40B4-BE49-F238E27FC236}">
              <a16:creationId xmlns:a16="http://schemas.microsoft.com/office/drawing/2014/main" id="{1DE7F89C-7120-4EFB-ACF0-5BA896F84893}"/>
            </a:ext>
          </a:extLst>
        </xdr:cNvPr>
        <xdr:cNvSpPr/>
      </xdr:nvSpPr>
      <xdr:spPr>
        <a:xfrm>
          <a:off x="9588500" y="1068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100840</xdr:rowOff>
    </xdr:from>
    <xdr:to>
      <xdr:col>55</xdr:col>
      <xdr:colOff>0</xdr:colOff>
      <xdr:row>62</xdr:row>
      <xdr:rowOff>110309</xdr:rowOff>
    </xdr:to>
    <xdr:cxnSp macro="">
      <xdr:nvCxnSpPr>
        <xdr:cNvPr id="251" name="直線コネクタ 250">
          <a:extLst>
            <a:ext uri="{FF2B5EF4-FFF2-40B4-BE49-F238E27FC236}">
              <a16:creationId xmlns:a16="http://schemas.microsoft.com/office/drawing/2014/main" id="{FDCDC0E0-8C69-4269-BA96-BCF9C8FE5C8F}"/>
            </a:ext>
          </a:extLst>
        </xdr:cNvPr>
        <xdr:cNvCxnSpPr/>
      </xdr:nvCxnSpPr>
      <xdr:spPr>
        <a:xfrm flipV="1">
          <a:off x="9639300" y="10730740"/>
          <a:ext cx="838200" cy="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70509</xdr:rowOff>
    </xdr:from>
    <xdr:to>
      <xdr:col>46</xdr:col>
      <xdr:colOff>38100</xdr:colOff>
      <xdr:row>63</xdr:row>
      <xdr:rowOff>659</xdr:rowOff>
    </xdr:to>
    <xdr:sp macro="" textlink="">
      <xdr:nvSpPr>
        <xdr:cNvPr id="252" name="楕円 251">
          <a:extLst>
            <a:ext uri="{FF2B5EF4-FFF2-40B4-BE49-F238E27FC236}">
              <a16:creationId xmlns:a16="http://schemas.microsoft.com/office/drawing/2014/main" id="{40AA5CAA-3E12-4F99-A9A4-010DC124E795}"/>
            </a:ext>
          </a:extLst>
        </xdr:cNvPr>
        <xdr:cNvSpPr/>
      </xdr:nvSpPr>
      <xdr:spPr>
        <a:xfrm>
          <a:off x="8699500" y="1070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110309</xdr:rowOff>
    </xdr:from>
    <xdr:to>
      <xdr:col>50</xdr:col>
      <xdr:colOff>114300</xdr:colOff>
      <xdr:row>62</xdr:row>
      <xdr:rowOff>121309</xdr:rowOff>
    </xdr:to>
    <xdr:cxnSp macro="">
      <xdr:nvCxnSpPr>
        <xdr:cNvPr id="253" name="直線コネクタ 252">
          <a:extLst>
            <a:ext uri="{FF2B5EF4-FFF2-40B4-BE49-F238E27FC236}">
              <a16:creationId xmlns:a16="http://schemas.microsoft.com/office/drawing/2014/main" id="{FDE69739-EE59-476E-9A82-4C2BEA804D7F}"/>
            </a:ext>
          </a:extLst>
        </xdr:cNvPr>
        <xdr:cNvCxnSpPr/>
      </xdr:nvCxnSpPr>
      <xdr:spPr>
        <a:xfrm flipV="1">
          <a:off x="8750300" y="10740209"/>
          <a:ext cx="889000" cy="1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80488</xdr:rowOff>
    </xdr:from>
    <xdr:to>
      <xdr:col>41</xdr:col>
      <xdr:colOff>101600</xdr:colOff>
      <xdr:row>63</xdr:row>
      <xdr:rowOff>10638</xdr:rowOff>
    </xdr:to>
    <xdr:sp macro="" textlink="">
      <xdr:nvSpPr>
        <xdr:cNvPr id="254" name="楕円 253">
          <a:extLst>
            <a:ext uri="{FF2B5EF4-FFF2-40B4-BE49-F238E27FC236}">
              <a16:creationId xmlns:a16="http://schemas.microsoft.com/office/drawing/2014/main" id="{91D24006-1579-4A97-889A-011BA0F6C929}"/>
            </a:ext>
          </a:extLst>
        </xdr:cNvPr>
        <xdr:cNvSpPr/>
      </xdr:nvSpPr>
      <xdr:spPr>
        <a:xfrm>
          <a:off x="7810500" y="1071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121309</xdr:rowOff>
    </xdr:from>
    <xdr:to>
      <xdr:col>45</xdr:col>
      <xdr:colOff>177800</xdr:colOff>
      <xdr:row>62</xdr:row>
      <xdr:rowOff>131288</xdr:rowOff>
    </xdr:to>
    <xdr:cxnSp macro="">
      <xdr:nvCxnSpPr>
        <xdr:cNvPr id="255" name="直線コネクタ 254">
          <a:extLst>
            <a:ext uri="{FF2B5EF4-FFF2-40B4-BE49-F238E27FC236}">
              <a16:creationId xmlns:a16="http://schemas.microsoft.com/office/drawing/2014/main" id="{5DF91A34-5472-464D-9AA8-76F0016F972F}"/>
            </a:ext>
          </a:extLst>
        </xdr:cNvPr>
        <xdr:cNvCxnSpPr/>
      </xdr:nvCxnSpPr>
      <xdr:spPr>
        <a:xfrm flipV="1">
          <a:off x="7861300" y="10751209"/>
          <a:ext cx="889000" cy="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93338</xdr:rowOff>
    </xdr:from>
    <xdr:to>
      <xdr:col>36</xdr:col>
      <xdr:colOff>165100</xdr:colOff>
      <xdr:row>63</xdr:row>
      <xdr:rowOff>23488</xdr:rowOff>
    </xdr:to>
    <xdr:sp macro="" textlink="">
      <xdr:nvSpPr>
        <xdr:cNvPr id="256" name="楕円 255">
          <a:extLst>
            <a:ext uri="{FF2B5EF4-FFF2-40B4-BE49-F238E27FC236}">
              <a16:creationId xmlns:a16="http://schemas.microsoft.com/office/drawing/2014/main" id="{7BCAF949-7A77-4842-A0F3-8A1998CB09CC}"/>
            </a:ext>
          </a:extLst>
        </xdr:cNvPr>
        <xdr:cNvSpPr/>
      </xdr:nvSpPr>
      <xdr:spPr>
        <a:xfrm>
          <a:off x="6921500" y="1072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131288</xdr:rowOff>
    </xdr:from>
    <xdr:to>
      <xdr:col>41</xdr:col>
      <xdr:colOff>50800</xdr:colOff>
      <xdr:row>62</xdr:row>
      <xdr:rowOff>144138</xdr:rowOff>
    </xdr:to>
    <xdr:cxnSp macro="">
      <xdr:nvCxnSpPr>
        <xdr:cNvPr id="257" name="直線コネクタ 256">
          <a:extLst>
            <a:ext uri="{FF2B5EF4-FFF2-40B4-BE49-F238E27FC236}">
              <a16:creationId xmlns:a16="http://schemas.microsoft.com/office/drawing/2014/main" id="{8FE976DC-6CF6-401F-BB42-50AFF0D679A0}"/>
            </a:ext>
          </a:extLst>
        </xdr:cNvPr>
        <xdr:cNvCxnSpPr/>
      </xdr:nvCxnSpPr>
      <xdr:spPr>
        <a:xfrm flipV="1">
          <a:off x="6972300" y="10761188"/>
          <a:ext cx="889000" cy="1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12226</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38BFCDA3-F56E-4221-965B-CE56F39449E7}"/>
            </a:ext>
          </a:extLst>
        </xdr:cNvPr>
        <xdr:cNvSpPr txBox="1"/>
      </xdr:nvSpPr>
      <xdr:spPr>
        <a:xfrm>
          <a:off x="9327095" y="1081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11751</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9BF5107C-D3B3-45C1-A0EA-5FAF365A56B2}"/>
            </a:ext>
          </a:extLst>
        </xdr:cNvPr>
        <xdr:cNvSpPr txBox="1"/>
      </xdr:nvSpPr>
      <xdr:spPr>
        <a:xfrm>
          <a:off x="8450795" y="1081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13435</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79C900A6-4861-42F3-A16A-5C75EBE6D629}"/>
            </a:ext>
          </a:extLst>
        </xdr:cNvPr>
        <xdr:cNvSpPr txBox="1"/>
      </xdr:nvSpPr>
      <xdr:spPr>
        <a:xfrm>
          <a:off x="7561795" y="10814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67267</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62143DFA-0649-47B9-9962-54CB19480A32}"/>
            </a:ext>
          </a:extLst>
        </xdr:cNvPr>
        <xdr:cNvSpPr txBox="1"/>
      </xdr:nvSpPr>
      <xdr:spPr>
        <a:xfrm>
          <a:off x="6672795" y="10868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6186</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C514E2D7-5F7D-47C2-8A7C-F29C0E91E626}"/>
            </a:ext>
          </a:extLst>
        </xdr:cNvPr>
        <xdr:cNvSpPr txBox="1"/>
      </xdr:nvSpPr>
      <xdr:spPr>
        <a:xfrm>
          <a:off x="9327095" y="1046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17186</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4019F6B0-A52B-40D8-8368-6532361BDD56}"/>
            </a:ext>
          </a:extLst>
        </xdr:cNvPr>
        <xdr:cNvSpPr txBox="1"/>
      </xdr:nvSpPr>
      <xdr:spPr>
        <a:xfrm>
          <a:off x="8450795" y="10475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27165</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E7A6B41B-8807-42E2-963C-7964F6A0813E}"/>
            </a:ext>
          </a:extLst>
        </xdr:cNvPr>
        <xdr:cNvSpPr txBox="1"/>
      </xdr:nvSpPr>
      <xdr:spPr>
        <a:xfrm>
          <a:off x="7561795" y="10485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40015</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48D3713D-948B-4156-86F9-FBE05C86AE9C}"/>
            </a:ext>
          </a:extLst>
        </xdr:cNvPr>
        <xdr:cNvSpPr txBox="1"/>
      </xdr:nvSpPr>
      <xdr:spPr>
        <a:xfrm>
          <a:off x="6672795" y="10498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4025CEFC-0FCE-429B-B987-2B526AC2961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AF995529-88CF-4549-89EE-81A246321F0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EA75F38D-9EC3-46DC-8952-CC7D3EAB3B8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4EA7A911-FA0D-480B-9F8A-62058A6563E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84EF7BD9-008D-4088-A362-38A8792E49B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84A50731-0161-4E2B-A010-76994D3BCBA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AAEECB1-2DD6-4D4A-9B28-3A80FC7797C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CD08AF9C-9BBB-4AC5-902C-9F8BCC9543C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4AA6BB46-9870-4482-A2E6-B517E26400A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27E2FE60-3A1E-42A4-8E06-C8E126909C8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776E9985-2E46-40B6-A76A-AD6132DB5FD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796D662B-993C-4229-8333-2291E2050F2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11920019-F9F1-4F1C-BBD7-5966ACD1C4D5}"/>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A31DA56B-E3C1-482B-9FF2-CBF609CA388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AF418A85-12F0-4088-9959-534CBFFC795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F9D8A4B0-3486-4B8E-A5CC-1340FCFDC26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C391EBAA-25C7-440B-B6FC-B408B0EEC6A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86EE6272-2AD8-49AD-A75E-D46A46E20AE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221E8C34-0256-489D-8F67-6A5807BC4EC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E3494444-30EE-4A09-A6A8-9E0CAD0B629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F1FBC2B4-D3BF-4240-879F-7D7F1FD67C1F}"/>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9F2C0FA8-4B9C-4536-8172-C0BF8F8FD8D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34EAF7B3-6B27-410A-9F68-B7BF1F091912}"/>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59C50248-6537-40AD-B6A7-AEFFB25D5FC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76200</xdr:rowOff>
    </xdr:from>
    <xdr:to>
      <xdr:col>24</xdr:col>
      <xdr:colOff>62865</xdr:colOff>
      <xdr:row>86</xdr:row>
      <xdr:rowOff>114300</xdr:rowOff>
    </xdr:to>
    <xdr:cxnSp macro="">
      <xdr:nvCxnSpPr>
        <xdr:cNvPr id="290" name="直線コネクタ 289">
          <a:extLst>
            <a:ext uri="{FF2B5EF4-FFF2-40B4-BE49-F238E27FC236}">
              <a16:creationId xmlns:a16="http://schemas.microsoft.com/office/drawing/2014/main" id="{A1D83704-0D1C-4910-87CC-73E15774B035}"/>
            </a:ext>
          </a:extLst>
        </xdr:cNvPr>
        <xdr:cNvCxnSpPr/>
      </xdr:nvCxnSpPr>
      <xdr:spPr>
        <a:xfrm flipV="1">
          <a:off x="4634865" y="13449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E2EBA869-17C4-421D-851B-0E0C3E6D6F7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a:extLst>
            <a:ext uri="{FF2B5EF4-FFF2-40B4-BE49-F238E27FC236}">
              <a16:creationId xmlns:a16="http://schemas.microsoft.com/office/drawing/2014/main" id="{102FC551-24CC-4832-86D9-8D4AE8824C56}"/>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22877</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5AFA1DBC-7AF5-49D7-81F6-4A7D6BD121D4}"/>
            </a:ext>
          </a:extLst>
        </xdr:cNvPr>
        <xdr:cNvSpPr txBox="1"/>
      </xdr:nvSpPr>
      <xdr:spPr>
        <a:xfrm>
          <a:off x="4673600" y="1322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76200</xdr:rowOff>
    </xdr:from>
    <xdr:to>
      <xdr:col>24</xdr:col>
      <xdr:colOff>152400</xdr:colOff>
      <xdr:row>78</xdr:row>
      <xdr:rowOff>76200</xdr:rowOff>
    </xdr:to>
    <xdr:cxnSp macro="">
      <xdr:nvCxnSpPr>
        <xdr:cNvPr id="294" name="直線コネクタ 293">
          <a:extLst>
            <a:ext uri="{FF2B5EF4-FFF2-40B4-BE49-F238E27FC236}">
              <a16:creationId xmlns:a16="http://schemas.microsoft.com/office/drawing/2014/main" id="{4A8C0395-8FE6-4D12-A447-C60318FAE54B}"/>
            </a:ext>
          </a:extLst>
        </xdr:cNvPr>
        <xdr:cNvCxnSpPr/>
      </xdr:nvCxnSpPr>
      <xdr:spPr>
        <a:xfrm>
          <a:off x="4546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12082</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E61C083A-1DE5-4EBA-A4C9-B62BD9EADD75}"/>
            </a:ext>
          </a:extLst>
        </xdr:cNvPr>
        <xdr:cNvSpPr txBox="1"/>
      </xdr:nvSpPr>
      <xdr:spPr>
        <a:xfrm>
          <a:off x="4673600" y="14070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160655</xdr:rowOff>
    </xdr:from>
    <xdr:to>
      <xdr:col>24</xdr:col>
      <xdr:colOff>114300</xdr:colOff>
      <xdr:row>83</xdr:row>
      <xdr:rowOff>90805</xdr:rowOff>
    </xdr:to>
    <xdr:sp macro="" textlink="">
      <xdr:nvSpPr>
        <xdr:cNvPr id="296" name="フローチャート: 判断 295">
          <a:extLst>
            <a:ext uri="{FF2B5EF4-FFF2-40B4-BE49-F238E27FC236}">
              <a16:creationId xmlns:a16="http://schemas.microsoft.com/office/drawing/2014/main" id="{9FF8813E-D32E-4444-B0D0-792D87E6FA42}"/>
            </a:ext>
          </a:extLst>
        </xdr:cNvPr>
        <xdr:cNvSpPr/>
      </xdr:nvSpPr>
      <xdr:spPr>
        <a:xfrm>
          <a:off x="45847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120650</xdr:rowOff>
    </xdr:from>
    <xdr:to>
      <xdr:col>20</xdr:col>
      <xdr:colOff>38100</xdr:colOff>
      <xdr:row>83</xdr:row>
      <xdr:rowOff>50800</xdr:rowOff>
    </xdr:to>
    <xdr:sp macro="" textlink="">
      <xdr:nvSpPr>
        <xdr:cNvPr id="297" name="フローチャート: 判断 296">
          <a:extLst>
            <a:ext uri="{FF2B5EF4-FFF2-40B4-BE49-F238E27FC236}">
              <a16:creationId xmlns:a16="http://schemas.microsoft.com/office/drawing/2014/main" id="{1FAF7F54-BA98-475B-BC4F-78DEBE8EBCF5}"/>
            </a:ext>
          </a:extLst>
        </xdr:cNvPr>
        <xdr:cNvSpPr/>
      </xdr:nvSpPr>
      <xdr:spPr>
        <a:xfrm>
          <a:off x="3746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95886</xdr:rowOff>
    </xdr:from>
    <xdr:to>
      <xdr:col>15</xdr:col>
      <xdr:colOff>101600</xdr:colOff>
      <xdr:row>83</xdr:row>
      <xdr:rowOff>26036</xdr:rowOff>
    </xdr:to>
    <xdr:sp macro="" textlink="">
      <xdr:nvSpPr>
        <xdr:cNvPr id="298" name="フローチャート: 判断 297">
          <a:extLst>
            <a:ext uri="{FF2B5EF4-FFF2-40B4-BE49-F238E27FC236}">
              <a16:creationId xmlns:a16="http://schemas.microsoft.com/office/drawing/2014/main" id="{655B48F2-54FA-44A7-B357-4A9F3D2FFBA2}"/>
            </a:ext>
          </a:extLst>
        </xdr:cNvPr>
        <xdr:cNvSpPr/>
      </xdr:nvSpPr>
      <xdr:spPr>
        <a:xfrm>
          <a:off x="2857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63500</xdr:rowOff>
    </xdr:from>
    <xdr:to>
      <xdr:col>10</xdr:col>
      <xdr:colOff>165100</xdr:colOff>
      <xdr:row>82</xdr:row>
      <xdr:rowOff>165100</xdr:rowOff>
    </xdr:to>
    <xdr:sp macro="" textlink="">
      <xdr:nvSpPr>
        <xdr:cNvPr id="299" name="フローチャート: 判断 298">
          <a:extLst>
            <a:ext uri="{FF2B5EF4-FFF2-40B4-BE49-F238E27FC236}">
              <a16:creationId xmlns:a16="http://schemas.microsoft.com/office/drawing/2014/main" id="{35A6ECC9-EA72-4A12-9A97-48EBB6E4FEBB}"/>
            </a:ext>
          </a:extLst>
        </xdr:cNvPr>
        <xdr:cNvSpPr/>
      </xdr:nvSpPr>
      <xdr:spPr>
        <a:xfrm>
          <a:off x="196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149225</xdr:rowOff>
    </xdr:from>
    <xdr:to>
      <xdr:col>6</xdr:col>
      <xdr:colOff>38100</xdr:colOff>
      <xdr:row>82</xdr:row>
      <xdr:rowOff>79375</xdr:rowOff>
    </xdr:to>
    <xdr:sp macro="" textlink="">
      <xdr:nvSpPr>
        <xdr:cNvPr id="300" name="フローチャート: 判断 299">
          <a:extLst>
            <a:ext uri="{FF2B5EF4-FFF2-40B4-BE49-F238E27FC236}">
              <a16:creationId xmlns:a16="http://schemas.microsoft.com/office/drawing/2014/main" id="{8A98FEA9-C0E3-4EC0-B5A4-8D1E1BADD14D}"/>
            </a:ext>
          </a:extLst>
        </xdr:cNvPr>
        <xdr:cNvSpPr/>
      </xdr:nvSpPr>
      <xdr:spPr>
        <a:xfrm>
          <a:off x="1079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E156C1A3-5107-462E-8AB5-950C9DDF12A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7133C10C-103B-4BC2-83B2-08B92835003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548DB98A-E427-4462-BA32-EFC373198BB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69462010-504A-4F3C-9F2D-9064A96DFFE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FF0A4213-7626-4E69-A822-DC053814F7F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13970</xdr:rowOff>
    </xdr:from>
    <xdr:to>
      <xdr:col>24</xdr:col>
      <xdr:colOff>114300</xdr:colOff>
      <xdr:row>84</xdr:row>
      <xdr:rowOff>115570</xdr:rowOff>
    </xdr:to>
    <xdr:sp macro="" textlink="">
      <xdr:nvSpPr>
        <xdr:cNvPr id="306" name="楕円 305">
          <a:extLst>
            <a:ext uri="{FF2B5EF4-FFF2-40B4-BE49-F238E27FC236}">
              <a16:creationId xmlns:a16="http://schemas.microsoft.com/office/drawing/2014/main" id="{B82D770C-BAE6-436A-8232-71CBBBBF04DE}"/>
            </a:ext>
          </a:extLst>
        </xdr:cNvPr>
        <xdr:cNvSpPr/>
      </xdr:nvSpPr>
      <xdr:spPr>
        <a:xfrm>
          <a:off x="45847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163847</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40254905-17D8-47E9-BEA4-36B7DFB305B0}"/>
            </a:ext>
          </a:extLst>
        </xdr:cNvPr>
        <xdr:cNvSpPr txBox="1"/>
      </xdr:nvSpPr>
      <xdr:spPr>
        <a:xfrm>
          <a:off x="4673600"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12064</xdr:rowOff>
    </xdr:from>
    <xdr:to>
      <xdr:col>20</xdr:col>
      <xdr:colOff>38100</xdr:colOff>
      <xdr:row>84</xdr:row>
      <xdr:rowOff>113664</xdr:rowOff>
    </xdr:to>
    <xdr:sp macro="" textlink="">
      <xdr:nvSpPr>
        <xdr:cNvPr id="308" name="楕円 307">
          <a:extLst>
            <a:ext uri="{FF2B5EF4-FFF2-40B4-BE49-F238E27FC236}">
              <a16:creationId xmlns:a16="http://schemas.microsoft.com/office/drawing/2014/main" id="{DCF7E69A-B0BB-4312-96B9-51A897119184}"/>
            </a:ext>
          </a:extLst>
        </xdr:cNvPr>
        <xdr:cNvSpPr/>
      </xdr:nvSpPr>
      <xdr:spPr>
        <a:xfrm>
          <a:off x="3746500" y="1441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62864</xdr:rowOff>
    </xdr:from>
    <xdr:to>
      <xdr:col>24</xdr:col>
      <xdr:colOff>63500</xdr:colOff>
      <xdr:row>84</xdr:row>
      <xdr:rowOff>64770</xdr:rowOff>
    </xdr:to>
    <xdr:cxnSp macro="">
      <xdr:nvCxnSpPr>
        <xdr:cNvPr id="309" name="直線コネクタ 308">
          <a:extLst>
            <a:ext uri="{FF2B5EF4-FFF2-40B4-BE49-F238E27FC236}">
              <a16:creationId xmlns:a16="http://schemas.microsoft.com/office/drawing/2014/main" id="{B55A75D1-D197-42F3-B837-85BCB3118D75}"/>
            </a:ext>
          </a:extLst>
        </xdr:cNvPr>
        <xdr:cNvCxnSpPr/>
      </xdr:nvCxnSpPr>
      <xdr:spPr>
        <a:xfrm>
          <a:off x="3797300" y="14464664"/>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73025</xdr:rowOff>
    </xdr:from>
    <xdr:to>
      <xdr:col>15</xdr:col>
      <xdr:colOff>101600</xdr:colOff>
      <xdr:row>82</xdr:row>
      <xdr:rowOff>3175</xdr:rowOff>
    </xdr:to>
    <xdr:sp macro="" textlink="">
      <xdr:nvSpPr>
        <xdr:cNvPr id="310" name="楕円 309">
          <a:extLst>
            <a:ext uri="{FF2B5EF4-FFF2-40B4-BE49-F238E27FC236}">
              <a16:creationId xmlns:a16="http://schemas.microsoft.com/office/drawing/2014/main" id="{7560EF39-F304-4F2C-BCED-01B19A10DF52}"/>
            </a:ext>
          </a:extLst>
        </xdr:cNvPr>
        <xdr:cNvSpPr/>
      </xdr:nvSpPr>
      <xdr:spPr>
        <a:xfrm>
          <a:off x="28575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123825</xdr:rowOff>
    </xdr:from>
    <xdr:to>
      <xdr:col>19</xdr:col>
      <xdr:colOff>177800</xdr:colOff>
      <xdr:row>84</xdr:row>
      <xdr:rowOff>62864</xdr:rowOff>
    </xdr:to>
    <xdr:cxnSp macro="">
      <xdr:nvCxnSpPr>
        <xdr:cNvPr id="311" name="直線コネクタ 310">
          <a:extLst>
            <a:ext uri="{FF2B5EF4-FFF2-40B4-BE49-F238E27FC236}">
              <a16:creationId xmlns:a16="http://schemas.microsoft.com/office/drawing/2014/main" id="{468E72E9-A6E3-47D0-ABEF-97F71C2FED76}"/>
            </a:ext>
          </a:extLst>
        </xdr:cNvPr>
        <xdr:cNvCxnSpPr/>
      </xdr:nvCxnSpPr>
      <xdr:spPr>
        <a:xfrm>
          <a:off x="2908300" y="14011275"/>
          <a:ext cx="889000" cy="45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109220</xdr:rowOff>
    </xdr:from>
    <xdr:to>
      <xdr:col>10</xdr:col>
      <xdr:colOff>165100</xdr:colOff>
      <xdr:row>84</xdr:row>
      <xdr:rowOff>39370</xdr:rowOff>
    </xdr:to>
    <xdr:sp macro="" textlink="">
      <xdr:nvSpPr>
        <xdr:cNvPr id="312" name="楕円 311">
          <a:extLst>
            <a:ext uri="{FF2B5EF4-FFF2-40B4-BE49-F238E27FC236}">
              <a16:creationId xmlns:a16="http://schemas.microsoft.com/office/drawing/2014/main" id="{61A012F0-5874-43AE-B3E9-CE3FE0646D81}"/>
            </a:ext>
          </a:extLst>
        </xdr:cNvPr>
        <xdr:cNvSpPr/>
      </xdr:nvSpPr>
      <xdr:spPr>
        <a:xfrm>
          <a:off x="19685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123825</xdr:rowOff>
    </xdr:from>
    <xdr:to>
      <xdr:col>15</xdr:col>
      <xdr:colOff>50800</xdr:colOff>
      <xdr:row>83</xdr:row>
      <xdr:rowOff>160020</xdr:rowOff>
    </xdr:to>
    <xdr:cxnSp macro="">
      <xdr:nvCxnSpPr>
        <xdr:cNvPr id="313" name="直線コネクタ 312">
          <a:extLst>
            <a:ext uri="{FF2B5EF4-FFF2-40B4-BE49-F238E27FC236}">
              <a16:creationId xmlns:a16="http://schemas.microsoft.com/office/drawing/2014/main" id="{92B7DA39-47C6-420A-A3A6-D3822716C4AB}"/>
            </a:ext>
          </a:extLst>
        </xdr:cNvPr>
        <xdr:cNvCxnSpPr/>
      </xdr:nvCxnSpPr>
      <xdr:spPr>
        <a:xfrm flipV="1">
          <a:off x="2019300" y="14011275"/>
          <a:ext cx="889000" cy="37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101600</xdr:rowOff>
    </xdr:from>
    <xdr:to>
      <xdr:col>6</xdr:col>
      <xdr:colOff>38100</xdr:colOff>
      <xdr:row>84</xdr:row>
      <xdr:rowOff>31750</xdr:rowOff>
    </xdr:to>
    <xdr:sp macro="" textlink="">
      <xdr:nvSpPr>
        <xdr:cNvPr id="314" name="楕円 313">
          <a:extLst>
            <a:ext uri="{FF2B5EF4-FFF2-40B4-BE49-F238E27FC236}">
              <a16:creationId xmlns:a16="http://schemas.microsoft.com/office/drawing/2014/main" id="{04F9B791-B3CE-4B99-86B3-9B1D76058C86}"/>
            </a:ext>
          </a:extLst>
        </xdr:cNvPr>
        <xdr:cNvSpPr/>
      </xdr:nvSpPr>
      <xdr:spPr>
        <a:xfrm>
          <a:off x="1079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152400</xdr:rowOff>
    </xdr:from>
    <xdr:to>
      <xdr:col>10</xdr:col>
      <xdr:colOff>114300</xdr:colOff>
      <xdr:row>83</xdr:row>
      <xdr:rowOff>160020</xdr:rowOff>
    </xdr:to>
    <xdr:cxnSp macro="">
      <xdr:nvCxnSpPr>
        <xdr:cNvPr id="315" name="直線コネクタ 314">
          <a:extLst>
            <a:ext uri="{FF2B5EF4-FFF2-40B4-BE49-F238E27FC236}">
              <a16:creationId xmlns:a16="http://schemas.microsoft.com/office/drawing/2014/main" id="{4F6441ED-DC0E-47A5-A4AD-1A4DFE45F6CF}"/>
            </a:ext>
          </a:extLst>
        </xdr:cNvPr>
        <xdr:cNvCxnSpPr/>
      </xdr:nvCxnSpPr>
      <xdr:spPr>
        <a:xfrm>
          <a:off x="1130300" y="143827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67327</xdr:rowOff>
    </xdr:from>
    <xdr:ext cx="405111" cy="259045"/>
    <xdr:sp macro="" textlink="">
      <xdr:nvSpPr>
        <xdr:cNvPr id="316" name="n_1aveValue【公営住宅】&#10;有形固定資産減価償却率">
          <a:extLst>
            <a:ext uri="{FF2B5EF4-FFF2-40B4-BE49-F238E27FC236}">
              <a16:creationId xmlns:a16="http://schemas.microsoft.com/office/drawing/2014/main" id="{C7C0474E-A7B0-4A38-B0EF-EF15B44C19C2}"/>
            </a:ext>
          </a:extLst>
        </xdr:cNvPr>
        <xdr:cNvSpPr txBox="1"/>
      </xdr:nvSpPr>
      <xdr:spPr>
        <a:xfrm>
          <a:off x="35820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17163</xdr:rowOff>
    </xdr:from>
    <xdr:ext cx="405111" cy="259045"/>
    <xdr:sp macro="" textlink="">
      <xdr:nvSpPr>
        <xdr:cNvPr id="317" name="n_2aveValue【公営住宅】&#10;有形固定資産減価償却率">
          <a:extLst>
            <a:ext uri="{FF2B5EF4-FFF2-40B4-BE49-F238E27FC236}">
              <a16:creationId xmlns:a16="http://schemas.microsoft.com/office/drawing/2014/main" id="{B35340A2-EA0C-40C2-A5DD-05F25274D89F}"/>
            </a:ext>
          </a:extLst>
        </xdr:cNvPr>
        <xdr:cNvSpPr txBox="1"/>
      </xdr:nvSpPr>
      <xdr:spPr>
        <a:xfrm>
          <a:off x="2705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10177</xdr:rowOff>
    </xdr:from>
    <xdr:ext cx="405111" cy="259045"/>
    <xdr:sp macro="" textlink="">
      <xdr:nvSpPr>
        <xdr:cNvPr id="318" name="n_3aveValue【公営住宅】&#10;有形固定資産減価償却率">
          <a:extLst>
            <a:ext uri="{FF2B5EF4-FFF2-40B4-BE49-F238E27FC236}">
              <a16:creationId xmlns:a16="http://schemas.microsoft.com/office/drawing/2014/main" id="{5D119956-4C84-428B-97CA-E8B09BB18C1A}"/>
            </a:ext>
          </a:extLst>
        </xdr:cNvPr>
        <xdr:cNvSpPr txBox="1"/>
      </xdr:nvSpPr>
      <xdr:spPr>
        <a:xfrm>
          <a:off x="1816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95902</xdr:rowOff>
    </xdr:from>
    <xdr:ext cx="405111" cy="259045"/>
    <xdr:sp macro="" textlink="">
      <xdr:nvSpPr>
        <xdr:cNvPr id="319" name="n_4aveValue【公営住宅】&#10;有形固定資産減価償却率">
          <a:extLst>
            <a:ext uri="{FF2B5EF4-FFF2-40B4-BE49-F238E27FC236}">
              <a16:creationId xmlns:a16="http://schemas.microsoft.com/office/drawing/2014/main" id="{6574B025-0DC6-4EEC-9E13-971C3F8DC1C6}"/>
            </a:ext>
          </a:extLst>
        </xdr:cNvPr>
        <xdr:cNvSpPr txBox="1"/>
      </xdr:nvSpPr>
      <xdr:spPr>
        <a:xfrm>
          <a:off x="927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104791</xdr:rowOff>
    </xdr:from>
    <xdr:ext cx="405111" cy="259045"/>
    <xdr:sp macro="" textlink="">
      <xdr:nvSpPr>
        <xdr:cNvPr id="320" name="n_1mainValue【公営住宅】&#10;有形固定資産減価償却率">
          <a:extLst>
            <a:ext uri="{FF2B5EF4-FFF2-40B4-BE49-F238E27FC236}">
              <a16:creationId xmlns:a16="http://schemas.microsoft.com/office/drawing/2014/main" id="{40D48923-7DAE-4ACF-BB9F-CCD82D11D46B}"/>
            </a:ext>
          </a:extLst>
        </xdr:cNvPr>
        <xdr:cNvSpPr txBox="1"/>
      </xdr:nvSpPr>
      <xdr:spPr>
        <a:xfrm>
          <a:off x="3582044" y="1450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19702</xdr:rowOff>
    </xdr:from>
    <xdr:ext cx="405111" cy="259045"/>
    <xdr:sp macro="" textlink="">
      <xdr:nvSpPr>
        <xdr:cNvPr id="321" name="n_2mainValue【公営住宅】&#10;有形固定資産減価償却率">
          <a:extLst>
            <a:ext uri="{FF2B5EF4-FFF2-40B4-BE49-F238E27FC236}">
              <a16:creationId xmlns:a16="http://schemas.microsoft.com/office/drawing/2014/main" id="{550CF611-46DE-4F89-8532-4CAF5FD41A80}"/>
            </a:ext>
          </a:extLst>
        </xdr:cNvPr>
        <xdr:cNvSpPr txBox="1"/>
      </xdr:nvSpPr>
      <xdr:spPr>
        <a:xfrm>
          <a:off x="2705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30497</xdr:rowOff>
    </xdr:from>
    <xdr:ext cx="405111" cy="259045"/>
    <xdr:sp macro="" textlink="">
      <xdr:nvSpPr>
        <xdr:cNvPr id="322" name="n_3mainValue【公営住宅】&#10;有形固定資産減価償却率">
          <a:extLst>
            <a:ext uri="{FF2B5EF4-FFF2-40B4-BE49-F238E27FC236}">
              <a16:creationId xmlns:a16="http://schemas.microsoft.com/office/drawing/2014/main" id="{E04ADC5B-05B6-41D4-869E-810EA05F66F9}"/>
            </a:ext>
          </a:extLst>
        </xdr:cNvPr>
        <xdr:cNvSpPr txBox="1"/>
      </xdr:nvSpPr>
      <xdr:spPr>
        <a:xfrm>
          <a:off x="1816744" y="1443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22877</xdr:rowOff>
    </xdr:from>
    <xdr:ext cx="405111" cy="259045"/>
    <xdr:sp macro="" textlink="">
      <xdr:nvSpPr>
        <xdr:cNvPr id="323" name="n_4mainValue【公営住宅】&#10;有形固定資産減価償却率">
          <a:extLst>
            <a:ext uri="{FF2B5EF4-FFF2-40B4-BE49-F238E27FC236}">
              <a16:creationId xmlns:a16="http://schemas.microsoft.com/office/drawing/2014/main" id="{9EE76966-5A94-436D-A9C3-7E23277A9A93}"/>
            </a:ext>
          </a:extLst>
        </xdr:cNvPr>
        <xdr:cNvSpPr txBox="1"/>
      </xdr:nvSpPr>
      <xdr:spPr>
        <a:xfrm>
          <a:off x="9277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90B9C8F7-E6CD-4AAA-A8B1-A5DD961EB2C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B46DB63F-8815-4F07-B407-2DD1BDAA1AD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9C546683-92F8-461A-B460-493F0B05793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3CD09524-FCED-4F62-BD76-1482B3D443C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697FE693-6912-4A64-BFEB-9E145048B33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8B5ACAE3-D2FC-457B-9936-D62248247F3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CF11A278-A90B-48C0-9124-8C54D8AD488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1B787A90-23B9-4F4B-8B1E-DA248A12C4A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6D54C5F8-FBC4-4C54-8F37-1A74D9D3A2A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A56344EE-8801-423E-B761-821573EDE61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EF41EDF9-357C-49C8-86B1-4E374CA608D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51690432-7BDA-47A6-87EB-51603401BFAF}"/>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E7563802-F989-4579-9D73-E6BAAE7BD8E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BC46D6D1-A3F8-454D-83DA-CF91A1A771AE}"/>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044D6386-3C07-4AA2-A9A7-39662E3A0B43}"/>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688B7120-55E8-46B0-847B-BE2CE8490FE2}"/>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B3D40269-4F53-49B2-B1FB-68598CD24651}"/>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286A3B62-F424-40FA-A04F-6BD413313485}"/>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57B224D7-E631-4EA9-B886-A056171D7209}"/>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03F8051F-9E5C-43D1-A09A-99D2742C3554}"/>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55999C1D-E974-4D5E-9118-1B36E4CAE02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D2987D8C-1BA5-4724-B609-5A54863B0A5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89266073-E4C1-45CF-8458-4819D188073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125349</xdr:rowOff>
    </xdr:from>
    <xdr:to>
      <xdr:col>54</xdr:col>
      <xdr:colOff>189865</xdr:colOff>
      <xdr:row>86</xdr:row>
      <xdr:rowOff>93726</xdr:rowOff>
    </xdr:to>
    <xdr:cxnSp macro="">
      <xdr:nvCxnSpPr>
        <xdr:cNvPr id="347" name="直線コネクタ 346">
          <a:extLst>
            <a:ext uri="{FF2B5EF4-FFF2-40B4-BE49-F238E27FC236}">
              <a16:creationId xmlns:a16="http://schemas.microsoft.com/office/drawing/2014/main" id="{4CCD9609-C92A-4784-BE32-F004FBCD8C81}"/>
            </a:ext>
          </a:extLst>
        </xdr:cNvPr>
        <xdr:cNvCxnSpPr/>
      </xdr:nvCxnSpPr>
      <xdr:spPr>
        <a:xfrm flipV="1">
          <a:off x="10476865" y="13498449"/>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97553</xdr:rowOff>
    </xdr:from>
    <xdr:ext cx="469744" cy="259045"/>
    <xdr:sp macro="" textlink="">
      <xdr:nvSpPr>
        <xdr:cNvPr id="348" name="【公営住宅】&#10;一人当たり面積最小値テキスト">
          <a:extLst>
            <a:ext uri="{FF2B5EF4-FFF2-40B4-BE49-F238E27FC236}">
              <a16:creationId xmlns:a16="http://schemas.microsoft.com/office/drawing/2014/main" id="{DAA9A458-F26C-43D9-B1F6-2BBEF94B0709}"/>
            </a:ext>
          </a:extLst>
        </xdr:cNvPr>
        <xdr:cNvSpPr txBox="1"/>
      </xdr:nvSpPr>
      <xdr:spPr>
        <a:xfrm>
          <a:off x="10515600" y="1484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93726</xdr:rowOff>
    </xdr:from>
    <xdr:to>
      <xdr:col>55</xdr:col>
      <xdr:colOff>88900</xdr:colOff>
      <xdr:row>86</xdr:row>
      <xdr:rowOff>93726</xdr:rowOff>
    </xdr:to>
    <xdr:cxnSp macro="">
      <xdr:nvCxnSpPr>
        <xdr:cNvPr id="349" name="直線コネクタ 348">
          <a:extLst>
            <a:ext uri="{FF2B5EF4-FFF2-40B4-BE49-F238E27FC236}">
              <a16:creationId xmlns:a16="http://schemas.microsoft.com/office/drawing/2014/main" id="{F7D38CCA-3578-403E-A862-BCFB79038B7E}"/>
            </a:ext>
          </a:extLst>
        </xdr:cNvPr>
        <xdr:cNvCxnSpPr/>
      </xdr:nvCxnSpPr>
      <xdr:spPr>
        <a:xfrm>
          <a:off x="10388600" y="1483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72026</xdr:rowOff>
    </xdr:from>
    <xdr:ext cx="469744" cy="259045"/>
    <xdr:sp macro="" textlink="">
      <xdr:nvSpPr>
        <xdr:cNvPr id="350" name="【公営住宅】&#10;一人当たり面積最大値テキスト">
          <a:extLst>
            <a:ext uri="{FF2B5EF4-FFF2-40B4-BE49-F238E27FC236}">
              <a16:creationId xmlns:a16="http://schemas.microsoft.com/office/drawing/2014/main" id="{58BAC149-967B-4319-AE45-D17F437E63BE}"/>
            </a:ext>
          </a:extLst>
        </xdr:cNvPr>
        <xdr:cNvSpPr txBox="1"/>
      </xdr:nvSpPr>
      <xdr:spPr>
        <a:xfrm>
          <a:off x="10515600" y="1327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125349</xdr:rowOff>
    </xdr:from>
    <xdr:to>
      <xdr:col>55</xdr:col>
      <xdr:colOff>88900</xdr:colOff>
      <xdr:row>78</xdr:row>
      <xdr:rowOff>125349</xdr:rowOff>
    </xdr:to>
    <xdr:cxnSp macro="">
      <xdr:nvCxnSpPr>
        <xdr:cNvPr id="351" name="直線コネクタ 350">
          <a:extLst>
            <a:ext uri="{FF2B5EF4-FFF2-40B4-BE49-F238E27FC236}">
              <a16:creationId xmlns:a16="http://schemas.microsoft.com/office/drawing/2014/main" id="{888F9EE0-AA1F-4A23-863E-3EB66DA34F87}"/>
            </a:ext>
          </a:extLst>
        </xdr:cNvPr>
        <xdr:cNvCxnSpPr/>
      </xdr:nvCxnSpPr>
      <xdr:spPr>
        <a:xfrm>
          <a:off x="10388600" y="1349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79646</xdr:rowOff>
    </xdr:from>
    <xdr:ext cx="469744" cy="259045"/>
    <xdr:sp macro="" textlink="">
      <xdr:nvSpPr>
        <xdr:cNvPr id="352" name="【公営住宅】&#10;一人当たり面積平均値テキスト">
          <a:extLst>
            <a:ext uri="{FF2B5EF4-FFF2-40B4-BE49-F238E27FC236}">
              <a16:creationId xmlns:a16="http://schemas.microsoft.com/office/drawing/2014/main" id="{84D3E4C7-CE50-480D-8881-96B215D365D4}"/>
            </a:ext>
          </a:extLst>
        </xdr:cNvPr>
        <xdr:cNvSpPr txBox="1"/>
      </xdr:nvSpPr>
      <xdr:spPr>
        <a:xfrm>
          <a:off x="10515600" y="14481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101219</xdr:rowOff>
    </xdr:from>
    <xdr:to>
      <xdr:col>55</xdr:col>
      <xdr:colOff>50800</xdr:colOff>
      <xdr:row>85</xdr:row>
      <xdr:rowOff>31369</xdr:rowOff>
    </xdr:to>
    <xdr:sp macro="" textlink="">
      <xdr:nvSpPr>
        <xdr:cNvPr id="353" name="フローチャート: 判断 352">
          <a:extLst>
            <a:ext uri="{FF2B5EF4-FFF2-40B4-BE49-F238E27FC236}">
              <a16:creationId xmlns:a16="http://schemas.microsoft.com/office/drawing/2014/main" id="{CA233528-89C8-450B-B86E-5CFE32585A02}"/>
            </a:ext>
          </a:extLst>
        </xdr:cNvPr>
        <xdr:cNvSpPr/>
      </xdr:nvSpPr>
      <xdr:spPr>
        <a:xfrm>
          <a:off x="10426700" y="1450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100837</xdr:rowOff>
    </xdr:from>
    <xdr:to>
      <xdr:col>50</xdr:col>
      <xdr:colOff>165100</xdr:colOff>
      <xdr:row>85</xdr:row>
      <xdr:rowOff>30987</xdr:rowOff>
    </xdr:to>
    <xdr:sp macro="" textlink="">
      <xdr:nvSpPr>
        <xdr:cNvPr id="354" name="フローチャート: 判断 353">
          <a:extLst>
            <a:ext uri="{FF2B5EF4-FFF2-40B4-BE49-F238E27FC236}">
              <a16:creationId xmlns:a16="http://schemas.microsoft.com/office/drawing/2014/main" id="{C8992B5A-1265-4449-9838-A9BBA84F0FC5}"/>
            </a:ext>
          </a:extLst>
        </xdr:cNvPr>
        <xdr:cNvSpPr/>
      </xdr:nvSpPr>
      <xdr:spPr>
        <a:xfrm>
          <a:off x="9588500" y="1450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103124</xdr:rowOff>
    </xdr:from>
    <xdr:to>
      <xdr:col>46</xdr:col>
      <xdr:colOff>38100</xdr:colOff>
      <xdr:row>85</xdr:row>
      <xdr:rowOff>33274</xdr:rowOff>
    </xdr:to>
    <xdr:sp macro="" textlink="">
      <xdr:nvSpPr>
        <xdr:cNvPr id="355" name="フローチャート: 判断 354">
          <a:extLst>
            <a:ext uri="{FF2B5EF4-FFF2-40B4-BE49-F238E27FC236}">
              <a16:creationId xmlns:a16="http://schemas.microsoft.com/office/drawing/2014/main" id="{08E02ACB-36CC-4B59-A65C-50986875F5F0}"/>
            </a:ext>
          </a:extLst>
        </xdr:cNvPr>
        <xdr:cNvSpPr/>
      </xdr:nvSpPr>
      <xdr:spPr>
        <a:xfrm>
          <a:off x="8699500" y="1450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96647</xdr:rowOff>
    </xdr:from>
    <xdr:to>
      <xdr:col>41</xdr:col>
      <xdr:colOff>101600</xdr:colOff>
      <xdr:row>85</xdr:row>
      <xdr:rowOff>26797</xdr:rowOff>
    </xdr:to>
    <xdr:sp macro="" textlink="">
      <xdr:nvSpPr>
        <xdr:cNvPr id="356" name="フローチャート: 判断 355">
          <a:extLst>
            <a:ext uri="{FF2B5EF4-FFF2-40B4-BE49-F238E27FC236}">
              <a16:creationId xmlns:a16="http://schemas.microsoft.com/office/drawing/2014/main" id="{22C51A83-B73F-4391-9C86-AD0373489801}"/>
            </a:ext>
          </a:extLst>
        </xdr:cNvPr>
        <xdr:cNvSpPr/>
      </xdr:nvSpPr>
      <xdr:spPr>
        <a:xfrm>
          <a:off x="7810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135510</xdr:rowOff>
    </xdr:from>
    <xdr:to>
      <xdr:col>36</xdr:col>
      <xdr:colOff>165100</xdr:colOff>
      <xdr:row>85</xdr:row>
      <xdr:rowOff>65660</xdr:rowOff>
    </xdr:to>
    <xdr:sp macro="" textlink="">
      <xdr:nvSpPr>
        <xdr:cNvPr id="357" name="フローチャート: 判断 356">
          <a:extLst>
            <a:ext uri="{FF2B5EF4-FFF2-40B4-BE49-F238E27FC236}">
              <a16:creationId xmlns:a16="http://schemas.microsoft.com/office/drawing/2014/main" id="{869E7F6A-DD8E-48B0-85BB-4FDB2188850B}"/>
            </a:ext>
          </a:extLst>
        </xdr:cNvPr>
        <xdr:cNvSpPr/>
      </xdr:nvSpPr>
      <xdr:spPr>
        <a:xfrm>
          <a:off x="6921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66B61611-0A60-43BA-9F0D-BA20DD3E338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688C5E68-DA3B-4CF7-B9B0-0AF640629F2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DC960279-8275-413F-8C98-1D7AAD2EC41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FA22607B-855A-4160-B2C6-0A99EC8088E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BF3CC1CB-60C4-42C6-B3CA-312B2C4A99F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49403</xdr:rowOff>
    </xdr:from>
    <xdr:to>
      <xdr:col>55</xdr:col>
      <xdr:colOff>50800</xdr:colOff>
      <xdr:row>83</xdr:row>
      <xdr:rowOff>151003</xdr:rowOff>
    </xdr:to>
    <xdr:sp macro="" textlink="">
      <xdr:nvSpPr>
        <xdr:cNvPr id="363" name="楕円 362">
          <a:extLst>
            <a:ext uri="{FF2B5EF4-FFF2-40B4-BE49-F238E27FC236}">
              <a16:creationId xmlns:a16="http://schemas.microsoft.com/office/drawing/2014/main" id="{C07CDCF0-E2B1-4096-8D8F-B63DC481131D}"/>
            </a:ext>
          </a:extLst>
        </xdr:cNvPr>
        <xdr:cNvSpPr/>
      </xdr:nvSpPr>
      <xdr:spPr>
        <a:xfrm>
          <a:off x="10426700" y="1427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72280</xdr:rowOff>
    </xdr:from>
    <xdr:ext cx="469744" cy="259045"/>
    <xdr:sp macro="" textlink="">
      <xdr:nvSpPr>
        <xdr:cNvPr id="364" name="【公営住宅】&#10;一人当たり面積該当値テキスト">
          <a:extLst>
            <a:ext uri="{FF2B5EF4-FFF2-40B4-BE49-F238E27FC236}">
              <a16:creationId xmlns:a16="http://schemas.microsoft.com/office/drawing/2014/main" id="{23E85CE2-048E-4C36-A68D-ACB2CDB41508}"/>
            </a:ext>
          </a:extLst>
        </xdr:cNvPr>
        <xdr:cNvSpPr txBox="1"/>
      </xdr:nvSpPr>
      <xdr:spPr>
        <a:xfrm>
          <a:off x="10515600" y="1413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46737</xdr:rowOff>
    </xdr:from>
    <xdr:to>
      <xdr:col>50</xdr:col>
      <xdr:colOff>165100</xdr:colOff>
      <xdr:row>83</xdr:row>
      <xdr:rowOff>148337</xdr:rowOff>
    </xdr:to>
    <xdr:sp macro="" textlink="">
      <xdr:nvSpPr>
        <xdr:cNvPr id="365" name="楕円 364">
          <a:extLst>
            <a:ext uri="{FF2B5EF4-FFF2-40B4-BE49-F238E27FC236}">
              <a16:creationId xmlns:a16="http://schemas.microsoft.com/office/drawing/2014/main" id="{3588F029-F9CB-45EE-9EA6-5EF41F1DA1AF}"/>
            </a:ext>
          </a:extLst>
        </xdr:cNvPr>
        <xdr:cNvSpPr/>
      </xdr:nvSpPr>
      <xdr:spPr>
        <a:xfrm>
          <a:off x="9588500" y="1427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97537</xdr:rowOff>
    </xdr:from>
    <xdr:to>
      <xdr:col>55</xdr:col>
      <xdr:colOff>0</xdr:colOff>
      <xdr:row>83</xdr:row>
      <xdr:rowOff>100203</xdr:rowOff>
    </xdr:to>
    <xdr:cxnSp macro="">
      <xdr:nvCxnSpPr>
        <xdr:cNvPr id="366" name="直線コネクタ 365">
          <a:extLst>
            <a:ext uri="{FF2B5EF4-FFF2-40B4-BE49-F238E27FC236}">
              <a16:creationId xmlns:a16="http://schemas.microsoft.com/office/drawing/2014/main" id="{F4EFCA68-1E55-4801-9892-CB3EEB1E0103}"/>
            </a:ext>
          </a:extLst>
        </xdr:cNvPr>
        <xdr:cNvCxnSpPr/>
      </xdr:nvCxnSpPr>
      <xdr:spPr>
        <a:xfrm>
          <a:off x="9639300" y="14327887"/>
          <a:ext cx="8382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27305</xdr:rowOff>
    </xdr:from>
    <xdr:to>
      <xdr:col>46</xdr:col>
      <xdr:colOff>38100</xdr:colOff>
      <xdr:row>83</xdr:row>
      <xdr:rowOff>128905</xdr:rowOff>
    </xdr:to>
    <xdr:sp macro="" textlink="">
      <xdr:nvSpPr>
        <xdr:cNvPr id="367" name="楕円 366">
          <a:extLst>
            <a:ext uri="{FF2B5EF4-FFF2-40B4-BE49-F238E27FC236}">
              <a16:creationId xmlns:a16="http://schemas.microsoft.com/office/drawing/2014/main" id="{958366A7-4C31-40EE-A013-51BF35A950A5}"/>
            </a:ext>
          </a:extLst>
        </xdr:cNvPr>
        <xdr:cNvSpPr/>
      </xdr:nvSpPr>
      <xdr:spPr>
        <a:xfrm>
          <a:off x="86995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78105</xdr:rowOff>
    </xdr:from>
    <xdr:to>
      <xdr:col>50</xdr:col>
      <xdr:colOff>114300</xdr:colOff>
      <xdr:row>83</xdr:row>
      <xdr:rowOff>97537</xdr:rowOff>
    </xdr:to>
    <xdr:cxnSp macro="">
      <xdr:nvCxnSpPr>
        <xdr:cNvPr id="368" name="直線コネクタ 367">
          <a:extLst>
            <a:ext uri="{FF2B5EF4-FFF2-40B4-BE49-F238E27FC236}">
              <a16:creationId xmlns:a16="http://schemas.microsoft.com/office/drawing/2014/main" id="{C3DA2096-1256-45CE-BAC5-1134CDC92544}"/>
            </a:ext>
          </a:extLst>
        </xdr:cNvPr>
        <xdr:cNvCxnSpPr/>
      </xdr:nvCxnSpPr>
      <xdr:spPr>
        <a:xfrm>
          <a:off x="8750300" y="14308455"/>
          <a:ext cx="889000" cy="1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38736</xdr:rowOff>
    </xdr:from>
    <xdr:to>
      <xdr:col>41</xdr:col>
      <xdr:colOff>101600</xdr:colOff>
      <xdr:row>83</xdr:row>
      <xdr:rowOff>140336</xdr:rowOff>
    </xdr:to>
    <xdr:sp macro="" textlink="">
      <xdr:nvSpPr>
        <xdr:cNvPr id="369" name="楕円 368">
          <a:extLst>
            <a:ext uri="{FF2B5EF4-FFF2-40B4-BE49-F238E27FC236}">
              <a16:creationId xmlns:a16="http://schemas.microsoft.com/office/drawing/2014/main" id="{D1B13395-5E66-472B-B461-E9A61552FA4F}"/>
            </a:ext>
          </a:extLst>
        </xdr:cNvPr>
        <xdr:cNvSpPr/>
      </xdr:nvSpPr>
      <xdr:spPr>
        <a:xfrm>
          <a:off x="78105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78105</xdr:rowOff>
    </xdr:from>
    <xdr:to>
      <xdr:col>45</xdr:col>
      <xdr:colOff>177800</xdr:colOff>
      <xdr:row>83</xdr:row>
      <xdr:rowOff>89536</xdr:rowOff>
    </xdr:to>
    <xdr:cxnSp macro="">
      <xdr:nvCxnSpPr>
        <xdr:cNvPr id="370" name="直線コネクタ 369">
          <a:extLst>
            <a:ext uri="{FF2B5EF4-FFF2-40B4-BE49-F238E27FC236}">
              <a16:creationId xmlns:a16="http://schemas.microsoft.com/office/drawing/2014/main" id="{9FEDCAEC-3FDF-4508-98E8-A5BBABD55F47}"/>
            </a:ext>
          </a:extLst>
        </xdr:cNvPr>
        <xdr:cNvCxnSpPr/>
      </xdr:nvCxnSpPr>
      <xdr:spPr>
        <a:xfrm flipV="1">
          <a:off x="7861300" y="1430845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49022</xdr:rowOff>
    </xdr:from>
    <xdr:to>
      <xdr:col>36</xdr:col>
      <xdr:colOff>165100</xdr:colOff>
      <xdr:row>83</xdr:row>
      <xdr:rowOff>150622</xdr:rowOff>
    </xdr:to>
    <xdr:sp macro="" textlink="">
      <xdr:nvSpPr>
        <xdr:cNvPr id="371" name="楕円 370">
          <a:extLst>
            <a:ext uri="{FF2B5EF4-FFF2-40B4-BE49-F238E27FC236}">
              <a16:creationId xmlns:a16="http://schemas.microsoft.com/office/drawing/2014/main" id="{40D82B88-A199-4253-80A9-E3B337A160FF}"/>
            </a:ext>
          </a:extLst>
        </xdr:cNvPr>
        <xdr:cNvSpPr/>
      </xdr:nvSpPr>
      <xdr:spPr>
        <a:xfrm>
          <a:off x="6921500" y="1427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89536</xdr:rowOff>
    </xdr:from>
    <xdr:to>
      <xdr:col>41</xdr:col>
      <xdr:colOff>50800</xdr:colOff>
      <xdr:row>83</xdr:row>
      <xdr:rowOff>99822</xdr:rowOff>
    </xdr:to>
    <xdr:cxnSp macro="">
      <xdr:nvCxnSpPr>
        <xdr:cNvPr id="372" name="直線コネクタ 371">
          <a:extLst>
            <a:ext uri="{FF2B5EF4-FFF2-40B4-BE49-F238E27FC236}">
              <a16:creationId xmlns:a16="http://schemas.microsoft.com/office/drawing/2014/main" id="{69749182-06E9-4021-81EA-8A51C71AAC34}"/>
            </a:ext>
          </a:extLst>
        </xdr:cNvPr>
        <xdr:cNvCxnSpPr/>
      </xdr:nvCxnSpPr>
      <xdr:spPr>
        <a:xfrm flipV="1">
          <a:off x="6972300" y="14319886"/>
          <a:ext cx="8890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22114</xdr:rowOff>
    </xdr:from>
    <xdr:ext cx="469744" cy="259045"/>
    <xdr:sp macro="" textlink="">
      <xdr:nvSpPr>
        <xdr:cNvPr id="373" name="n_1aveValue【公営住宅】&#10;一人当たり面積">
          <a:extLst>
            <a:ext uri="{FF2B5EF4-FFF2-40B4-BE49-F238E27FC236}">
              <a16:creationId xmlns:a16="http://schemas.microsoft.com/office/drawing/2014/main" id="{6C6CBA7F-2DBF-4AA0-8839-F0C9722EF65D}"/>
            </a:ext>
          </a:extLst>
        </xdr:cNvPr>
        <xdr:cNvSpPr txBox="1"/>
      </xdr:nvSpPr>
      <xdr:spPr>
        <a:xfrm>
          <a:off x="9391727" y="14595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24401</xdr:rowOff>
    </xdr:from>
    <xdr:ext cx="469744" cy="259045"/>
    <xdr:sp macro="" textlink="">
      <xdr:nvSpPr>
        <xdr:cNvPr id="374" name="n_2aveValue【公営住宅】&#10;一人当たり面積">
          <a:extLst>
            <a:ext uri="{FF2B5EF4-FFF2-40B4-BE49-F238E27FC236}">
              <a16:creationId xmlns:a16="http://schemas.microsoft.com/office/drawing/2014/main" id="{9EBE19AC-2984-4D00-8BCE-7714367D5B5D}"/>
            </a:ext>
          </a:extLst>
        </xdr:cNvPr>
        <xdr:cNvSpPr txBox="1"/>
      </xdr:nvSpPr>
      <xdr:spPr>
        <a:xfrm>
          <a:off x="8515427" y="1459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17924</xdr:rowOff>
    </xdr:from>
    <xdr:ext cx="469744" cy="259045"/>
    <xdr:sp macro="" textlink="">
      <xdr:nvSpPr>
        <xdr:cNvPr id="375" name="n_3aveValue【公営住宅】&#10;一人当たり面積">
          <a:extLst>
            <a:ext uri="{FF2B5EF4-FFF2-40B4-BE49-F238E27FC236}">
              <a16:creationId xmlns:a16="http://schemas.microsoft.com/office/drawing/2014/main" id="{EA095B49-B0F8-4F79-B59D-E181DF411998}"/>
            </a:ext>
          </a:extLst>
        </xdr:cNvPr>
        <xdr:cNvSpPr txBox="1"/>
      </xdr:nvSpPr>
      <xdr:spPr>
        <a:xfrm>
          <a:off x="7626427" y="1459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56787</xdr:rowOff>
    </xdr:from>
    <xdr:ext cx="469744" cy="259045"/>
    <xdr:sp macro="" textlink="">
      <xdr:nvSpPr>
        <xdr:cNvPr id="376" name="n_4aveValue【公営住宅】&#10;一人当たり面積">
          <a:extLst>
            <a:ext uri="{FF2B5EF4-FFF2-40B4-BE49-F238E27FC236}">
              <a16:creationId xmlns:a16="http://schemas.microsoft.com/office/drawing/2014/main" id="{0705053E-CA90-4CAF-8F6C-BC2F8DA86D94}"/>
            </a:ext>
          </a:extLst>
        </xdr:cNvPr>
        <xdr:cNvSpPr txBox="1"/>
      </xdr:nvSpPr>
      <xdr:spPr>
        <a:xfrm>
          <a:off x="6737427" y="1463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164864</xdr:rowOff>
    </xdr:from>
    <xdr:ext cx="469744" cy="259045"/>
    <xdr:sp macro="" textlink="">
      <xdr:nvSpPr>
        <xdr:cNvPr id="377" name="n_1mainValue【公営住宅】&#10;一人当たり面積">
          <a:extLst>
            <a:ext uri="{FF2B5EF4-FFF2-40B4-BE49-F238E27FC236}">
              <a16:creationId xmlns:a16="http://schemas.microsoft.com/office/drawing/2014/main" id="{8CBF0E53-F62F-48BB-9259-0DB63942023A}"/>
            </a:ext>
          </a:extLst>
        </xdr:cNvPr>
        <xdr:cNvSpPr txBox="1"/>
      </xdr:nvSpPr>
      <xdr:spPr>
        <a:xfrm>
          <a:off x="9391727" y="1405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145432</xdr:rowOff>
    </xdr:from>
    <xdr:ext cx="469744" cy="259045"/>
    <xdr:sp macro="" textlink="">
      <xdr:nvSpPr>
        <xdr:cNvPr id="378" name="n_2mainValue【公営住宅】&#10;一人当たり面積">
          <a:extLst>
            <a:ext uri="{FF2B5EF4-FFF2-40B4-BE49-F238E27FC236}">
              <a16:creationId xmlns:a16="http://schemas.microsoft.com/office/drawing/2014/main" id="{EAA22967-76EF-4A9D-9C1F-BDECF3B92C3D}"/>
            </a:ext>
          </a:extLst>
        </xdr:cNvPr>
        <xdr:cNvSpPr txBox="1"/>
      </xdr:nvSpPr>
      <xdr:spPr>
        <a:xfrm>
          <a:off x="8515427" y="1403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156863</xdr:rowOff>
    </xdr:from>
    <xdr:ext cx="469744" cy="259045"/>
    <xdr:sp macro="" textlink="">
      <xdr:nvSpPr>
        <xdr:cNvPr id="379" name="n_3mainValue【公営住宅】&#10;一人当たり面積">
          <a:extLst>
            <a:ext uri="{FF2B5EF4-FFF2-40B4-BE49-F238E27FC236}">
              <a16:creationId xmlns:a16="http://schemas.microsoft.com/office/drawing/2014/main" id="{81B32405-B7DA-4002-9183-E22D39ADEA45}"/>
            </a:ext>
          </a:extLst>
        </xdr:cNvPr>
        <xdr:cNvSpPr txBox="1"/>
      </xdr:nvSpPr>
      <xdr:spPr>
        <a:xfrm>
          <a:off x="7626427" y="1404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167149</xdr:rowOff>
    </xdr:from>
    <xdr:ext cx="469744" cy="259045"/>
    <xdr:sp macro="" textlink="">
      <xdr:nvSpPr>
        <xdr:cNvPr id="380" name="n_4mainValue【公営住宅】&#10;一人当たり面積">
          <a:extLst>
            <a:ext uri="{FF2B5EF4-FFF2-40B4-BE49-F238E27FC236}">
              <a16:creationId xmlns:a16="http://schemas.microsoft.com/office/drawing/2014/main" id="{534AB0CC-B997-4913-BBE5-8FF81CA180C8}"/>
            </a:ext>
          </a:extLst>
        </xdr:cNvPr>
        <xdr:cNvSpPr txBox="1"/>
      </xdr:nvSpPr>
      <xdr:spPr>
        <a:xfrm>
          <a:off x="6737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10FC0D5D-A20F-4C4C-813C-29EDFE64DF2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4549C4EE-CC0A-40DF-9190-DFAC5B91931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71E94250-2400-45C9-9EC8-8A4227A6D9A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BE915987-CAF2-4C4A-BECE-742C914B758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18E87868-EB24-44BF-8372-51706A02BC5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DC053DB0-21BA-4A7B-A947-730F24D512F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89EE5324-5FED-4D7B-8864-4DA1AF8FB81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33E1758F-FAB5-4D1C-892F-347E6FAA1D3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8DDA3D8D-7CDA-41E5-B7BA-17051F4D48A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7CF6EFF8-D740-4F82-BC46-8886E1D878C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7242ACD6-7698-4E6F-976F-1BBB2CD3303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96C66D40-2C48-48D1-935A-E73ACB26CC2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690FEC87-6AF4-43B1-B55B-085CE78E21E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0504E417-A91A-4224-B501-939BAE313C0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0021645D-801F-4A3C-B6EB-2EFF76B8D5C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9A021CD8-3363-4198-BCD3-516689D1739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B9B66AA7-ACDD-4CB0-A317-5383D4B3127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10E239AB-AD49-4A59-A6DC-F6895E5FE54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BEB05ABB-8BEC-4D75-8DE8-6B559C65319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D6DB30C3-14B4-43AB-8888-C7DC9BBB035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F89D018C-F267-4EE3-BD0E-6962186F86D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0B15AC7B-4AB6-4A8E-92E1-0685BCD706C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682B89A6-4301-4A4A-BC52-A062B7FEC81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2A867138-2B94-4C19-AABC-C6FD46A2F15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E80D3082-00DD-40DD-A250-CD5C6436507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0D85EA8C-0D47-448A-A47A-6384A866987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B571A97B-291B-412B-8F3C-433E100AA94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F35F7F27-C5D8-49D6-9905-6A5F51920253}"/>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D09D055F-3F0B-4E3C-8121-C141B17EAE12}"/>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154BF09C-424E-4328-AFEB-C54267E3A77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83636517-A3EE-4D16-BFCC-24B763DE2626}"/>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4A2A388C-ED9A-4B07-933F-1D660834030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57492F12-91E1-47DD-9E7D-A03FAC3BDEFD}"/>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26B0726A-CB3F-4BA4-976D-45B10FF287F2}"/>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0B7DA58A-6C16-4B89-B3F3-53F9B8F7BDD2}"/>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5E7B2C31-DC8C-46AF-A9C3-36FE84D189ED}"/>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a16="http://schemas.microsoft.com/office/drawing/2014/main" id="{04891878-1199-472B-99AF-ACCAA2E9D5D7}"/>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8D3AA3D3-C7F6-468E-A05F-E941920A913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a16="http://schemas.microsoft.com/office/drawing/2014/main" id="{2699AF46-A3BE-41D5-ABD1-544161BD32FF}"/>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2CD34F3B-C216-4DC6-86FC-A09AF4AE85F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160020</xdr:rowOff>
    </xdr:from>
    <xdr:to>
      <xdr:col>85</xdr:col>
      <xdr:colOff>126364</xdr:colOff>
      <xdr:row>42</xdr:row>
      <xdr:rowOff>38100</xdr:rowOff>
    </xdr:to>
    <xdr:cxnSp macro="">
      <xdr:nvCxnSpPr>
        <xdr:cNvPr id="421" name="直線コネクタ 420">
          <a:extLst>
            <a:ext uri="{FF2B5EF4-FFF2-40B4-BE49-F238E27FC236}">
              <a16:creationId xmlns:a16="http://schemas.microsoft.com/office/drawing/2014/main" id="{82918090-F4D2-458F-81E1-2F65918938EA}"/>
            </a:ext>
          </a:extLst>
        </xdr:cNvPr>
        <xdr:cNvCxnSpPr/>
      </xdr:nvCxnSpPr>
      <xdr:spPr>
        <a:xfrm flipV="1">
          <a:off x="16318864" y="564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A36AD79F-03F2-4957-8F95-3E5915E25D73}"/>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a:extLst>
            <a:ext uri="{FF2B5EF4-FFF2-40B4-BE49-F238E27FC236}">
              <a16:creationId xmlns:a16="http://schemas.microsoft.com/office/drawing/2014/main" id="{32D24322-17B6-4900-9A76-31FB92379032}"/>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106697</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2FFF27CE-EC7F-49B4-BFC2-7E439DD8F9B2}"/>
            </a:ext>
          </a:extLst>
        </xdr:cNvPr>
        <xdr:cNvSpPr txBox="1"/>
      </xdr:nvSpPr>
      <xdr:spPr>
        <a:xfrm>
          <a:off x="16357600" y="542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160020</xdr:rowOff>
    </xdr:from>
    <xdr:to>
      <xdr:col>86</xdr:col>
      <xdr:colOff>25400</xdr:colOff>
      <xdr:row>32</xdr:row>
      <xdr:rowOff>160020</xdr:rowOff>
    </xdr:to>
    <xdr:cxnSp macro="">
      <xdr:nvCxnSpPr>
        <xdr:cNvPr id="425" name="直線コネクタ 424">
          <a:extLst>
            <a:ext uri="{FF2B5EF4-FFF2-40B4-BE49-F238E27FC236}">
              <a16:creationId xmlns:a16="http://schemas.microsoft.com/office/drawing/2014/main" id="{2827E566-FB69-4490-8BE2-A478D1E5A392}"/>
            </a:ext>
          </a:extLst>
        </xdr:cNvPr>
        <xdr:cNvCxnSpPr/>
      </xdr:nvCxnSpPr>
      <xdr:spPr>
        <a:xfrm>
          <a:off x="16230600" y="564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42562</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DA41711F-A876-43B1-A81C-96C898DAB17A}"/>
            </a:ext>
          </a:extLst>
        </xdr:cNvPr>
        <xdr:cNvSpPr txBox="1"/>
      </xdr:nvSpPr>
      <xdr:spPr>
        <a:xfrm>
          <a:off x="16357600" y="6214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19685</xdr:rowOff>
    </xdr:from>
    <xdr:to>
      <xdr:col>85</xdr:col>
      <xdr:colOff>177800</xdr:colOff>
      <xdr:row>37</xdr:row>
      <xdr:rowOff>121285</xdr:rowOff>
    </xdr:to>
    <xdr:sp macro="" textlink="">
      <xdr:nvSpPr>
        <xdr:cNvPr id="427" name="フローチャート: 判断 426">
          <a:extLst>
            <a:ext uri="{FF2B5EF4-FFF2-40B4-BE49-F238E27FC236}">
              <a16:creationId xmlns:a16="http://schemas.microsoft.com/office/drawing/2014/main" id="{D23D14AB-1D59-462C-AA3B-788AE83C471A}"/>
            </a:ext>
          </a:extLst>
        </xdr:cNvPr>
        <xdr:cNvSpPr/>
      </xdr:nvSpPr>
      <xdr:spPr>
        <a:xfrm>
          <a:off x="162687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13970</xdr:rowOff>
    </xdr:from>
    <xdr:to>
      <xdr:col>81</xdr:col>
      <xdr:colOff>101600</xdr:colOff>
      <xdr:row>37</xdr:row>
      <xdr:rowOff>115570</xdr:rowOff>
    </xdr:to>
    <xdr:sp macro="" textlink="">
      <xdr:nvSpPr>
        <xdr:cNvPr id="428" name="フローチャート: 判断 427">
          <a:extLst>
            <a:ext uri="{FF2B5EF4-FFF2-40B4-BE49-F238E27FC236}">
              <a16:creationId xmlns:a16="http://schemas.microsoft.com/office/drawing/2014/main" id="{2E0C30BC-54E0-4D67-BC3A-C07C86B1C821}"/>
            </a:ext>
          </a:extLst>
        </xdr:cNvPr>
        <xdr:cNvSpPr/>
      </xdr:nvSpPr>
      <xdr:spPr>
        <a:xfrm>
          <a:off x="15430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29210</xdr:rowOff>
    </xdr:from>
    <xdr:to>
      <xdr:col>76</xdr:col>
      <xdr:colOff>165100</xdr:colOff>
      <xdr:row>37</xdr:row>
      <xdr:rowOff>130810</xdr:rowOff>
    </xdr:to>
    <xdr:sp macro="" textlink="">
      <xdr:nvSpPr>
        <xdr:cNvPr id="429" name="フローチャート: 判断 428">
          <a:extLst>
            <a:ext uri="{FF2B5EF4-FFF2-40B4-BE49-F238E27FC236}">
              <a16:creationId xmlns:a16="http://schemas.microsoft.com/office/drawing/2014/main" id="{64670E1E-21AC-4735-A63B-BBF213253FE9}"/>
            </a:ext>
          </a:extLst>
        </xdr:cNvPr>
        <xdr:cNvSpPr/>
      </xdr:nvSpPr>
      <xdr:spPr>
        <a:xfrm>
          <a:off x="14541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143510</xdr:rowOff>
    </xdr:from>
    <xdr:to>
      <xdr:col>72</xdr:col>
      <xdr:colOff>38100</xdr:colOff>
      <xdr:row>37</xdr:row>
      <xdr:rowOff>73660</xdr:rowOff>
    </xdr:to>
    <xdr:sp macro="" textlink="">
      <xdr:nvSpPr>
        <xdr:cNvPr id="430" name="フローチャート: 判断 429">
          <a:extLst>
            <a:ext uri="{FF2B5EF4-FFF2-40B4-BE49-F238E27FC236}">
              <a16:creationId xmlns:a16="http://schemas.microsoft.com/office/drawing/2014/main" id="{0139957E-EE4C-4E3D-A42C-918CBC59B85C}"/>
            </a:ext>
          </a:extLst>
        </xdr:cNvPr>
        <xdr:cNvSpPr/>
      </xdr:nvSpPr>
      <xdr:spPr>
        <a:xfrm>
          <a:off x="13652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120650</xdr:rowOff>
    </xdr:from>
    <xdr:to>
      <xdr:col>67</xdr:col>
      <xdr:colOff>101600</xdr:colOff>
      <xdr:row>37</xdr:row>
      <xdr:rowOff>50800</xdr:rowOff>
    </xdr:to>
    <xdr:sp macro="" textlink="">
      <xdr:nvSpPr>
        <xdr:cNvPr id="431" name="フローチャート: 判断 430">
          <a:extLst>
            <a:ext uri="{FF2B5EF4-FFF2-40B4-BE49-F238E27FC236}">
              <a16:creationId xmlns:a16="http://schemas.microsoft.com/office/drawing/2014/main" id="{14184FA0-8E94-4DD6-97D6-A57899ACC2BC}"/>
            </a:ext>
          </a:extLst>
        </xdr:cNvPr>
        <xdr:cNvSpPr/>
      </xdr:nvSpPr>
      <xdr:spPr>
        <a:xfrm>
          <a:off x="127635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D885669C-A4F4-44E3-8874-81B006C7688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3842CDFC-71DE-4E0F-9B6E-0BC292C250A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D10B1128-E2EE-4AEE-9C03-D27B28E6253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B7956727-F1C4-47D6-A9F1-15A2F5A179D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D4A3EF78-B15F-4E1A-AE77-18E096A5780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78740</xdr:rowOff>
    </xdr:from>
    <xdr:to>
      <xdr:col>85</xdr:col>
      <xdr:colOff>177800</xdr:colOff>
      <xdr:row>40</xdr:row>
      <xdr:rowOff>8890</xdr:rowOff>
    </xdr:to>
    <xdr:sp macro="" textlink="">
      <xdr:nvSpPr>
        <xdr:cNvPr id="437" name="楕円 436">
          <a:extLst>
            <a:ext uri="{FF2B5EF4-FFF2-40B4-BE49-F238E27FC236}">
              <a16:creationId xmlns:a16="http://schemas.microsoft.com/office/drawing/2014/main" id="{E37B0A21-D286-44C5-A283-9FB4AE83DF3D}"/>
            </a:ext>
          </a:extLst>
        </xdr:cNvPr>
        <xdr:cNvSpPr/>
      </xdr:nvSpPr>
      <xdr:spPr>
        <a:xfrm>
          <a:off x="162687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57167</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4028B173-046D-4CC3-82AA-E4393D6BCEAB}"/>
            </a:ext>
          </a:extLst>
        </xdr:cNvPr>
        <xdr:cNvSpPr txBox="1"/>
      </xdr:nvSpPr>
      <xdr:spPr>
        <a:xfrm>
          <a:off x="16357600"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27305</xdr:rowOff>
    </xdr:from>
    <xdr:to>
      <xdr:col>81</xdr:col>
      <xdr:colOff>101600</xdr:colOff>
      <xdr:row>39</xdr:row>
      <xdr:rowOff>128905</xdr:rowOff>
    </xdr:to>
    <xdr:sp macro="" textlink="">
      <xdr:nvSpPr>
        <xdr:cNvPr id="439" name="楕円 438">
          <a:extLst>
            <a:ext uri="{FF2B5EF4-FFF2-40B4-BE49-F238E27FC236}">
              <a16:creationId xmlns:a16="http://schemas.microsoft.com/office/drawing/2014/main" id="{D7660EA5-AB3E-4A19-9E27-C3CBACCC3A8E}"/>
            </a:ext>
          </a:extLst>
        </xdr:cNvPr>
        <xdr:cNvSpPr/>
      </xdr:nvSpPr>
      <xdr:spPr>
        <a:xfrm>
          <a:off x="1543050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78105</xdr:rowOff>
    </xdr:from>
    <xdr:to>
      <xdr:col>85</xdr:col>
      <xdr:colOff>127000</xdr:colOff>
      <xdr:row>39</xdr:row>
      <xdr:rowOff>129540</xdr:rowOff>
    </xdr:to>
    <xdr:cxnSp macro="">
      <xdr:nvCxnSpPr>
        <xdr:cNvPr id="440" name="直線コネクタ 439">
          <a:extLst>
            <a:ext uri="{FF2B5EF4-FFF2-40B4-BE49-F238E27FC236}">
              <a16:creationId xmlns:a16="http://schemas.microsoft.com/office/drawing/2014/main" id="{5F06BE32-633F-43A4-B0DA-CE4FD8AE80F0}"/>
            </a:ext>
          </a:extLst>
        </xdr:cNvPr>
        <xdr:cNvCxnSpPr/>
      </xdr:nvCxnSpPr>
      <xdr:spPr>
        <a:xfrm>
          <a:off x="15481300" y="676465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137795</xdr:rowOff>
    </xdr:from>
    <xdr:to>
      <xdr:col>76</xdr:col>
      <xdr:colOff>165100</xdr:colOff>
      <xdr:row>39</xdr:row>
      <xdr:rowOff>67945</xdr:rowOff>
    </xdr:to>
    <xdr:sp macro="" textlink="">
      <xdr:nvSpPr>
        <xdr:cNvPr id="441" name="楕円 440">
          <a:extLst>
            <a:ext uri="{FF2B5EF4-FFF2-40B4-BE49-F238E27FC236}">
              <a16:creationId xmlns:a16="http://schemas.microsoft.com/office/drawing/2014/main" id="{4D7481ED-9BEA-4A89-81B3-8813D9102053}"/>
            </a:ext>
          </a:extLst>
        </xdr:cNvPr>
        <xdr:cNvSpPr/>
      </xdr:nvSpPr>
      <xdr:spPr>
        <a:xfrm>
          <a:off x="145415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17145</xdr:rowOff>
    </xdr:from>
    <xdr:to>
      <xdr:col>81</xdr:col>
      <xdr:colOff>50800</xdr:colOff>
      <xdr:row>39</xdr:row>
      <xdr:rowOff>78105</xdr:rowOff>
    </xdr:to>
    <xdr:cxnSp macro="">
      <xdr:nvCxnSpPr>
        <xdr:cNvPr id="442" name="直線コネクタ 441">
          <a:extLst>
            <a:ext uri="{FF2B5EF4-FFF2-40B4-BE49-F238E27FC236}">
              <a16:creationId xmlns:a16="http://schemas.microsoft.com/office/drawing/2014/main" id="{2172E49E-0B8A-43BD-87E4-B83CBA99338D}"/>
            </a:ext>
          </a:extLst>
        </xdr:cNvPr>
        <xdr:cNvCxnSpPr/>
      </xdr:nvCxnSpPr>
      <xdr:spPr>
        <a:xfrm>
          <a:off x="14592300" y="670369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162560</xdr:rowOff>
    </xdr:from>
    <xdr:to>
      <xdr:col>72</xdr:col>
      <xdr:colOff>38100</xdr:colOff>
      <xdr:row>39</xdr:row>
      <xdr:rowOff>92710</xdr:rowOff>
    </xdr:to>
    <xdr:sp macro="" textlink="">
      <xdr:nvSpPr>
        <xdr:cNvPr id="443" name="楕円 442">
          <a:extLst>
            <a:ext uri="{FF2B5EF4-FFF2-40B4-BE49-F238E27FC236}">
              <a16:creationId xmlns:a16="http://schemas.microsoft.com/office/drawing/2014/main" id="{2E0DCB2B-9F3C-4CCA-8167-C19E21D4277F}"/>
            </a:ext>
          </a:extLst>
        </xdr:cNvPr>
        <xdr:cNvSpPr/>
      </xdr:nvSpPr>
      <xdr:spPr>
        <a:xfrm>
          <a:off x="13652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17145</xdr:rowOff>
    </xdr:from>
    <xdr:to>
      <xdr:col>76</xdr:col>
      <xdr:colOff>114300</xdr:colOff>
      <xdr:row>39</xdr:row>
      <xdr:rowOff>41910</xdr:rowOff>
    </xdr:to>
    <xdr:cxnSp macro="">
      <xdr:nvCxnSpPr>
        <xdr:cNvPr id="444" name="直線コネクタ 443">
          <a:extLst>
            <a:ext uri="{FF2B5EF4-FFF2-40B4-BE49-F238E27FC236}">
              <a16:creationId xmlns:a16="http://schemas.microsoft.com/office/drawing/2014/main" id="{53999BF4-AD81-47C1-A94E-2B75D2BF640B}"/>
            </a:ext>
          </a:extLst>
        </xdr:cNvPr>
        <xdr:cNvCxnSpPr/>
      </xdr:nvCxnSpPr>
      <xdr:spPr>
        <a:xfrm flipV="1">
          <a:off x="13703300" y="670369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124460</xdr:rowOff>
    </xdr:from>
    <xdr:to>
      <xdr:col>67</xdr:col>
      <xdr:colOff>101600</xdr:colOff>
      <xdr:row>41</xdr:row>
      <xdr:rowOff>54610</xdr:rowOff>
    </xdr:to>
    <xdr:sp macro="" textlink="">
      <xdr:nvSpPr>
        <xdr:cNvPr id="445" name="楕円 444">
          <a:extLst>
            <a:ext uri="{FF2B5EF4-FFF2-40B4-BE49-F238E27FC236}">
              <a16:creationId xmlns:a16="http://schemas.microsoft.com/office/drawing/2014/main" id="{59C40F9B-6E06-4FC3-8A17-1517E0940262}"/>
            </a:ext>
          </a:extLst>
        </xdr:cNvPr>
        <xdr:cNvSpPr/>
      </xdr:nvSpPr>
      <xdr:spPr>
        <a:xfrm>
          <a:off x="12763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41910</xdr:rowOff>
    </xdr:from>
    <xdr:to>
      <xdr:col>71</xdr:col>
      <xdr:colOff>177800</xdr:colOff>
      <xdr:row>41</xdr:row>
      <xdr:rowOff>3810</xdr:rowOff>
    </xdr:to>
    <xdr:cxnSp macro="">
      <xdr:nvCxnSpPr>
        <xdr:cNvPr id="446" name="直線コネクタ 445">
          <a:extLst>
            <a:ext uri="{FF2B5EF4-FFF2-40B4-BE49-F238E27FC236}">
              <a16:creationId xmlns:a16="http://schemas.microsoft.com/office/drawing/2014/main" id="{37A80C4F-C20A-4DA7-A736-E056412B64F8}"/>
            </a:ext>
          </a:extLst>
        </xdr:cNvPr>
        <xdr:cNvCxnSpPr/>
      </xdr:nvCxnSpPr>
      <xdr:spPr>
        <a:xfrm flipV="1">
          <a:off x="12814300" y="672846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132097</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DC6F6C05-3757-42D4-AE9D-57D5EAE397DA}"/>
            </a:ext>
          </a:extLst>
        </xdr:cNvPr>
        <xdr:cNvSpPr txBox="1"/>
      </xdr:nvSpPr>
      <xdr:spPr>
        <a:xfrm>
          <a:off x="152660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147337</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09C5BE72-2D0D-489A-8771-0A33C4ABA05F}"/>
            </a:ext>
          </a:extLst>
        </xdr:cNvPr>
        <xdr:cNvSpPr txBox="1"/>
      </xdr:nvSpPr>
      <xdr:spPr>
        <a:xfrm>
          <a:off x="143897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90187</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E4C9D944-B6B8-45BE-ADF2-187FC2880A2B}"/>
            </a:ext>
          </a:extLst>
        </xdr:cNvPr>
        <xdr:cNvSpPr txBox="1"/>
      </xdr:nvSpPr>
      <xdr:spPr>
        <a:xfrm>
          <a:off x="13500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67327</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90CB6BF1-C243-48FF-82A1-CF1A764EC5F5}"/>
            </a:ext>
          </a:extLst>
        </xdr:cNvPr>
        <xdr:cNvSpPr txBox="1"/>
      </xdr:nvSpPr>
      <xdr:spPr>
        <a:xfrm>
          <a:off x="126117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120032</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BAD0BBAF-4245-444A-8C37-C798CFC5BD03}"/>
            </a:ext>
          </a:extLst>
        </xdr:cNvPr>
        <xdr:cNvSpPr txBox="1"/>
      </xdr:nvSpPr>
      <xdr:spPr>
        <a:xfrm>
          <a:off x="15266044" y="680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59072</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81FA630D-CB90-454E-B7BF-1D4B07CC9619}"/>
            </a:ext>
          </a:extLst>
        </xdr:cNvPr>
        <xdr:cNvSpPr txBox="1"/>
      </xdr:nvSpPr>
      <xdr:spPr>
        <a:xfrm>
          <a:off x="14389744" y="674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83837</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48ED1A39-3302-4F76-B2A4-B4517571D380}"/>
            </a:ext>
          </a:extLst>
        </xdr:cNvPr>
        <xdr:cNvSpPr txBox="1"/>
      </xdr:nvSpPr>
      <xdr:spPr>
        <a:xfrm>
          <a:off x="135007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45737</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999A2AD6-3390-4CFE-A01E-466F5954A5EB}"/>
            </a:ext>
          </a:extLst>
        </xdr:cNvPr>
        <xdr:cNvSpPr txBox="1"/>
      </xdr:nvSpPr>
      <xdr:spPr>
        <a:xfrm>
          <a:off x="12611744"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DD18B390-A2F5-4E2B-979D-EBC0F74F925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8F38E2A4-A4C2-4BFE-B6F5-CB8A4F5B398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B1D4D7FB-D387-49AC-9833-B5C07EFCCD0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3864FBDA-7CCE-4353-BE3D-D05A1147D4D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C339E576-5135-4305-9D6B-A14F4BDDB4E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1E2AF7D8-8F85-4018-B3A7-FABD7AF0305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B87B96E9-9D90-4867-B827-E19BF7BD3AC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71CE8E4E-ECCE-4120-B8FB-D8996E44348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904BF1A5-B587-4738-AAF6-1C6C6185CF8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480D50F9-1025-4E31-A909-519105C3E84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30A1C464-804A-4D8F-9823-1084489F3A81}"/>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111B93D7-F1C1-4839-B225-EF05E0E2CED3}"/>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7FE0FC6B-16CD-4E0A-83D5-2A4B8D423ABE}"/>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118215A7-7888-4343-AB66-A0D31569CA34}"/>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B40AB7CA-D960-40BB-96A9-B199FA8FACA5}"/>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ADC26370-C954-4FB3-B809-A57C6D70A122}"/>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F5796FD8-E2A3-4304-A0BB-F998DC5BF8C1}"/>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2502B2D4-6E59-4ECD-B5EB-65FBCBFD0752}"/>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B9DC5F17-7DDE-4676-8F9D-95F05FCEF93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0918F85F-161B-41F9-8BE8-515F11E5B08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A609438B-AA15-4FA6-909A-7BA4AC631AB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19050</xdr:rowOff>
    </xdr:from>
    <xdr:to>
      <xdr:col>116</xdr:col>
      <xdr:colOff>62864</xdr:colOff>
      <xdr:row>41</xdr:row>
      <xdr:rowOff>96774</xdr:rowOff>
    </xdr:to>
    <xdr:cxnSp macro="">
      <xdr:nvCxnSpPr>
        <xdr:cNvPr id="476" name="直線コネクタ 475">
          <a:extLst>
            <a:ext uri="{FF2B5EF4-FFF2-40B4-BE49-F238E27FC236}">
              <a16:creationId xmlns:a16="http://schemas.microsoft.com/office/drawing/2014/main" id="{108A238F-296C-41BA-8AFF-006ADA465F45}"/>
            </a:ext>
          </a:extLst>
        </xdr:cNvPr>
        <xdr:cNvCxnSpPr/>
      </xdr:nvCxnSpPr>
      <xdr:spPr>
        <a:xfrm flipV="1">
          <a:off x="22160864" y="5676900"/>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100601</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6D91504E-2778-4AB3-AE80-95F345D05B71}"/>
            </a:ext>
          </a:extLst>
        </xdr:cNvPr>
        <xdr:cNvSpPr txBox="1"/>
      </xdr:nvSpPr>
      <xdr:spPr>
        <a:xfrm>
          <a:off x="221996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96774</xdr:rowOff>
    </xdr:from>
    <xdr:to>
      <xdr:col>116</xdr:col>
      <xdr:colOff>152400</xdr:colOff>
      <xdr:row>41</xdr:row>
      <xdr:rowOff>96774</xdr:rowOff>
    </xdr:to>
    <xdr:cxnSp macro="">
      <xdr:nvCxnSpPr>
        <xdr:cNvPr id="478" name="直線コネクタ 477">
          <a:extLst>
            <a:ext uri="{FF2B5EF4-FFF2-40B4-BE49-F238E27FC236}">
              <a16:creationId xmlns:a16="http://schemas.microsoft.com/office/drawing/2014/main" id="{0AEF037A-8131-4F7B-990F-369D1378A56C}"/>
            </a:ext>
          </a:extLst>
        </xdr:cNvPr>
        <xdr:cNvCxnSpPr/>
      </xdr:nvCxnSpPr>
      <xdr:spPr>
        <a:xfrm>
          <a:off x="22072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137177</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CA8666A9-3855-4140-B6A5-E57015701D87}"/>
            </a:ext>
          </a:extLst>
        </xdr:cNvPr>
        <xdr:cNvSpPr txBox="1"/>
      </xdr:nvSpPr>
      <xdr:spPr>
        <a:xfrm>
          <a:off x="22199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19050</xdr:rowOff>
    </xdr:from>
    <xdr:to>
      <xdr:col>116</xdr:col>
      <xdr:colOff>152400</xdr:colOff>
      <xdr:row>33</xdr:row>
      <xdr:rowOff>19050</xdr:rowOff>
    </xdr:to>
    <xdr:cxnSp macro="">
      <xdr:nvCxnSpPr>
        <xdr:cNvPr id="480" name="直線コネクタ 479">
          <a:extLst>
            <a:ext uri="{FF2B5EF4-FFF2-40B4-BE49-F238E27FC236}">
              <a16:creationId xmlns:a16="http://schemas.microsoft.com/office/drawing/2014/main" id="{9138C176-02A5-4F89-8387-8D7EAE61C2E0}"/>
            </a:ext>
          </a:extLst>
        </xdr:cNvPr>
        <xdr:cNvCxnSpPr/>
      </xdr:nvCxnSpPr>
      <xdr:spPr>
        <a:xfrm>
          <a:off x="22072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126001</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710C20E9-04E4-440B-BB52-2CBB4877FE32}"/>
            </a:ext>
          </a:extLst>
        </xdr:cNvPr>
        <xdr:cNvSpPr txBox="1"/>
      </xdr:nvSpPr>
      <xdr:spPr>
        <a:xfrm>
          <a:off x="22199600" y="6298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103124</xdr:rowOff>
    </xdr:from>
    <xdr:to>
      <xdr:col>116</xdr:col>
      <xdr:colOff>114300</xdr:colOff>
      <xdr:row>38</xdr:row>
      <xdr:rowOff>33274</xdr:rowOff>
    </xdr:to>
    <xdr:sp macro="" textlink="">
      <xdr:nvSpPr>
        <xdr:cNvPr id="482" name="フローチャート: 判断 481">
          <a:extLst>
            <a:ext uri="{FF2B5EF4-FFF2-40B4-BE49-F238E27FC236}">
              <a16:creationId xmlns:a16="http://schemas.microsoft.com/office/drawing/2014/main" id="{8BC0ECBA-9867-4F1F-AD44-7AB24A8C966B}"/>
            </a:ext>
          </a:extLst>
        </xdr:cNvPr>
        <xdr:cNvSpPr/>
      </xdr:nvSpPr>
      <xdr:spPr>
        <a:xfrm>
          <a:off x="22110700" y="644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100838</xdr:rowOff>
    </xdr:from>
    <xdr:to>
      <xdr:col>112</xdr:col>
      <xdr:colOff>38100</xdr:colOff>
      <xdr:row>38</xdr:row>
      <xdr:rowOff>30988</xdr:rowOff>
    </xdr:to>
    <xdr:sp macro="" textlink="">
      <xdr:nvSpPr>
        <xdr:cNvPr id="483" name="フローチャート: 判断 482">
          <a:extLst>
            <a:ext uri="{FF2B5EF4-FFF2-40B4-BE49-F238E27FC236}">
              <a16:creationId xmlns:a16="http://schemas.microsoft.com/office/drawing/2014/main" id="{E6AA5129-45D5-4DF3-B8A4-A74531311841}"/>
            </a:ext>
          </a:extLst>
        </xdr:cNvPr>
        <xdr:cNvSpPr/>
      </xdr:nvSpPr>
      <xdr:spPr>
        <a:xfrm>
          <a:off x="212725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112268</xdr:rowOff>
    </xdr:from>
    <xdr:to>
      <xdr:col>107</xdr:col>
      <xdr:colOff>101600</xdr:colOff>
      <xdr:row>38</xdr:row>
      <xdr:rowOff>42418</xdr:rowOff>
    </xdr:to>
    <xdr:sp macro="" textlink="">
      <xdr:nvSpPr>
        <xdr:cNvPr id="484" name="フローチャート: 判断 483">
          <a:extLst>
            <a:ext uri="{FF2B5EF4-FFF2-40B4-BE49-F238E27FC236}">
              <a16:creationId xmlns:a16="http://schemas.microsoft.com/office/drawing/2014/main" id="{CE01C0D9-C228-4485-AAD6-1777B8F310B9}"/>
            </a:ext>
          </a:extLst>
        </xdr:cNvPr>
        <xdr:cNvSpPr/>
      </xdr:nvSpPr>
      <xdr:spPr>
        <a:xfrm>
          <a:off x="20383500" y="645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50546</xdr:rowOff>
    </xdr:from>
    <xdr:to>
      <xdr:col>102</xdr:col>
      <xdr:colOff>165100</xdr:colOff>
      <xdr:row>37</xdr:row>
      <xdr:rowOff>152146</xdr:rowOff>
    </xdr:to>
    <xdr:sp macro="" textlink="">
      <xdr:nvSpPr>
        <xdr:cNvPr id="485" name="フローチャート: 判断 484">
          <a:extLst>
            <a:ext uri="{FF2B5EF4-FFF2-40B4-BE49-F238E27FC236}">
              <a16:creationId xmlns:a16="http://schemas.microsoft.com/office/drawing/2014/main" id="{75C7908A-BB4E-45BC-BEAC-A60C2209BF4E}"/>
            </a:ext>
          </a:extLst>
        </xdr:cNvPr>
        <xdr:cNvSpPr/>
      </xdr:nvSpPr>
      <xdr:spPr>
        <a:xfrm>
          <a:off x="19494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486" name="フローチャート: 判断 485">
          <a:extLst>
            <a:ext uri="{FF2B5EF4-FFF2-40B4-BE49-F238E27FC236}">
              <a16:creationId xmlns:a16="http://schemas.microsoft.com/office/drawing/2014/main" id="{C6BA5F8C-6BC3-41A6-85CF-9D4F22DE8F67}"/>
            </a:ext>
          </a:extLst>
        </xdr:cNvPr>
        <xdr:cNvSpPr/>
      </xdr:nvSpPr>
      <xdr:spPr>
        <a:xfrm>
          <a:off x="18605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A942D8BD-1CF7-4A34-8068-30C6F5B6F61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1D76484E-3543-41FF-944E-23A0B2FB825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6D95E19C-313B-4614-AE4F-BA2ADB10BED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598484CB-BEF6-46B3-8757-E433815507F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9E8F14A6-08C9-4EA6-AAA9-B240F63B185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29972</xdr:rowOff>
    </xdr:from>
    <xdr:to>
      <xdr:col>116</xdr:col>
      <xdr:colOff>114300</xdr:colOff>
      <xdr:row>38</xdr:row>
      <xdr:rowOff>131572</xdr:rowOff>
    </xdr:to>
    <xdr:sp macro="" textlink="">
      <xdr:nvSpPr>
        <xdr:cNvPr id="492" name="楕円 491">
          <a:extLst>
            <a:ext uri="{FF2B5EF4-FFF2-40B4-BE49-F238E27FC236}">
              <a16:creationId xmlns:a16="http://schemas.microsoft.com/office/drawing/2014/main" id="{CB579965-D7FC-4C93-B9D8-299C40A5B927}"/>
            </a:ext>
          </a:extLst>
        </xdr:cNvPr>
        <xdr:cNvSpPr/>
      </xdr:nvSpPr>
      <xdr:spPr>
        <a:xfrm>
          <a:off x="2211070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8399</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EE18BBDD-F72D-4C03-AAD7-E4F4C5CCF3C6}"/>
            </a:ext>
          </a:extLst>
        </xdr:cNvPr>
        <xdr:cNvSpPr txBox="1"/>
      </xdr:nvSpPr>
      <xdr:spPr>
        <a:xfrm>
          <a:off x="22199600" y="652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41402</xdr:rowOff>
    </xdr:from>
    <xdr:to>
      <xdr:col>112</xdr:col>
      <xdr:colOff>38100</xdr:colOff>
      <xdr:row>38</xdr:row>
      <xdr:rowOff>143002</xdr:rowOff>
    </xdr:to>
    <xdr:sp macro="" textlink="">
      <xdr:nvSpPr>
        <xdr:cNvPr id="494" name="楕円 493">
          <a:extLst>
            <a:ext uri="{FF2B5EF4-FFF2-40B4-BE49-F238E27FC236}">
              <a16:creationId xmlns:a16="http://schemas.microsoft.com/office/drawing/2014/main" id="{63FBAF4D-B3AE-4979-B373-61201B1D4853}"/>
            </a:ext>
          </a:extLst>
        </xdr:cNvPr>
        <xdr:cNvSpPr/>
      </xdr:nvSpPr>
      <xdr:spPr>
        <a:xfrm>
          <a:off x="21272500" y="655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80772</xdr:rowOff>
    </xdr:from>
    <xdr:to>
      <xdr:col>116</xdr:col>
      <xdr:colOff>63500</xdr:colOff>
      <xdr:row>38</xdr:row>
      <xdr:rowOff>92202</xdr:rowOff>
    </xdr:to>
    <xdr:cxnSp macro="">
      <xdr:nvCxnSpPr>
        <xdr:cNvPr id="495" name="直線コネクタ 494">
          <a:extLst>
            <a:ext uri="{FF2B5EF4-FFF2-40B4-BE49-F238E27FC236}">
              <a16:creationId xmlns:a16="http://schemas.microsoft.com/office/drawing/2014/main" id="{A6850266-9222-4B3C-94C5-B52598529A3F}"/>
            </a:ext>
          </a:extLst>
        </xdr:cNvPr>
        <xdr:cNvCxnSpPr/>
      </xdr:nvCxnSpPr>
      <xdr:spPr>
        <a:xfrm flipV="1">
          <a:off x="21323300" y="659587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52832</xdr:rowOff>
    </xdr:from>
    <xdr:to>
      <xdr:col>107</xdr:col>
      <xdr:colOff>101600</xdr:colOff>
      <xdr:row>38</xdr:row>
      <xdr:rowOff>154432</xdr:rowOff>
    </xdr:to>
    <xdr:sp macro="" textlink="">
      <xdr:nvSpPr>
        <xdr:cNvPr id="496" name="楕円 495">
          <a:extLst>
            <a:ext uri="{FF2B5EF4-FFF2-40B4-BE49-F238E27FC236}">
              <a16:creationId xmlns:a16="http://schemas.microsoft.com/office/drawing/2014/main" id="{4D9D9CE2-3D44-4BF2-BD47-CF54D8DE627D}"/>
            </a:ext>
          </a:extLst>
        </xdr:cNvPr>
        <xdr:cNvSpPr/>
      </xdr:nvSpPr>
      <xdr:spPr>
        <a:xfrm>
          <a:off x="20383500" y="656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92202</xdr:rowOff>
    </xdr:from>
    <xdr:to>
      <xdr:col>111</xdr:col>
      <xdr:colOff>177800</xdr:colOff>
      <xdr:row>38</xdr:row>
      <xdr:rowOff>103632</xdr:rowOff>
    </xdr:to>
    <xdr:cxnSp macro="">
      <xdr:nvCxnSpPr>
        <xdr:cNvPr id="497" name="直線コネクタ 496">
          <a:extLst>
            <a:ext uri="{FF2B5EF4-FFF2-40B4-BE49-F238E27FC236}">
              <a16:creationId xmlns:a16="http://schemas.microsoft.com/office/drawing/2014/main" id="{DE75FF6A-162F-4A34-B6E1-505DE386B6E5}"/>
            </a:ext>
          </a:extLst>
        </xdr:cNvPr>
        <xdr:cNvCxnSpPr/>
      </xdr:nvCxnSpPr>
      <xdr:spPr>
        <a:xfrm flipV="1">
          <a:off x="20434300" y="660730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64262</xdr:rowOff>
    </xdr:from>
    <xdr:to>
      <xdr:col>102</xdr:col>
      <xdr:colOff>165100</xdr:colOff>
      <xdr:row>38</xdr:row>
      <xdr:rowOff>165862</xdr:rowOff>
    </xdr:to>
    <xdr:sp macro="" textlink="">
      <xdr:nvSpPr>
        <xdr:cNvPr id="498" name="楕円 497">
          <a:extLst>
            <a:ext uri="{FF2B5EF4-FFF2-40B4-BE49-F238E27FC236}">
              <a16:creationId xmlns:a16="http://schemas.microsoft.com/office/drawing/2014/main" id="{3FE2341F-0ED9-4BC0-9B85-C588D4A7226D}"/>
            </a:ext>
          </a:extLst>
        </xdr:cNvPr>
        <xdr:cNvSpPr/>
      </xdr:nvSpPr>
      <xdr:spPr>
        <a:xfrm>
          <a:off x="19494500" y="65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103632</xdr:rowOff>
    </xdr:from>
    <xdr:to>
      <xdr:col>107</xdr:col>
      <xdr:colOff>50800</xdr:colOff>
      <xdr:row>38</xdr:row>
      <xdr:rowOff>115062</xdr:rowOff>
    </xdr:to>
    <xdr:cxnSp macro="">
      <xdr:nvCxnSpPr>
        <xdr:cNvPr id="499" name="直線コネクタ 498">
          <a:extLst>
            <a:ext uri="{FF2B5EF4-FFF2-40B4-BE49-F238E27FC236}">
              <a16:creationId xmlns:a16="http://schemas.microsoft.com/office/drawing/2014/main" id="{424D91DC-1E1D-4E2A-89D5-14B47285B8B7}"/>
            </a:ext>
          </a:extLst>
        </xdr:cNvPr>
        <xdr:cNvCxnSpPr/>
      </xdr:nvCxnSpPr>
      <xdr:spPr>
        <a:xfrm flipV="1">
          <a:off x="19545300" y="661873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75692</xdr:rowOff>
    </xdr:from>
    <xdr:to>
      <xdr:col>98</xdr:col>
      <xdr:colOff>38100</xdr:colOff>
      <xdr:row>40</xdr:row>
      <xdr:rowOff>5842</xdr:rowOff>
    </xdr:to>
    <xdr:sp macro="" textlink="">
      <xdr:nvSpPr>
        <xdr:cNvPr id="500" name="楕円 499">
          <a:extLst>
            <a:ext uri="{FF2B5EF4-FFF2-40B4-BE49-F238E27FC236}">
              <a16:creationId xmlns:a16="http://schemas.microsoft.com/office/drawing/2014/main" id="{75D6ECA2-CD9A-49B9-BD40-0511CFE8DDC8}"/>
            </a:ext>
          </a:extLst>
        </xdr:cNvPr>
        <xdr:cNvSpPr/>
      </xdr:nvSpPr>
      <xdr:spPr>
        <a:xfrm>
          <a:off x="18605500" y="676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115062</xdr:rowOff>
    </xdr:from>
    <xdr:to>
      <xdr:col>102</xdr:col>
      <xdr:colOff>114300</xdr:colOff>
      <xdr:row>39</xdr:row>
      <xdr:rowOff>126492</xdr:rowOff>
    </xdr:to>
    <xdr:cxnSp macro="">
      <xdr:nvCxnSpPr>
        <xdr:cNvPr id="501" name="直線コネクタ 500">
          <a:extLst>
            <a:ext uri="{FF2B5EF4-FFF2-40B4-BE49-F238E27FC236}">
              <a16:creationId xmlns:a16="http://schemas.microsoft.com/office/drawing/2014/main" id="{C45E8C67-63BD-4903-B7D2-32F753666EB9}"/>
            </a:ext>
          </a:extLst>
        </xdr:cNvPr>
        <xdr:cNvCxnSpPr/>
      </xdr:nvCxnSpPr>
      <xdr:spPr>
        <a:xfrm flipV="1">
          <a:off x="18656300" y="6630162"/>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47515</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FC37AF0C-0A29-434B-8EFD-B445EFCFFBBA}"/>
            </a:ext>
          </a:extLst>
        </xdr:cNvPr>
        <xdr:cNvSpPr txBox="1"/>
      </xdr:nvSpPr>
      <xdr:spPr>
        <a:xfrm>
          <a:off x="21075727" y="621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58945</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9B593500-CF9E-4E54-BAAE-C4F12F731858}"/>
            </a:ext>
          </a:extLst>
        </xdr:cNvPr>
        <xdr:cNvSpPr txBox="1"/>
      </xdr:nvSpPr>
      <xdr:spPr>
        <a:xfrm>
          <a:off x="20199427" y="623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168673</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E32FDC20-317F-45DB-B835-F997E4523E6D}"/>
            </a:ext>
          </a:extLst>
        </xdr:cNvPr>
        <xdr:cNvSpPr txBox="1"/>
      </xdr:nvSpPr>
      <xdr:spPr>
        <a:xfrm>
          <a:off x="19310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26941</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B4ED51C4-CEF7-45A6-AA62-401316BC507B}"/>
            </a:ext>
          </a:extLst>
        </xdr:cNvPr>
        <xdr:cNvSpPr txBox="1"/>
      </xdr:nvSpPr>
      <xdr:spPr>
        <a:xfrm>
          <a:off x="18421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134129</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5F1D3E72-89F1-4015-A76D-A955D201FA6E}"/>
            </a:ext>
          </a:extLst>
        </xdr:cNvPr>
        <xdr:cNvSpPr txBox="1"/>
      </xdr:nvSpPr>
      <xdr:spPr>
        <a:xfrm>
          <a:off x="21075727" y="664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145559</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2713B5A1-EFA0-4B58-B67C-07E0EF9EB5BD}"/>
            </a:ext>
          </a:extLst>
        </xdr:cNvPr>
        <xdr:cNvSpPr txBox="1"/>
      </xdr:nvSpPr>
      <xdr:spPr>
        <a:xfrm>
          <a:off x="20199427" y="666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156989</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E1B9AF0A-CDAF-49EF-9309-E9DFC2F93D50}"/>
            </a:ext>
          </a:extLst>
        </xdr:cNvPr>
        <xdr:cNvSpPr txBox="1"/>
      </xdr:nvSpPr>
      <xdr:spPr>
        <a:xfrm>
          <a:off x="19310427" y="667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168419</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4C089C9C-E97B-436B-9944-6E1C9A5F4B7C}"/>
            </a:ext>
          </a:extLst>
        </xdr:cNvPr>
        <xdr:cNvSpPr txBox="1"/>
      </xdr:nvSpPr>
      <xdr:spPr>
        <a:xfrm>
          <a:off x="18421427" y="685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BA429899-8558-4ADA-93CC-4064D6D4B81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AD911DA8-B026-4D0E-9C26-B4023A94DCB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B7DB8790-DA20-4418-9A63-0703BBA5DED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76AF07A3-ED69-42B3-BFBB-CB9B4BC4E58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3925DC8C-2E77-4A05-A7CE-202761DF2CF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C7215FA0-E0F5-4DE0-A278-158727CB265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2D1E7868-DE12-425F-B5F7-52881BDF88D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658FAF81-A787-4A25-8F31-42F6C0CF5F4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82383405-60C5-4D12-9219-54AD9F1EBDE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98C24966-C7CB-48FA-BD43-65CB3D82E29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9586C7C5-C8C6-4D98-856F-EF951661BDA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69CFABE6-27B1-405B-949C-B4871A4C4C0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51821225-5888-4E2A-AE4C-7F68DDFEDAF1}"/>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696B2541-AF1C-4D1A-BBAD-54E6EFB8E8C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D8A7B15F-3037-46D8-B35F-DE498F856DA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87D18D09-20FC-4197-AF56-100F8245EB0D}"/>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92C57A55-0F82-43E3-9700-CAB5972B98F5}"/>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13C0E2E4-6D8B-426B-86F6-1DB78BBAB314}"/>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D85C35E4-AD3F-444B-97AE-FACFB2CF8FE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B6B8A21C-E6CA-4D76-9FF1-B2BE6CE324A3}"/>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A49DBFF9-8EFE-46E2-85E5-1E455431E64C}"/>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DD85BD14-025A-4C73-ABD9-52F0AE9D7ACF}"/>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C21244E8-049B-4EC6-AEAC-93B68D925B9E}"/>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465711DB-905C-4684-97AD-9E0E3152682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8C197863-B872-4430-AD3F-268E889C5CA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130628</xdr:rowOff>
    </xdr:to>
    <xdr:cxnSp macro="">
      <xdr:nvCxnSpPr>
        <xdr:cNvPr id="535" name="直線コネクタ 534">
          <a:extLst>
            <a:ext uri="{FF2B5EF4-FFF2-40B4-BE49-F238E27FC236}">
              <a16:creationId xmlns:a16="http://schemas.microsoft.com/office/drawing/2014/main" id="{583C9FDE-47C8-4619-B31F-34D050C0C45C}"/>
            </a:ext>
          </a:extLst>
        </xdr:cNvPr>
        <xdr:cNvCxnSpPr/>
      </xdr:nvCxnSpPr>
      <xdr:spPr>
        <a:xfrm flipV="1">
          <a:off x="16318864" y="9659983"/>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a:extLst>
            <a:ext uri="{FF2B5EF4-FFF2-40B4-BE49-F238E27FC236}">
              <a16:creationId xmlns:a16="http://schemas.microsoft.com/office/drawing/2014/main" id="{1D50A2F0-8A09-4DF4-AEE8-CEEA56E9124A}"/>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a:extLst>
            <a:ext uri="{FF2B5EF4-FFF2-40B4-BE49-F238E27FC236}">
              <a16:creationId xmlns:a16="http://schemas.microsoft.com/office/drawing/2014/main" id="{7C4E1DCA-08D2-4487-A2CC-00F542FB7A47}"/>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74838520-51B0-4E4E-9707-C28728BBE44F}"/>
            </a:ext>
          </a:extLst>
        </xdr:cNvPr>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539" name="直線コネクタ 538">
          <a:extLst>
            <a:ext uri="{FF2B5EF4-FFF2-40B4-BE49-F238E27FC236}">
              <a16:creationId xmlns:a16="http://schemas.microsoft.com/office/drawing/2014/main" id="{C702F1CD-F9F1-42D0-AF20-3C082D60C2A0}"/>
            </a:ext>
          </a:extLst>
        </xdr:cNvPr>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133730</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3050B381-4074-4563-89E2-034B8720D3C0}"/>
            </a:ext>
          </a:extLst>
        </xdr:cNvPr>
        <xdr:cNvSpPr txBox="1"/>
      </xdr:nvSpPr>
      <xdr:spPr>
        <a:xfrm>
          <a:off x="16357600" y="10249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110853</xdr:rowOff>
    </xdr:from>
    <xdr:to>
      <xdr:col>85</xdr:col>
      <xdr:colOff>177800</xdr:colOff>
      <xdr:row>61</xdr:row>
      <xdr:rowOff>41003</xdr:rowOff>
    </xdr:to>
    <xdr:sp macro="" textlink="">
      <xdr:nvSpPr>
        <xdr:cNvPr id="541" name="フローチャート: 判断 540">
          <a:extLst>
            <a:ext uri="{FF2B5EF4-FFF2-40B4-BE49-F238E27FC236}">
              <a16:creationId xmlns:a16="http://schemas.microsoft.com/office/drawing/2014/main" id="{C6D5A94D-32E2-43C9-8EEF-482A0C3E88AE}"/>
            </a:ext>
          </a:extLst>
        </xdr:cNvPr>
        <xdr:cNvSpPr/>
      </xdr:nvSpPr>
      <xdr:spPr>
        <a:xfrm>
          <a:off x="162687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92891</xdr:rowOff>
    </xdr:from>
    <xdr:to>
      <xdr:col>81</xdr:col>
      <xdr:colOff>101600</xdr:colOff>
      <xdr:row>61</xdr:row>
      <xdr:rowOff>23041</xdr:rowOff>
    </xdr:to>
    <xdr:sp macro="" textlink="">
      <xdr:nvSpPr>
        <xdr:cNvPr id="542" name="フローチャート: 判断 541">
          <a:extLst>
            <a:ext uri="{FF2B5EF4-FFF2-40B4-BE49-F238E27FC236}">
              <a16:creationId xmlns:a16="http://schemas.microsoft.com/office/drawing/2014/main" id="{8DE2E5A6-E99B-4ABF-876A-784742253E44}"/>
            </a:ext>
          </a:extLst>
        </xdr:cNvPr>
        <xdr:cNvSpPr/>
      </xdr:nvSpPr>
      <xdr:spPr>
        <a:xfrm>
          <a:off x="15430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43" name="フローチャート: 判断 542">
          <a:extLst>
            <a:ext uri="{FF2B5EF4-FFF2-40B4-BE49-F238E27FC236}">
              <a16:creationId xmlns:a16="http://schemas.microsoft.com/office/drawing/2014/main" id="{507CCBB8-4335-42A8-9549-CB8F47543F55}"/>
            </a:ext>
          </a:extLst>
        </xdr:cNvPr>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7983</xdr:rowOff>
    </xdr:from>
    <xdr:to>
      <xdr:col>72</xdr:col>
      <xdr:colOff>38100</xdr:colOff>
      <xdr:row>60</xdr:row>
      <xdr:rowOff>109583</xdr:rowOff>
    </xdr:to>
    <xdr:sp macro="" textlink="">
      <xdr:nvSpPr>
        <xdr:cNvPr id="544" name="フローチャート: 判断 543">
          <a:extLst>
            <a:ext uri="{FF2B5EF4-FFF2-40B4-BE49-F238E27FC236}">
              <a16:creationId xmlns:a16="http://schemas.microsoft.com/office/drawing/2014/main" id="{FBFFE32D-5A17-438C-8616-89A7C03D7DFD}"/>
            </a:ext>
          </a:extLst>
        </xdr:cNvPr>
        <xdr:cNvSpPr/>
      </xdr:nvSpPr>
      <xdr:spPr>
        <a:xfrm>
          <a:off x="13652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39007</xdr:rowOff>
    </xdr:from>
    <xdr:to>
      <xdr:col>67</xdr:col>
      <xdr:colOff>101600</xdr:colOff>
      <xdr:row>60</xdr:row>
      <xdr:rowOff>140607</xdr:rowOff>
    </xdr:to>
    <xdr:sp macro="" textlink="">
      <xdr:nvSpPr>
        <xdr:cNvPr id="545" name="フローチャート: 判断 544">
          <a:extLst>
            <a:ext uri="{FF2B5EF4-FFF2-40B4-BE49-F238E27FC236}">
              <a16:creationId xmlns:a16="http://schemas.microsoft.com/office/drawing/2014/main" id="{61BBF706-1F3B-4679-B442-C682D69F0707}"/>
            </a:ext>
          </a:extLst>
        </xdr:cNvPr>
        <xdr:cNvSpPr/>
      </xdr:nvSpPr>
      <xdr:spPr>
        <a:xfrm>
          <a:off x="12763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6920D08F-7863-467C-8CC8-F7F1DEA4D30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A69CECAF-070A-451D-9C0D-972DA881E68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D7DAA7AD-4399-45F5-925D-1693AE9CE6A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74D5DA51-3C3E-4D96-A33E-E0DB1C9B357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52646D28-44C2-41AF-AA04-4A4165528BE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159838</xdr:rowOff>
    </xdr:from>
    <xdr:to>
      <xdr:col>85</xdr:col>
      <xdr:colOff>177800</xdr:colOff>
      <xdr:row>63</xdr:row>
      <xdr:rowOff>89988</xdr:rowOff>
    </xdr:to>
    <xdr:sp macro="" textlink="">
      <xdr:nvSpPr>
        <xdr:cNvPr id="551" name="楕円 550">
          <a:extLst>
            <a:ext uri="{FF2B5EF4-FFF2-40B4-BE49-F238E27FC236}">
              <a16:creationId xmlns:a16="http://schemas.microsoft.com/office/drawing/2014/main" id="{DD571E0A-3AB5-4FF6-B8C1-655BA4BA48E8}"/>
            </a:ext>
          </a:extLst>
        </xdr:cNvPr>
        <xdr:cNvSpPr/>
      </xdr:nvSpPr>
      <xdr:spPr>
        <a:xfrm>
          <a:off x="16268700" y="1078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138265</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CE4C908F-B247-4C85-BDAA-3F80C96FE852}"/>
            </a:ext>
          </a:extLst>
        </xdr:cNvPr>
        <xdr:cNvSpPr txBox="1"/>
      </xdr:nvSpPr>
      <xdr:spPr>
        <a:xfrm>
          <a:off x="16357600" y="1076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114119</xdr:rowOff>
    </xdr:from>
    <xdr:to>
      <xdr:col>81</xdr:col>
      <xdr:colOff>101600</xdr:colOff>
      <xdr:row>63</xdr:row>
      <xdr:rowOff>44269</xdr:rowOff>
    </xdr:to>
    <xdr:sp macro="" textlink="">
      <xdr:nvSpPr>
        <xdr:cNvPr id="553" name="楕円 552">
          <a:extLst>
            <a:ext uri="{FF2B5EF4-FFF2-40B4-BE49-F238E27FC236}">
              <a16:creationId xmlns:a16="http://schemas.microsoft.com/office/drawing/2014/main" id="{C7E9A82B-B450-427F-87C0-8CB827CD5A4A}"/>
            </a:ext>
          </a:extLst>
        </xdr:cNvPr>
        <xdr:cNvSpPr/>
      </xdr:nvSpPr>
      <xdr:spPr>
        <a:xfrm>
          <a:off x="15430500" y="1074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164919</xdr:rowOff>
    </xdr:from>
    <xdr:to>
      <xdr:col>85</xdr:col>
      <xdr:colOff>127000</xdr:colOff>
      <xdr:row>63</xdr:row>
      <xdr:rowOff>39188</xdr:rowOff>
    </xdr:to>
    <xdr:cxnSp macro="">
      <xdr:nvCxnSpPr>
        <xdr:cNvPr id="554" name="直線コネクタ 553">
          <a:extLst>
            <a:ext uri="{FF2B5EF4-FFF2-40B4-BE49-F238E27FC236}">
              <a16:creationId xmlns:a16="http://schemas.microsoft.com/office/drawing/2014/main" id="{144D55FF-26C7-4D22-88E7-F783191CCEE4}"/>
            </a:ext>
          </a:extLst>
        </xdr:cNvPr>
        <xdr:cNvCxnSpPr/>
      </xdr:nvCxnSpPr>
      <xdr:spPr>
        <a:xfrm>
          <a:off x="15481300" y="10794819"/>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168003</xdr:rowOff>
    </xdr:from>
    <xdr:to>
      <xdr:col>76</xdr:col>
      <xdr:colOff>165100</xdr:colOff>
      <xdr:row>57</xdr:row>
      <xdr:rowOff>98153</xdr:rowOff>
    </xdr:to>
    <xdr:sp macro="" textlink="">
      <xdr:nvSpPr>
        <xdr:cNvPr id="555" name="楕円 554">
          <a:extLst>
            <a:ext uri="{FF2B5EF4-FFF2-40B4-BE49-F238E27FC236}">
              <a16:creationId xmlns:a16="http://schemas.microsoft.com/office/drawing/2014/main" id="{3449DD77-62D6-497E-A1CF-125314BD91C1}"/>
            </a:ext>
          </a:extLst>
        </xdr:cNvPr>
        <xdr:cNvSpPr/>
      </xdr:nvSpPr>
      <xdr:spPr>
        <a:xfrm>
          <a:off x="14541500" y="97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47353</xdr:rowOff>
    </xdr:from>
    <xdr:to>
      <xdr:col>81</xdr:col>
      <xdr:colOff>50800</xdr:colOff>
      <xdr:row>62</xdr:row>
      <xdr:rowOff>164919</xdr:rowOff>
    </xdr:to>
    <xdr:cxnSp macro="">
      <xdr:nvCxnSpPr>
        <xdr:cNvPr id="556" name="直線コネクタ 555">
          <a:extLst>
            <a:ext uri="{FF2B5EF4-FFF2-40B4-BE49-F238E27FC236}">
              <a16:creationId xmlns:a16="http://schemas.microsoft.com/office/drawing/2014/main" id="{6BFB3826-C8DE-4497-9AC6-B8338EF0BC05}"/>
            </a:ext>
          </a:extLst>
        </xdr:cNvPr>
        <xdr:cNvCxnSpPr/>
      </xdr:nvCxnSpPr>
      <xdr:spPr>
        <a:xfrm>
          <a:off x="14592300" y="9820003"/>
          <a:ext cx="889000" cy="97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55335</xdr:rowOff>
    </xdr:from>
    <xdr:to>
      <xdr:col>72</xdr:col>
      <xdr:colOff>38100</xdr:colOff>
      <xdr:row>59</xdr:row>
      <xdr:rowOff>156935</xdr:rowOff>
    </xdr:to>
    <xdr:sp macro="" textlink="">
      <xdr:nvSpPr>
        <xdr:cNvPr id="557" name="楕円 556">
          <a:extLst>
            <a:ext uri="{FF2B5EF4-FFF2-40B4-BE49-F238E27FC236}">
              <a16:creationId xmlns:a16="http://schemas.microsoft.com/office/drawing/2014/main" id="{927CD94F-AC1C-4719-BDF4-B4754CD84C23}"/>
            </a:ext>
          </a:extLst>
        </xdr:cNvPr>
        <xdr:cNvSpPr/>
      </xdr:nvSpPr>
      <xdr:spPr>
        <a:xfrm>
          <a:off x="13652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47353</xdr:rowOff>
    </xdr:from>
    <xdr:to>
      <xdr:col>76</xdr:col>
      <xdr:colOff>114300</xdr:colOff>
      <xdr:row>59</xdr:row>
      <xdr:rowOff>106135</xdr:rowOff>
    </xdr:to>
    <xdr:cxnSp macro="">
      <xdr:nvCxnSpPr>
        <xdr:cNvPr id="558" name="直線コネクタ 557">
          <a:extLst>
            <a:ext uri="{FF2B5EF4-FFF2-40B4-BE49-F238E27FC236}">
              <a16:creationId xmlns:a16="http://schemas.microsoft.com/office/drawing/2014/main" id="{0DAD07F4-2EAB-4BED-8A45-FB8C1681795E}"/>
            </a:ext>
          </a:extLst>
        </xdr:cNvPr>
        <xdr:cNvCxnSpPr/>
      </xdr:nvCxnSpPr>
      <xdr:spPr>
        <a:xfrm flipV="1">
          <a:off x="13703300" y="9820003"/>
          <a:ext cx="889000" cy="40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35741</xdr:rowOff>
    </xdr:from>
    <xdr:to>
      <xdr:col>67</xdr:col>
      <xdr:colOff>101600</xdr:colOff>
      <xdr:row>61</xdr:row>
      <xdr:rowOff>137341</xdr:rowOff>
    </xdr:to>
    <xdr:sp macro="" textlink="">
      <xdr:nvSpPr>
        <xdr:cNvPr id="559" name="楕円 558">
          <a:extLst>
            <a:ext uri="{FF2B5EF4-FFF2-40B4-BE49-F238E27FC236}">
              <a16:creationId xmlns:a16="http://schemas.microsoft.com/office/drawing/2014/main" id="{4A498C63-9036-4B13-8102-3C1CA1B7229C}"/>
            </a:ext>
          </a:extLst>
        </xdr:cNvPr>
        <xdr:cNvSpPr/>
      </xdr:nvSpPr>
      <xdr:spPr>
        <a:xfrm>
          <a:off x="127635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106135</xdr:rowOff>
    </xdr:from>
    <xdr:to>
      <xdr:col>71</xdr:col>
      <xdr:colOff>177800</xdr:colOff>
      <xdr:row>61</xdr:row>
      <xdr:rowOff>86541</xdr:rowOff>
    </xdr:to>
    <xdr:cxnSp macro="">
      <xdr:nvCxnSpPr>
        <xdr:cNvPr id="560" name="直線コネクタ 559">
          <a:extLst>
            <a:ext uri="{FF2B5EF4-FFF2-40B4-BE49-F238E27FC236}">
              <a16:creationId xmlns:a16="http://schemas.microsoft.com/office/drawing/2014/main" id="{7C6479B7-2DE3-4CCA-AC5F-C8CD84C2A612}"/>
            </a:ext>
          </a:extLst>
        </xdr:cNvPr>
        <xdr:cNvCxnSpPr/>
      </xdr:nvCxnSpPr>
      <xdr:spPr>
        <a:xfrm flipV="1">
          <a:off x="12814300" y="10221685"/>
          <a:ext cx="889000" cy="32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39568</xdr:rowOff>
    </xdr:from>
    <xdr:ext cx="405111" cy="259045"/>
    <xdr:sp macro="" textlink="">
      <xdr:nvSpPr>
        <xdr:cNvPr id="561" name="n_1aveValue【学校施設】&#10;有形固定資産減価償却率">
          <a:extLst>
            <a:ext uri="{FF2B5EF4-FFF2-40B4-BE49-F238E27FC236}">
              <a16:creationId xmlns:a16="http://schemas.microsoft.com/office/drawing/2014/main" id="{F77D3512-3EA2-4C3E-A228-0DE4B35DE262}"/>
            </a:ext>
          </a:extLst>
        </xdr:cNvPr>
        <xdr:cNvSpPr txBox="1"/>
      </xdr:nvSpPr>
      <xdr:spPr>
        <a:xfrm>
          <a:off x="152660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562" name="n_2aveValue【学校施設】&#10;有形固定資産減価償却率">
          <a:extLst>
            <a:ext uri="{FF2B5EF4-FFF2-40B4-BE49-F238E27FC236}">
              <a16:creationId xmlns:a16="http://schemas.microsoft.com/office/drawing/2014/main" id="{29B6552B-E6E2-41EA-B3F5-A03FFC6657D9}"/>
            </a:ext>
          </a:extLst>
        </xdr:cNvPr>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100710</xdr:rowOff>
    </xdr:from>
    <xdr:ext cx="405111" cy="259045"/>
    <xdr:sp macro="" textlink="">
      <xdr:nvSpPr>
        <xdr:cNvPr id="563" name="n_3aveValue【学校施設】&#10;有形固定資産減価償却率">
          <a:extLst>
            <a:ext uri="{FF2B5EF4-FFF2-40B4-BE49-F238E27FC236}">
              <a16:creationId xmlns:a16="http://schemas.microsoft.com/office/drawing/2014/main" id="{52ABD2CE-7E33-4361-A8F1-A06B6AF8965D}"/>
            </a:ext>
          </a:extLst>
        </xdr:cNvPr>
        <xdr:cNvSpPr txBox="1"/>
      </xdr:nvSpPr>
      <xdr:spPr>
        <a:xfrm>
          <a:off x="13500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157134</xdr:rowOff>
    </xdr:from>
    <xdr:ext cx="405111" cy="259045"/>
    <xdr:sp macro="" textlink="">
      <xdr:nvSpPr>
        <xdr:cNvPr id="564" name="n_4aveValue【学校施設】&#10;有形固定資産減価償却率">
          <a:extLst>
            <a:ext uri="{FF2B5EF4-FFF2-40B4-BE49-F238E27FC236}">
              <a16:creationId xmlns:a16="http://schemas.microsoft.com/office/drawing/2014/main" id="{92B509D6-EC12-48E4-84FD-0C124BEE5B67}"/>
            </a:ext>
          </a:extLst>
        </xdr:cNvPr>
        <xdr:cNvSpPr txBox="1"/>
      </xdr:nvSpPr>
      <xdr:spPr>
        <a:xfrm>
          <a:off x="126117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35396</xdr:rowOff>
    </xdr:from>
    <xdr:ext cx="405111" cy="259045"/>
    <xdr:sp macro="" textlink="">
      <xdr:nvSpPr>
        <xdr:cNvPr id="565" name="n_1mainValue【学校施設】&#10;有形固定資産減価償却率">
          <a:extLst>
            <a:ext uri="{FF2B5EF4-FFF2-40B4-BE49-F238E27FC236}">
              <a16:creationId xmlns:a16="http://schemas.microsoft.com/office/drawing/2014/main" id="{51EDB6B3-588C-4B98-9842-2BD13A6394D1}"/>
            </a:ext>
          </a:extLst>
        </xdr:cNvPr>
        <xdr:cNvSpPr txBox="1"/>
      </xdr:nvSpPr>
      <xdr:spPr>
        <a:xfrm>
          <a:off x="15266044" y="1083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114680</xdr:rowOff>
    </xdr:from>
    <xdr:ext cx="405111" cy="259045"/>
    <xdr:sp macro="" textlink="">
      <xdr:nvSpPr>
        <xdr:cNvPr id="566" name="n_2mainValue【学校施設】&#10;有形固定資産減価償却率">
          <a:extLst>
            <a:ext uri="{FF2B5EF4-FFF2-40B4-BE49-F238E27FC236}">
              <a16:creationId xmlns:a16="http://schemas.microsoft.com/office/drawing/2014/main" id="{153C6841-091D-4BF4-B655-0A318742A2F4}"/>
            </a:ext>
          </a:extLst>
        </xdr:cNvPr>
        <xdr:cNvSpPr txBox="1"/>
      </xdr:nvSpPr>
      <xdr:spPr>
        <a:xfrm>
          <a:off x="14389744" y="9544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2012</xdr:rowOff>
    </xdr:from>
    <xdr:ext cx="405111" cy="259045"/>
    <xdr:sp macro="" textlink="">
      <xdr:nvSpPr>
        <xdr:cNvPr id="567" name="n_3mainValue【学校施設】&#10;有形固定資産減価償却率">
          <a:extLst>
            <a:ext uri="{FF2B5EF4-FFF2-40B4-BE49-F238E27FC236}">
              <a16:creationId xmlns:a16="http://schemas.microsoft.com/office/drawing/2014/main" id="{4B823593-4819-4842-8165-04F53413037B}"/>
            </a:ext>
          </a:extLst>
        </xdr:cNvPr>
        <xdr:cNvSpPr txBox="1"/>
      </xdr:nvSpPr>
      <xdr:spPr>
        <a:xfrm>
          <a:off x="13500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128468</xdr:rowOff>
    </xdr:from>
    <xdr:ext cx="405111" cy="259045"/>
    <xdr:sp macro="" textlink="">
      <xdr:nvSpPr>
        <xdr:cNvPr id="568" name="n_4mainValue【学校施設】&#10;有形固定資産減価償却率">
          <a:extLst>
            <a:ext uri="{FF2B5EF4-FFF2-40B4-BE49-F238E27FC236}">
              <a16:creationId xmlns:a16="http://schemas.microsoft.com/office/drawing/2014/main" id="{9E277A71-9AA0-48B9-A176-29EC5F0BEA3D}"/>
            </a:ext>
          </a:extLst>
        </xdr:cNvPr>
        <xdr:cNvSpPr txBox="1"/>
      </xdr:nvSpPr>
      <xdr:spPr>
        <a:xfrm>
          <a:off x="12611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14D7DE75-F4D5-4F57-8BFD-85CF5AA19C6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F677FE50-EBBA-4DC9-AE3E-F48703C858B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A0E65E25-8A3D-49D9-A4A9-15AEAB2BA20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2AF3AC82-9E72-468C-82CF-20A4D8073E3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B5A37EC5-6284-4FED-A005-12EF33F1CD8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5D6B3002-9037-482A-8E8E-A5A90A5D431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B207CB67-891E-483A-87B2-654C37F08BE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25CBEE0D-202B-47C2-B359-F022E5A02A1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52F8C569-654D-4886-A18F-9FCBCF7AE57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45986829-F825-4621-BF80-21C18A2F356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9" name="テキスト ボックス 578">
          <a:extLst>
            <a:ext uri="{FF2B5EF4-FFF2-40B4-BE49-F238E27FC236}">
              <a16:creationId xmlns:a16="http://schemas.microsoft.com/office/drawing/2014/main" id="{BC53F9AD-1316-40C7-8147-221EC71DBA56}"/>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0" name="直線コネクタ 579">
          <a:extLst>
            <a:ext uri="{FF2B5EF4-FFF2-40B4-BE49-F238E27FC236}">
              <a16:creationId xmlns:a16="http://schemas.microsoft.com/office/drawing/2014/main" id="{FD6B2CBC-2315-430A-9424-A559B10C237B}"/>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1" name="テキスト ボックス 580">
          <a:extLst>
            <a:ext uri="{FF2B5EF4-FFF2-40B4-BE49-F238E27FC236}">
              <a16:creationId xmlns:a16="http://schemas.microsoft.com/office/drawing/2014/main" id="{E7EFB274-E956-4CEC-B995-AD68C802920F}"/>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2" name="直線コネクタ 581">
          <a:extLst>
            <a:ext uri="{FF2B5EF4-FFF2-40B4-BE49-F238E27FC236}">
              <a16:creationId xmlns:a16="http://schemas.microsoft.com/office/drawing/2014/main" id="{19D8DF24-855A-41B7-86C6-F5644D817601}"/>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3" name="テキスト ボックス 582">
          <a:extLst>
            <a:ext uri="{FF2B5EF4-FFF2-40B4-BE49-F238E27FC236}">
              <a16:creationId xmlns:a16="http://schemas.microsoft.com/office/drawing/2014/main" id="{821D2345-7E46-4547-A805-250F16C31227}"/>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4" name="直線コネクタ 583">
          <a:extLst>
            <a:ext uri="{FF2B5EF4-FFF2-40B4-BE49-F238E27FC236}">
              <a16:creationId xmlns:a16="http://schemas.microsoft.com/office/drawing/2014/main" id="{7D78FFD3-CDDC-43A8-A5FC-535EF929B977}"/>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5" name="テキスト ボックス 584">
          <a:extLst>
            <a:ext uri="{FF2B5EF4-FFF2-40B4-BE49-F238E27FC236}">
              <a16:creationId xmlns:a16="http://schemas.microsoft.com/office/drawing/2014/main" id="{BB081340-C45C-4F89-A9CC-8AEF6FB20E09}"/>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6" name="直線コネクタ 585">
          <a:extLst>
            <a:ext uri="{FF2B5EF4-FFF2-40B4-BE49-F238E27FC236}">
              <a16:creationId xmlns:a16="http://schemas.microsoft.com/office/drawing/2014/main" id="{64357F3F-9607-47A9-ABED-03CB5B6145E5}"/>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7" name="テキスト ボックス 586">
          <a:extLst>
            <a:ext uri="{FF2B5EF4-FFF2-40B4-BE49-F238E27FC236}">
              <a16:creationId xmlns:a16="http://schemas.microsoft.com/office/drawing/2014/main" id="{9790B67E-D2B9-48CB-8B7D-949141D9F55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8" name="直線コネクタ 587">
          <a:extLst>
            <a:ext uri="{FF2B5EF4-FFF2-40B4-BE49-F238E27FC236}">
              <a16:creationId xmlns:a16="http://schemas.microsoft.com/office/drawing/2014/main" id="{B7259C93-1ED3-48FB-94EB-342444C28D05}"/>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9" name="テキスト ボックス 588">
          <a:extLst>
            <a:ext uri="{FF2B5EF4-FFF2-40B4-BE49-F238E27FC236}">
              <a16:creationId xmlns:a16="http://schemas.microsoft.com/office/drawing/2014/main" id="{B1DD2B53-3DC2-4680-978C-F96DE19BA0AE}"/>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0" name="直線コネクタ 589">
          <a:extLst>
            <a:ext uri="{FF2B5EF4-FFF2-40B4-BE49-F238E27FC236}">
              <a16:creationId xmlns:a16="http://schemas.microsoft.com/office/drawing/2014/main" id="{B3C8A28A-1CA8-417D-BED8-A17E42FA36F6}"/>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1" name="テキスト ボックス 590">
          <a:extLst>
            <a:ext uri="{FF2B5EF4-FFF2-40B4-BE49-F238E27FC236}">
              <a16:creationId xmlns:a16="http://schemas.microsoft.com/office/drawing/2014/main" id="{2FEF4BFC-3335-49F1-A7B2-538F284E1A62}"/>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2" name="直線コネクタ 591">
          <a:extLst>
            <a:ext uri="{FF2B5EF4-FFF2-40B4-BE49-F238E27FC236}">
              <a16:creationId xmlns:a16="http://schemas.microsoft.com/office/drawing/2014/main" id="{B016E3D7-49CD-433F-BB06-78C8DF6B3CF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3" name="テキスト ボックス 592">
          <a:extLst>
            <a:ext uri="{FF2B5EF4-FFF2-40B4-BE49-F238E27FC236}">
              <a16:creationId xmlns:a16="http://schemas.microsoft.com/office/drawing/2014/main" id="{BC3647B3-9EDF-46C6-A521-537E3946AD6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4" name="【学校施設】&#10;一人当たり面積グラフ枠">
          <a:extLst>
            <a:ext uri="{FF2B5EF4-FFF2-40B4-BE49-F238E27FC236}">
              <a16:creationId xmlns:a16="http://schemas.microsoft.com/office/drawing/2014/main" id="{D4E3F827-76A2-4BE0-8914-93EEE20F1F4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95359</xdr:rowOff>
    </xdr:from>
    <xdr:to>
      <xdr:col>116</xdr:col>
      <xdr:colOff>62864</xdr:colOff>
      <xdr:row>64</xdr:row>
      <xdr:rowOff>74785</xdr:rowOff>
    </xdr:to>
    <xdr:cxnSp macro="">
      <xdr:nvCxnSpPr>
        <xdr:cNvPr id="595" name="直線コネクタ 594">
          <a:extLst>
            <a:ext uri="{FF2B5EF4-FFF2-40B4-BE49-F238E27FC236}">
              <a16:creationId xmlns:a16="http://schemas.microsoft.com/office/drawing/2014/main" id="{43572D8B-2905-4C33-A823-25670AA126CC}"/>
            </a:ext>
          </a:extLst>
        </xdr:cNvPr>
        <xdr:cNvCxnSpPr/>
      </xdr:nvCxnSpPr>
      <xdr:spPr>
        <a:xfrm flipV="1">
          <a:off x="22160864" y="9525109"/>
          <a:ext cx="0" cy="152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78612</xdr:rowOff>
    </xdr:from>
    <xdr:ext cx="469744" cy="259045"/>
    <xdr:sp macro="" textlink="">
      <xdr:nvSpPr>
        <xdr:cNvPr id="596" name="【学校施設】&#10;一人当たり面積最小値テキスト">
          <a:extLst>
            <a:ext uri="{FF2B5EF4-FFF2-40B4-BE49-F238E27FC236}">
              <a16:creationId xmlns:a16="http://schemas.microsoft.com/office/drawing/2014/main" id="{05C95DCE-1AA6-4CB1-AFEF-AEF0EB601E1A}"/>
            </a:ext>
          </a:extLst>
        </xdr:cNvPr>
        <xdr:cNvSpPr txBox="1"/>
      </xdr:nvSpPr>
      <xdr:spPr>
        <a:xfrm>
          <a:off x="22199600" y="1105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74785</xdr:rowOff>
    </xdr:from>
    <xdr:to>
      <xdr:col>116</xdr:col>
      <xdr:colOff>152400</xdr:colOff>
      <xdr:row>64</xdr:row>
      <xdr:rowOff>74785</xdr:rowOff>
    </xdr:to>
    <xdr:cxnSp macro="">
      <xdr:nvCxnSpPr>
        <xdr:cNvPr id="597" name="直線コネクタ 596">
          <a:extLst>
            <a:ext uri="{FF2B5EF4-FFF2-40B4-BE49-F238E27FC236}">
              <a16:creationId xmlns:a16="http://schemas.microsoft.com/office/drawing/2014/main" id="{540D9B18-F83E-498D-B2C9-8FEE4EC0CDB5}"/>
            </a:ext>
          </a:extLst>
        </xdr:cNvPr>
        <xdr:cNvCxnSpPr/>
      </xdr:nvCxnSpPr>
      <xdr:spPr>
        <a:xfrm>
          <a:off x="22072600" y="1104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42036</xdr:rowOff>
    </xdr:from>
    <xdr:ext cx="469744" cy="259045"/>
    <xdr:sp macro="" textlink="">
      <xdr:nvSpPr>
        <xdr:cNvPr id="598" name="【学校施設】&#10;一人当たり面積最大値テキスト">
          <a:extLst>
            <a:ext uri="{FF2B5EF4-FFF2-40B4-BE49-F238E27FC236}">
              <a16:creationId xmlns:a16="http://schemas.microsoft.com/office/drawing/2014/main" id="{AEE6138F-EE43-4E82-B47A-806EE96498AB}"/>
            </a:ext>
          </a:extLst>
        </xdr:cNvPr>
        <xdr:cNvSpPr txBox="1"/>
      </xdr:nvSpPr>
      <xdr:spPr>
        <a:xfrm>
          <a:off x="22199600" y="930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95359</xdr:rowOff>
    </xdr:from>
    <xdr:to>
      <xdr:col>116</xdr:col>
      <xdr:colOff>152400</xdr:colOff>
      <xdr:row>55</xdr:row>
      <xdr:rowOff>95359</xdr:rowOff>
    </xdr:to>
    <xdr:cxnSp macro="">
      <xdr:nvCxnSpPr>
        <xdr:cNvPr id="599" name="直線コネクタ 598">
          <a:extLst>
            <a:ext uri="{FF2B5EF4-FFF2-40B4-BE49-F238E27FC236}">
              <a16:creationId xmlns:a16="http://schemas.microsoft.com/office/drawing/2014/main" id="{45B94A59-8ECB-4529-9FD2-A83B935C30B1}"/>
            </a:ext>
          </a:extLst>
        </xdr:cNvPr>
        <xdr:cNvCxnSpPr/>
      </xdr:nvCxnSpPr>
      <xdr:spPr>
        <a:xfrm>
          <a:off x="22072600" y="9525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46209</xdr:rowOff>
    </xdr:from>
    <xdr:ext cx="469744" cy="259045"/>
    <xdr:sp macro="" textlink="">
      <xdr:nvSpPr>
        <xdr:cNvPr id="600" name="【学校施設】&#10;一人当たり面積平均値テキスト">
          <a:extLst>
            <a:ext uri="{FF2B5EF4-FFF2-40B4-BE49-F238E27FC236}">
              <a16:creationId xmlns:a16="http://schemas.microsoft.com/office/drawing/2014/main" id="{B1C8FD38-368C-41C5-AF33-7AE6CEB5ED83}"/>
            </a:ext>
          </a:extLst>
        </xdr:cNvPr>
        <xdr:cNvSpPr txBox="1"/>
      </xdr:nvSpPr>
      <xdr:spPr>
        <a:xfrm>
          <a:off x="22199600" y="10504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23332</xdr:rowOff>
    </xdr:from>
    <xdr:to>
      <xdr:col>116</xdr:col>
      <xdr:colOff>114300</xdr:colOff>
      <xdr:row>62</xdr:row>
      <xdr:rowOff>124932</xdr:rowOff>
    </xdr:to>
    <xdr:sp macro="" textlink="">
      <xdr:nvSpPr>
        <xdr:cNvPr id="601" name="フローチャート: 判断 600">
          <a:extLst>
            <a:ext uri="{FF2B5EF4-FFF2-40B4-BE49-F238E27FC236}">
              <a16:creationId xmlns:a16="http://schemas.microsoft.com/office/drawing/2014/main" id="{C83BF2B8-A289-4C9D-960A-E57E29F20E07}"/>
            </a:ext>
          </a:extLst>
        </xdr:cNvPr>
        <xdr:cNvSpPr/>
      </xdr:nvSpPr>
      <xdr:spPr>
        <a:xfrm>
          <a:off x="22110700" y="1065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21046</xdr:rowOff>
    </xdr:from>
    <xdr:to>
      <xdr:col>112</xdr:col>
      <xdr:colOff>38100</xdr:colOff>
      <xdr:row>62</xdr:row>
      <xdr:rowOff>122646</xdr:rowOff>
    </xdr:to>
    <xdr:sp macro="" textlink="">
      <xdr:nvSpPr>
        <xdr:cNvPr id="602" name="フローチャート: 判断 601">
          <a:extLst>
            <a:ext uri="{FF2B5EF4-FFF2-40B4-BE49-F238E27FC236}">
              <a16:creationId xmlns:a16="http://schemas.microsoft.com/office/drawing/2014/main" id="{2B77590D-E75C-4390-9067-B4D00E162C4B}"/>
            </a:ext>
          </a:extLst>
        </xdr:cNvPr>
        <xdr:cNvSpPr/>
      </xdr:nvSpPr>
      <xdr:spPr>
        <a:xfrm>
          <a:off x="21272500" y="1065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39987</xdr:rowOff>
    </xdr:from>
    <xdr:to>
      <xdr:col>107</xdr:col>
      <xdr:colOff>101600</xdr:colOff>
      <xdr:row>62</xdr:row>
      <xdr:rowOff>141587</xdr:rowOff>
    </xdr:to>
    <xdr:sp macro="" textlink="">
      <xdr:nvSpPr>
        <xdr:cNvPr id="603" name="フローチャート: 判断 602">
          <a:extLst>
            <a:ext uri="{FF2B5EF4-FFF2-40B4-BE49-F238E27FC236}">
              <a16:creationId xmlns:a16="http://schemas.microsoft.com/office/drawing/2014/main" id="{FC1D5683-4171-4337-A5C4-F386E86C4EF5}"/>
            </a:ext>
          </a:extLst>
        </xdr:cNvPr>
        <xdr:cNvSpPr/>
      </xdr:nvSpPr>
      <xdr:spPr>
        <a:xfrm>
          <a:off x="20383500" y="1066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35089</xdr:rowOff>
    </xdr:from>
    <xdr:to>
      <xdr:col>102</xdr:col>
      <xdr:colOff>165100</xdr:colOff>
      <xdr:row>62</xdr:row>
      <xdr:rowOff>136689</xdr:rowOff>
    </xdr:to>
    <xdr:sp macro="" textlink="">
      <xdr:nvSpPr>
        <xdr:cNvPr id="604" name="フローチャート: 判断 603">
          <a:extLst>
            <a:ext uri="{FF2B5EF4-FFF2-40B4-BE49-F238E27FC236}">
              <a16:creationId xmlns:a16="http://schemas.microsoft.com/office/drawing/2014/main" id="{55DBCC65-23DC-4343-B58A-3D6ED09F23B0}"/>
            </a:ext>
          </a:extLst>
        </xdr:cNvPr>
        <xdr:cNvSpPr/>
      </xdr:nvSpPr>
      <xdr:spPr>
        <a:xfrm>
          <a:off x="19494500" y="1066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88319</xdr:rowOff>
    </xdr:from>
    <xdr:to>
      <xdr:col>98</xdr:col>
      <xdr:colOff>38100</xdr:colOff>
      <xdr:row>63</xdr:row>
      <xdr:rowOff>18469</xdr:rowOff>
    </xdr:to>
    <xdr:sp macro="" textlink="">
      <xdr:nvSpPr>
        <xdr:cNvPr id="605" name="フローチャート: 判断 604">
          <a:extLst>
            <a:ext uri="{FF2B5EF4-FFF2-40B4-BE49-F238E27FC236}">
              <a16:creationId xmlns:a16="http://schemas.microsoft.com/office/drawing/2014/main" id="{FEB5C388-0742-41A7-958A-79C6D35D0EC9}"/>
            </a:ext>
          </a:extLst>
        </xdr:cNvPr>
        <xdr:cNvSpPr/>
      </xdr:nvSpPr>
      <xdr:spPr>
        <a:xfrm>
          <a:off x="18605500" y="1071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D61F9072-5357-482A-91F3-3B37917B714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76532A86-1243-4370-93F4-271145DD559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10E83FB0-81C3-46C8-B463-238630A5E5B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ED868042-A033-4DD2-9192-79DB5A6F293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19979B45-1F2F-46FA-AD76-4A19E9264DE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97463</xdr:rowOff>
    </xdr:from>
    <xdr:to>
      <xdr:col>116</xdr:col>
      <xdr:colOff>114300</xdr:colOff>
      <xdr:row>63</xdr:row>
      <xdr:rowOff>27613</xdr:rowOff>
    </xdr:to>
    <xdr:sp macro="" textlink="">
      <xdr:nvSpPr>
        <xdr:cNvPr id="611" name="楕円 610">
          <a:extLst>
            <a:ext uri="{FF2B5EF4-FFF2-40B4-BE49-F238E27FC236}">
              <a16:creationId xmlns:a16="http://schemas.microsoft.com/office/drawing/2014/main" id="{A8CA8DE0-7E68-4C15-AFA6-F8692970D009}"/>
            </a:ext>
          </a:extLst>
        </xdr:cNvPr>
        <xdr:cNvSpPr/>
      </xdr:nvSpPr>
      <xdr:spPr>
        <a:xfrm>
          <a:off x="22110700" y="1072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75890</xdr:rowOff>
    </xdr:from>
    <xdr:ext cx="469744" cy="259045"/>
    <xdr:sp macro="" textlink="">
      <xdr:nvSpPr>
        <xdr:cNvPr id="612" name="【学校施設】&#10;一人当たり面積該当値テキスト">
          <a:extLst>
            <a:ext uri="{FF2B5EF4-FFF2-40B4-BE49-F238E27FC236}">
              <a16:creationId xmlns:a16="http://schemas.microsoft.com/office/drawing/2014/main" id="{3280C45E-978E-497F-AFBC-8528A65B5E48}"/>
            </a:ext>
          </a:extLst>
        </xdr:cNvPr>
        <xdr:cNvSpPr txBox="1"/>
      </xdr:nvSpPr>
      <xdr:spPr>
        <a:xfrm>
          <a:off x="22199600" y="1070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141877</xdr:rowOff>
    </xdr:from>
    <xdr:to>
      <xdr:col>112</xdr:col>
      <xdr:colOff>38100</xdr:colOff>
      <xdr:row>63</xdr:row>
      <xdr:rowOff>72027</xdr:rowOff>
    </xdr:to>
    <xdr:sp macro="" textlink="">
      <xdr:nvSpPr>
        <xdr:cNvPr id="613" name="楕円 612">
          <a:extLst>
            <a:ext uri="{FF2B5EF4-FFF2-40B4-BE49-F238E27FC236}">
              <a16:creationId xmlns:a16="http://schemas.microsoft.com/office/drawing/2014/main" id="{C1F8E209-BF4B-4127-B854-6D4B6A244AA2}"/>
            </a:ext>
          </a:extLst>
        </xdr:cNvPr>
        <xdr:cNvSpPr/>
      </xdr:nvSpPr>
      <xdr:spPr>
        <a:xfrm>
          <a:off x="212725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148263</xdr:rowOff>
    </xdr:from>
    <xdr:to>
      <xdr:col>116</xdr:col>
      <xdr:colOff>63500</xdr:colOff>
      <xdr:row>63</xdr:row>
      <xdr:rowOff>21227</xdr:rowOff>
    </xdr:to>
    <xdr:cxnSp macro="">
      <xdr:nvCxnSpPr>
        <xdr:cNvPr id="614" name="直線コネクタ 613">
          <a:extLst>
            <a:ext uri="{FF2B5EF4-FFF2-40B4-BE49-F238E27FC236}">
              <a16:creationId xmlns:a16="http://schemas.microsoft.com/office/drawing/2014/main" id="{EDD7EF79-7FB9-4F41-9B5A-27E79F0C5139}"/>
            </a:ext>
          </a:extLst>
        </xdr:cNvPr>
        <xdr:cNvCxnSpPr/>
      </xdr:nvCxnSpPr>
      <xdr:spPr>
        <a:xfrm flipV="1">
          <a:off x="21323300" y="10778163"/>
          <a:ext cx="838200" cy="4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144816</xdr:rowOff>
    </xdr:from>
    <xdr:to>
      <xdr:col>107</xdr:col>
      <xdr:colOff>101600</xdr:colOff>
      <xdr:row>63</xdr:row>
      <xdr:rowOff>74966</xdr:rowOff>
    </xdr:to>
    <xdr:sp macro="" textlink="">
      <xdr:nvSpPr>
        <xdr:cNvPr id="615" name="楕円 614">
          <a:extLst>
            <a:ext uri="{FF2B5EF4-FFF2-40B4-BE49-F238E27FC236}">
              <a16:creationId xmlns:a16="http://schemas.microsoft.com/office/drawing/2014/main" id="{E9B280CB-81C6-4D70-AE20-8F5636F0E463}"/>
            </a:ext>
          </a:extLst>
        </xdr:cNvPr>
        <xdr:cNvSpPr/>
      </xdr:nvSpPr>
      <xdr:spPr>
        <a:xfrm>
          <a:off x="20383500" y="1077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21227</xdr:rowOff>
    </xdr:from>
    <xdr:to>
      <xdr:col>111</xdr:col>
      <xdr:colOff>177800</xdr:colOff>
      <xdr:row>63</xdr:row>
      <xdr:rowOff>24166</xdr:rowOff>
    </xdr:to>
    <xdr:cxnSp macro="">
      <xdr:nvCxnSpPr>
        <xdr:cNvPr id="616" name="直線コネクタ 615">
          <a:extLst>
            <a:ext uri="{FF2B5EF4-FFF2-40B4-BE49-F238E27FC236}">
              <a16:creationId xmlns:a16="http://schemas.microsoft.com/office/drawing/2014/main" id="{582D6D73-BA26-45A1-B6BF-3476A14B2648}"/>
            </a:ext>
          </a:extLst>
        </xdr:cNvPr>
        <xdr:cNvCxnSpPr/>
      </xdr:nvCxnSpPr>
      <xdr:spPr>
        <a:xfrm flipV="1">
          <a:off x="20434300" y="10822577"/>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157552</xdr:rowOff>
    </xdr:from>
    <xdr:to>
      <xdr:col>102</xdr:col>
      <xdr:colOff>165100</xdr:colOff>
      <xdr:row>63</xdr:row>
      <xdr:rowOff>87702</xdr:rowOff>
    </xdr:to>
    <xdr:sp macro="" textlink="">
      <xdr:nvSpPr>
        <xdr:cNvPr id="617" name="楕円 616">
          <a:extLst>
            <a:ext uri="{FF2B5EF4-FFF2-40B4-BE49-F238E27FC236}">
              <a16:creationId xmlns:a16="http://schemas.microsoft.com/office/drawing/2014/main" id="{6096B9C2-23CB-4215-92CD-31E6F1AD2724}"/>
            </a:ext>
          </a:extLst>
        </xdr:cNvPr>
        <xdr:cNvSpPr/>
      </xdr:nvSpPr>
      <xdr:spPr>
        <a:xfrm>
          <a:off x="19494500" y="1078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24166</xdr:rowOff>
    </xdr:from>
    <xdr:to>
      <xdr:col>107</xdr:col>
      <xdr:colOff>50800</xdr:colOff>
      <xdr:row>63</xdr:row>
      <xdr:rowOff>36902</xdr:rowOff>
    </xdr:to>
    <xdr:cxnSp macro="">
      <xdr:nvCxnSpPr>
        <xdr:cNvPr id="618" name="直線コネクタ 617">
          <a:extLst>
            <a:ext uri="{FF2B5EF4-FFF2-40B4-BE49-F238E27FC236}">
              <a16:creationId xmlns:a16="http://schemas.microsoft.com/office/drawing/2014/main" id="{D1E3E385-15F4-41EC-9406-25D6E130C8EE}"/>
            </a:ext>
          </a:extLst>
        </xdr:cNvPr>
        <xdr:cNvCxnSpPr/>
      </xdr:nvCxnSpPr>
      <xdr:spPr>
        <a:xfrm flipV="1">
          <a:off x="19545300" y="10825516"/>
          <a:ext cx="8890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169309</xdr:rowOff>
    </xdr:from>
    <xdr:to>
      <xdr:col>98</xdr:col>
      <xdr:colOff>38100</xdr:colOff>
      <xdr:row>63</xdr:row>
      <xdr:rowOff>99459</xdr:rowOff>
    </xdr:to>
    <xdr:sp macro="" textlink="">
      <xdr:nvSpPr>
        <xdr:cNvPr id="619" name="楕円 618">
          <a:extLst>
            <a:ext uri="{FF2B5EF4-FFF2-40B4-BE49-F238E27FC236}">
              <a16:creationId xmlns:a16="http://schemas.microsoft.com/office/drawing/2014/main" id="{546D494C-9595-4128-9490-FE81B82EE9B6}"/>
            </a:ext>
          </a:extLst>
        </xdr:cNvPr>
        <xdr:cNvSpPr/>
      </xdr:nvSpPr>
      <xdr:spPr>
        <a:xfrm>
          <a:off x="18605500" y="1079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36902</xdr:rowOff>
    </xdr:from>
    <xdr:to>
      <xdr:col>102</xdr:col>
      <xdr:colOff>114300</xdr:colOff>
      <xdr:row>63</xdr:row>
      <xdr:rowOff>48659</xdr:rowOff>
    </xdr:to>
    <xdr:cxnSp macro="">
      <xdr:nvCxnSpPr>
        <xdr:cNvPr id="620" name="直線コネクタ 619">
          <a:extLst>
            <a:ext uri="{FF2B5EF4-FFF2-40B4-BE49-F238E27FC236}">
              <a16:creationId xmlns:a16="http://schemas.microsoft.com/office/drawing/2014/main" id="{86201CBB-A764-4E23-B841-303719576A70}"/>
            </a:ext>
          </a:extLst>
        </xdr:cNvPr>
        <xdr:cNvCxnSpPr/>
      </xdr:nvCxnSpPr>
      <xdr:spPr>
        <a:xfrm flipV="1">
          <a:off x="18656300" y="10838252"/>
          <a:ext cx="8890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139173</xdr:rowOff>
    </xdr:from>
    <xdr:ext cx="469744" cy="259045"/>
    <xdr:sp macro="" textlink="">
      <xdr:nvSpPr>
        <xdr:cNvPr id="621" name="n_1aveValue【学校施設】&#10;一人当たり面積">
          <a:extLst>
            <a:ext uri="{FF2B5EF4-FFF2-40B4-BE49-F238E27FC236}">
              <a16:creationId xmlns:a16="http://schemas.microsoft.com/office/drawing/2014/main" id="{C4EB7882-6F6E-47BA-99A0-B64ACC2E8FF3}"/>
            </a:ext>
          </a:extLst>
        </xdr:cNvPr>
        <xdr:cNvSpPr txBox="1"/>
      </xdr:nvSpPr>
      <xdr:spPr>
        <a:xfrm>
          <a:off x="21075727" y="10426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158114</xdr:rowOff>
    </xdr:from>
    <xdr:ext cx="469744" cy="259045"/>
    <xdr:sp macro="" textlink="">
      <xdr:nvSpPr>
        <xdr:cNvPr id="622" name="n_2aveValue【学校施設】&#10;一人当たり面積">
          <a:extLst>
            <a:ext uri="{FF2B5EF4-FFF2-40B4-BE49-F238E27FC236}">
              <a16:creationId xmlns:a16="http://schemas.microsoft.com/office/drawing/2014/main" id="{03CBCBE4-FA1A-43E2-948E-EDEAA758E5FF}"/>
            </a:ext>
          </a:extLst>
        </xdr:cNvPr>
        <xdr:cNvSpPr txBox="1"/>
      </xdr:nvSpPr>
      <xdr:spPr>
        <a:xfrm>
          <a:off x="20199427" y="1044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153216</xdr:rowOff>
    </xdr:from>
    <xdr:ext cx="469744" cy="259045"/>
    <xdr:sp macro="" textlink="">
      <xdr:nvSpPr>
        <xdr:cNvPr id="623" name="n_3aveValue【学校施設】&#10;一人当たり面積">
          <a:extLst>
            <a:ext uri="{FF2B5EF4-FFF2-40B4-BE49-F238E27FC236}">
              <a16:creationId xmlns:a16="http://schemas.microsoft.com/office/drawing/2014/main" id="{FED7DCD7-88A1-433F-BC07-F2BF17655B9C}"/>
            </a:ext>
          </a:extLst>
        </xdr:cNvPr>
        <xdr:cNvSpPr txBox="1"/>
      </xdr:nvSpPr>
      <xdr:spPr>
        <a:xfrm>
          <a:off x="19310427" y="1044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34996</xdr:rowOff>
    </xdr:from>
    <xdr:ext cx="469744" cy="259045"/>
    <xdr:sp macro="" textlink="">
      <xdr:nvSpPr>
        <xdr:cNvPr id="624" name="n_4aveValue【学校施設】&#10;一人当たり面積">
          <a:extLst>
            <a:ext uri="{FF2B5EF4-FFF2-40B4-BE49-F238E27FC236}">
              <a16:creationId xmlns:a16="http://schemas.microsoft.com/office/drawing/2014/main" id="{5FC80279-9004-4CE7-B7C3-1504DDD703B2}"/>
            </a:ext>
          </a:extLst>
        </xdr:cNvPr>
        <xdr:cNvSpPr txBox="1"/>
      </xdr:nvSpPr>
      <xdr:spPr>
        <a:xfrm>
          <a:off x="18421427" y="1049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63154</xdr:rowOff>
    </xdr:from>
    <xdr:ext cx="469744" cy="259045"/>
    <xdr:sp macro="" textlink="">
      <xdr:nvSpPr>
        <xdr:cNvPr id="625" name="n_1mainValue【学校施設】&#10;一人当たり面積">
          <a:extLst>
            <a:ext uri="{FF2B5EF4-FFF2-40B4-BE49-F238E27FC236}">
              <a16:creationId xmlns:a16="http://schemas.microsoft.com/office/drawing/2014/main" id="{34BB8615-4DE6-4E65-8E0F-29E83063A841}"/>
            </a:ext>
          </a:extLst>
        </xdr:cNvPr>
        <xdr:cNvSpPr txBox="1"/>
      </xdr:nvSpPr>
      <xdr:spPr>
        <a:xfrm>
          <a:off x="21075727" y="1086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66093</xdr:rowOff>
    </xdr:from>
    <xdr:ext cx="469744" cy="259045"/>
    <xdr:sp macro="" textlink="">
      <xdr:nvSpPr>
        <xdr:cNvPr id="626" name="n_2mainValue【学校施設】&#10;一人当たり面積">
          <a:extLst>
            <a:ext uri="{FF2B5EF4-FFF2-40B4-BE49-F238E27FC236}">
              <a16:creationId xmlns:a16="http://schemas.microsoft.com/office/drawing/2014/main" id="{D451DCF6-5B43-4C0C-8864-F4414BE96B87}"/>
            </a:ext>
          </a:extLst>
        </xdr:cNvPr>
        <xdr:cNvSpPr txBox="1"/>
      </xdr:nvSpPr>
      <xdr:spPr>
        <a:xfrm>
          <a:off x="20199427" y="1086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78829</xdr:rowOff>
    </xdr:from>
    <xdr:ext cx="469744" cy="259045"/>
    <xdr:sp macro="" textlink="">
      <xdr:nvSpPr>
        <xdr:cNvPr id="627" name="n_3mainValue【学校施設】&#10;一人当たり面積">
          <a:extLst>
            <a:ext uri="{FF2B5EF4-FFF2-40B4-BE49-F238E27FC236}">
              <a16:creationId xmlns:a16="http://schemas.microsoft.com/office/drawing/2014/main" id="{04E75124-41F2-46D5-9EA2-17595B7DE2CC}"/>
            </a:ext>
          </a:extLst>
        </xdr:cNvPr>
        <xdr:cNvSpPr txBox="1"/>
      </xdr:nvSpPr>
      <xdr:spPr>
        <a:xfrm>
          <a:off x="19310427" y="1088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90586</xdr:rowOff>
    </xdr:from>
    <xdr:ext cx="469744" cy="259045"/>
    <xdr:sp macro="" textlink="">
      <xdr:nvSpPr>
        <xdr:cNvPr id="628" name="n_4mainValue【学校施設】&#10;一人当たり面積">
          <a:extLst>
            <a:ext uri="{FF2B5EF4-FFF2-40B4-BE49-F238E27FC236}">
              <a16:creationId xmlns:a16="http://schemas.microsoft.com/office/drawing/2014/main" id="{95B1F34C-B5DC-4BA3-ADCF-E3F42482119E}"/>
            </a:ext>
          </a:extLst>
        </xdr:cNvPr>
        <xdr:cNvSpPr txBox="1"/>
      </xdr:nvSpPr>
      <xdr:spPr>
        <a:xfrm>
          <a:off x="18421427" y="10891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9" name="正方形/長方形 628">
          <a:extLst>
            <a:ext uri="{FF2B5EF4-FFF2-40B4-BE49-F238E27FC236}">
              <a16:creationId xmlns:a16="http://schemas.microsoft.com/office/drawing/2014/main" id="{AFF26FD4-1DC0-4FEF-8962-E03D7E0FFAB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0" name="正方形/長方形 629">
          <a:extLst>
            <a:ext uri="{FF2B5EF4-FFF2-40B4-BE49-F238E27FC236}">
              <a16:creationId xmlns:a16="http://schemas.microsoft.com/office/drawing/2014/main" id="{71E17E1A-4BCB-4D59-A8B0-A03EDA10CB1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1" name="正方形/長方形 630">
          <a:extLst>
            <a:ext uri="{FF2B5EF4-FFF2-40B4-BE49-F238E27FC236}">
              <a16:creationId xmlns:a16="http://schemas.microsoft.com/office/drawing/2014/main" id="{7890C140-20C8-4719-84D8-34835A22FA2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2" name="正方形/長方形 631">
          <a:extLst>
            <a:ext uri="{FF2B5EF4-FFF2-40B4-BE49-F238E27FC236}">
              <a16:creationId xmlns:a16="http://schemas.microsoft.com/office/drawing/2014/main" id="{4C125483-8892-4B08-ACE4-87B75A97F15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3" name="正方形/長方形 632">
          <a:extLst>
            <a:ext uri="{FF2B5EF4-FFF2-40B4-BE49-F238E27FC236}">
              <a16:creationId xmlns:a16="http://schemas.microsoft.com/office/drawing/2014/main" id="{A7402008-FBAC-41B7-AAE3-F5F1FC54AAF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4" name="正方形/長方形 633">
          <a:extLst>
            <a:ext uri="{FF2B5EF4-FFF2-40B4-BE49-F238E27FC236}">
              <a16:creationId xmlns:a16="http://schemas.microsoft.com/office/drawing/2014/main" id="{A6BB0F46-6166-4DA8-BA1A-3B2BC3D646B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5" name="正方形/長方形 634">
          <a:extLst>
            <a:ext uri="{FF2B5EF4-FFF2-40B4-BE49-F238E27FC236}">
              <a16:creationId xmlns:a16="http://schemas.microsoft.com/office/drawing/2014/main" id="{78D8DCC3-CBDF-4ADD-BDC1-18E04631A89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6" name="正方形/長方形 635">
          <a:extLst>
            <a:ext uri="{FF2B5EF4-FFF2-40B4-BE49-F238E27FC236}">
              <a16:creationId xmlns:a16="http://schemas.microsoft.com/office/drawing/2014/main" id="{681FCDE3-DA75-4B6C-B4F1-8C92BA2CA5F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7" name="テキスト ボックス 636">
          <a:extLst>
            <a:ext uri="{FF2B5EF4-FFF2-40B4-BE49-F238E27FC236}">
              <a16:creationId xmlns:a16="http://schemas.microsoft.com/office/drawing/2014/main" id="{187CE729-1EED-4FCF-AFA4-45DF694CAA3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8" name="直線コネクタ 637">
          <a:extLst>
            <a:ext uri="{FF2B5EF4-FFF2-40B4-BE49-F238E27FC236}">
              <a16:creationId xmlns:a16="http://schemas.microsoft.com/office/drawing/2014/main" id="{BB9C74D0-04C8-4780-B782-6566F74654E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9" name="テキスト ボックス 638">
          <a:extLst>
            <a:ext uri="{FF2B5EF4-FFF2-40B4-BE49-F238E27FC236}">
              <a16:creationId xmlns:a16="http://schemas.microsoft.com/office/drawing/2014/main" id="{2722E4A9-4395-4903-80C1-4FAD9D8F689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0" name="直線コネクタ 639">
          <a:extLst>
            <a:ext uri="{FF2B5EF4-FFF2-40B4-BE49-F238E27FC236}">
              <a16:creationId xmlns:a16="http://schemas.microsoft.com/office/drawing/2014/main" id="{F408C516-AC24-4BC6-B10A-FBED7C6CD569}"/>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1" name="テキスト ボックス 640">
          <a:extLst>
            <a:ext uri="{FF2B5EF4-FFF2-40B4-BE49-F238E27FC236}">
              <a16:creationId xmlns:a16="http://schemas.microsoft.com/office/drawing/2014/main" id="{C2AB2218-C8DD-48D9-B006-59357BE642B1}"/>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2" name="直線コネクタ 641">
          <a:extLst>
            <a:ext uri="{FF2B5EF4-FFF2-40B4-BE49-F238E27FC236}">
              <a16:creationId xmlns:a16="http://schemas.microsoft.com/office/drawing/2014/main" id="{16E2A4E9-F9DA-4EDB-9AE2-31C18FEC20F5}"/>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3" name="テキスト ボックス 642">
          <a:extLst>
            <a:ext uri="{FF2B5EF4-FFF2-40B4-BE49-F238E27FC236}">
              <a16:creationId xmlns:a16="http://schemas.microsoft.com/office/drawing/2014/main" id="{E8B712EC-5C92-4AEC-9C18-B9431AFE0A6B}"/>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4" name="直線コネクタ 643">
          <a:extLst>
            <a:ext uri="{FF2B5EF4-FFF2-40B4-BE49-F238E27FC236}">
              <a16:creationId xmlns:a16="http://schemas.microsoft.com/office/drawing/2014/main" id="{0ECA97AD-009D-49E0-A492-0B29D31BADBA}"/>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5" name="テキスト ボックス 644">
          <a:extLst>
            <a:ext uri="{FF2B5EF4-FFF2-40B4-BE49-F238E27FC236}">
              <a16:creationId xmlns:a16="http://schemas.microsoft.com/office/drawing/2014/main" id="{F29B75F7-FD63-4148-832B-84ECC5BEA1C7}"/>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6" name="直線コネクタ 645">
          <a:extLst>
            <a:ext uri="{FF2B5EF4-FFF2-40B4-BE49-F238E27FC236}">
              <a16:creationId xmlns:a16="http://schemas.microsoft.com/office/drawing/2014/main" id="{3C9D5C08-8371-4CFD-B6EF-8D767165A888}"/>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7" name="テキスト ボックス 646">
          <a:extLst>
            <a:ext uri="{FF2B5EF4-FFF2-40B4-BE49-F238E27FC236}">
              <a16:creationId xmlns:a16="http://schemas.microsoft.com/office/drawing/2014/main" id="{D4E2D0E1-C382-4DEB-8054-6F71A422A15E}"/>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8" name="直線コネクタ 647">
          <a:extLst>
            <a:ext uri="{FF2B5EF4-FFF2-40B4-BE49-F238E27FC236}">
              <a16:creationId xmlns:a16="http://schemas.microsoft.com/office/drawing/2014/main" id="{B056FBC7-1782-46B5-8CE0-593CFFD007F3}"/>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9" name="テキスト ボックス 648">
          <a:extLst>
            <a:ext uri="{FF2B5EF4-FFF2-40B4-BE49-F238E27FC236}">
              <a16:creationId xmlns:a16="http://schemas.microsoft.com/office/drawing/2014/main" id="{DE8450A1-921A-446B-BEBA-736675494D8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a:extLst>
            <a:ext uri="{FF2B5EF4-FFF2-40B4-BE49-F238E27FC236}">
              <a16:creationId xmlns:a16="http://schemas.microsoft.com/office/drawing/2014/main" id="{5EBC2417-2F89-44CF-95BC-33DD09C3907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1" name="テキスト ボックス 650">
          <a:extLst>
            <a:ext uri="{FF2B5EF4-FFF2-40B4-BE49-F238E27FC236}">
              <a16:creationId xmlns:a16="http://schemas.microsoft.com/office/drawing/2014/main" id="{B0359B63-7645-4C34-A8E2-9A7D9CE23382}"/>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2" name="【児童館】&#10;有形固定資産減価償却率グラフ枠">
          <a:extLst>
            <a:ext uri="{FF2B5EF4-FFF2-40B4-BE49-F238E27FC236}">
              <a16:creationId xmlns:a16="http://schemas.microsoft.com/office/drawing/2014/main" id="{EB89E898-3CC4-4305-AE52-3921CE223F1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53339</xdr:rowOff>
    </xdr:from>
    <xdr:to>
      <xdr:col>85</xdr:col>
      <xdr:colOff>126364</xdr:colOff>
      <xdr:row>86</xdr:row>
      <xdr:rowOff>114300</xdr:rowOff>
    </xdr:to>
    <xdr:cxnSp macro="">
      <xdr:nvCxnSpPr>
        <xdr:cNvPr id="653" name="直線コネクタ 652">
          <a:extLst>
            <a:ext uri="{FF2B5EF4-FFF2-40B4-BE49-F238E27FC236}">
              <a16:creationId xmlns:a16="http://schemas.microsoft.com/office/drawing/2014/main" id="{2CB11253-A80E-4E30-BF05-0F0C24C98A44}"/>
            </a:ext>
          </a:extLst>
        </xdr:cNvPr>
        <xdr:cNvCxnSpPr/>
      </xdr:nvCxnSpPr>
      <xdr:spPr>
        <a:xfrm flipV="1">
          <a:off x="16318864"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4" name="【児童館】&#10;有形固定資産減価償却率最小値テキスト">
          <a:extLst>
            <a:ext uri="{FF2B5EF4-FFF2-40B4-BE49-F238E27FC236}">
              <a16:creationId xmlns:a16="http://schemas.microsoft.com/office/drawing/2014/main" id="{4033597E-0984-47D7-A1B9-C6BDC0C9069B}"/>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5" name="直線コネクタ 654">
          <a:extLst>
            <a:ext uri="{FF2B5EF4-FFF2-40B4-BE49-F238E27FC236}">
              <a16:creationId xmlns:a16="http://schemas.microsoft.com/office/drawing/2014/main" id="{59BAE7B3-044B-42E6-8BD2-2187C6605F9F}"/>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xdr:rowOff>
    </xdr:from>
    <xdr:ext cx="405111" cy="259045"/>
    <xdr:sp macro="" textlink="">
      <xdr:nvSpPr>
        <xdr:cNvPr id="656" name="【児童館】&#10;有形固定資産減価償却率最大値テキスト">
          <a:extLst>
            <a:ext uri="{FF2B5EF4-FFF2-40B4-BE49-F238E27FC236}">
              <a16:creationId xmlns:a16="http://schemas.microsoft.com/office/drawing/2014/main" id="{2D5892C5-20EE-433F-9776-5854913EE675}"/>
            </a:ext>
          </a:extLst>
        </xdr:cNvPr>
        <xdr:cNvSpPr txBox="1"/>
      </xdr:nvSpPr>
      <xdr:spPr>
        <a:xfrm>
          <a:off x="16357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53339</xdr:rowOff>
    </xdr:from>
    <xdr:to>
      <xdr:col>86</xdr:col>
      <xdr:colOff>25400</xdr:colOff>
      <xdr:row>78</xdr:row>
      <xdr:rowOff>53339</xdr:rowOff>
    </xdr:to>
    <xdr:cxnSp macro="">
      <xdr:nvCxnSpPr>
        <xdr:cNvPr id="657" name="直線コネクタ 656">
          <a:extLst>
            <a:ext uri="{FF2B5EF4-FFF2-40B4-BE49-F238E27FC236}">
              <a16:creationId xmlns:a16="http://schemas.microsoft.com/office/drawing/2014/main" id="{F8AE7B53-A79F-4FBE-84BC-DD62669ACC12}"/>
            </a:ext>
          </a:extLst>
        </xdr:cNvPr>
        <xdr:cNvCxnSpPr/>
      </xdr:nvCxnSpPr>
      <xdr:spPr>
        <a:xfrm>
          <a:off x="16230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116222</xdr:rowOff>
    </xdr:from>
    <xdr:ext cx="405111" cy="259045"/>
    <xdr:sp macro="" textlink="">
      <xdr:nvSpPr>
        <xdr:cNvPr id="658" name="【児童館】&#10;有形固定資産減価償却率平均値テキスト">
          <a:extLst>
            <a:ext uri="{FF2B5EF4-FFF2-40B4-BE49-F238E27FC236}">
              <a16:creationId xmlns:a16="http://schemas.microsoft.com/office/drawing/2014/main" id="{8ABC9225-1437-4218-AD04-B91D5F35E608}"/>
            </a:ext>
          </a:extLst>
        </xdr:cNvPr>
        <xdr:cNvSpPr txBox="1"/>
      </xdr:nvSpPr>
      <xdr:spPr>
        <a:xfrm>
          <a:off x="16357600" y="14346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137795</xdr:rowOff>
    </xdr:from>
    <xdr:to>
      <xdr:col>85</xdr:col>
      <xdr:colOff>177800</xdr:colOff>
      <xdr:row>84</xdr:row>
      <xdr:rowOff>67945</xdr:rowOff>
    </xdr:to>
    <xdr:sp macro="" textlink="">
      <xdr:nvSpPr>
        <xdr:cNvPr id="659" name="フローチャート: 判断 658">
          <a:extLst>
            <a:ext uri="{FF2B5EF4-FFF2-40B4-BE49-F238E27FC236}">
              <a16:creationId xmlns:a16="http://schemas.microsoft.com/office/drawing/2014/main" id="{4D6835C4-4F53-4898-981B-8C73AF2A789B}"/>
            </a:ext>
          </a:extLst>
        </xdr:cNvPr>
        <xdr:cNvSpPr/>
      </xdr:nvSpPr>
      <xdr:spPr>
        <a:xfrm>
          <a:off x="16268700" y="1436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116839</xdr:rowOff>
    </xdr:from>
    <xdr:to>
      <xdr:col>81</xdr:col>
      <xdr:colOff>101600</xdr:colOff>
      <xdr:row>83</xdr:row>
      <xdr:rowOff>46989</xdr:rowOff>
    </xdr:to>
    <xdr:sp macro="" textlink="">
      <xdr:nvSpPr>
        <xdr:cNvPr id="660" name="フローチャート: 判断 659">
          <a:extLst>
            <a:ext uri="{FF2B5EF4-FFF2-40B4-BE49-F238E27FC236}">
              <a16:creationId xmlns:a16="http://schemas.microsoft.com/office/drawing/2014/main" id="{4245AD09-7710-4F95-8BF9-87E681E73361}"/>
            </a:ext>
          </a:extLst>
        </xdr:cNvPr>
        <xdr:cNvSpPr/>
      </xdr:nvSpPr>
      <xdr:spPr>
        <a:xfrm>
          <a:off x="15430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661" name="フローチャート: 判断 660">
          <a:extLst>
            <a:ext uri="{FF2B5EF4-FFF2-40B4-BE49-F238E27FC236}">
              <a16:creationId xmlns:a16="http://schemas.microsoft.com/office/drawing/2014/main" id="{4413BB69-526D-47AA-BE16-0CEDA9680E79}"/>
            </a:ext>
          </a:extLst>
        </xdr:cNvPr>
        <xdr:cNvSpPr/>
      </xdr:nvSpPr>
      <xdr:spPr>
        <a:xfrm>
          <a:off x="14541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141605</xdr:rowOff>
    </xdr:from>
    <xdr:to>
      <xdr:col>72</xdr:col>
      <xdr:colOff>38100</xdr:colOff>
      <xdr:row>83</xdr:row>
      <xdr:rowOff>71755</xdr:rowOff>
    </xdr:to>
    <xdr:sp macro="" textlink="">
      <xdr:nvSpPr>
        <xdr:cNvPr id="662" name="フローチャート: 判断 661">
          <a:extLst>
            <a:ext uri="{FF2B5EF4-FFF2-40B4-BE49-F238E27FC236}">
              <a16:creationId xmlns:a16="http://schemas.microsoft.com/office/drawing/2014/main" id="{6F1634AD-0400-40FE-97DF-254524BB2370}"/>
            </a:ext>
          </a:extLst>
        </xdr:cNvPr>
        <xdr:cNvSpPr/>
      </xdr:nvSpPr>
      <xdr:spPr>
        <a:xfrm>
          <a:off x="13652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xdr:rowOff>
    </xdr:from>
    <xdr:to>
      <xdr:col>67</xdr:col>
      <xdr:colOff>101600</xdr:colOff>
      <xdr:row>81</xdr:row>
      <xdr:rowOff>107950</xdr:rowOff>
    </xdr:to>
    <xdr:sp macro="" textlink="">
      <xdr:nvSpPr>
        <xdr:cNvPr id="663" name="フローチャート: 判断 662">
          <a:extLst>
            <a:ext uri="{FF2B5EF4-FFF2-40B4-BE49-F238E27FC236}">
              <a16:creationId xmlns:a16="http://schemas.microsoft.com/office/drawing/2014/main" id="{80F4E8BD-9E7C-4106-8D66-C8473256F7CA}"/>
            </a:ext>
          </a:extLst>
        </xdr:cNvPr>
        <xdr:cNvSpPr/>
      </xdr:nvSpPr>
      <xdr:spPr>
        <a:xfrm>
          <a:off x="12763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8002A11B-3CD7-43C8-8DF9-61212BA1BC0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5677A76A-A55E-431A-A4AD-0BEBBC15BD0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E4BD3F2F-0AE3-4BD8-9D21-712D5D3AC11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6A7ED51E-3C2E-4711-B857-060990B7873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B5BCC7D4-A490-4389-ACC6-BFC27C1BA55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xdr:rowOff>
    </xdr:from>
    <xdr:to>
      <xdr:col>85</xdr:col>
      <xdr:colOff>177800</xdr:colOff>
      <xdr:row>82</xdr:row>
      <xdr:rowOff>117475</xdr:rowOff>
    </xdr:to>
    <xdr:sp macro="" textlink="">
      <xdr:nvSpPr>
        <xdr:cNvPr id="669" name="楕円 668">
          <a:extLst>
            <a:ext uri="{FF2B5EF4-FFF2-40B4-BE49-F238E27FC236}">
              <a16:creationId xmlns:a16="http://schemas.microsoft.com/office/drawing/2014/main" id="{20135E37-4485-4AAE-B6E6-4DFB1D133F23}"/>
            </a:ext>
          </a:extLst>
        </xdr:cNvPr>
        <xdr:cNvSpPr/>
      </xdr:nvSpPr>
      <xdr:spPr>
        <a:xfrm>
          <a:off x="16268700" y="140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38752</xdr:rowOff>
    </xdr:from>
    <xdr:ext cx="405111" cy="259045"/>
    <xdr:sp macro="" textlink="">
      <xdr:nvSpPr>
        <xdr:cNvPr id="670" name="【児童館】&#10;有形固定資産減価償却率該当値テキスト">
          <a:extLst>
            <a:ext uri="{FF2B5EF4-FFF2-40B4-BE49-F238E27FC236}">
              <a16:creationId xmlns:a16="http://schemas.microsoft.com/office/drawing/2014/main" id="{01DF81D4-83EA-4E6A-8EBD-5EB3D6DD46BD}"/>
            </a:ext>
          </a:extLst>
        </xdr:cNvPr>
        <xdr:cNvSpPr txBox="1"/>
      </xdr:nvSpPr>
      <xdr:spPr>
        <a:xfrm>
          <a:off x="16357600" y="1392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137795</xdr:rowOff>
    </xdr:from>
    <xdr:to>
      <xdr:col>81</xdr:col>
      <xdr:colOff>101600</xdr:colOff>
      <xdr:row>82</xdr:row>
      <xdr:rowOff>67945</xdr:rowOff>
    </xdr:to>
    <xdr:sp macro="" textlink="">
      <xdr:nvSpPr>
        <xdr:cNvPr id="671" name="楕円 670">
          <a:extLst>
            <a:ext uri="{FF2B5EF4-FFF2-40B4-BE49-F238E27FC236}">
              <a16:creationId xmlns:a16="http://schemas.microsoft.com/office/drawing/2014/main" id="{20CF2432-F54E-4808-90AC-80A7B26BF23F}"/>
            </a:ext>
          </a:extLst>
        </xdr:cNvPr>
        <xdr:cNvSpPr/>
      </xdr:nvSpPr>
      <xdr:spPr>
        <a:xfrm>
          <a:off x="15430500" y="1402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17145</xdr:rowOff>
    </xdr:from>
    <xdr:to>
      <xdr:col>85</xdr:col>
      <xdr:colOff>127000</xdr:colOff>
      <xdr:row>82</xdr:row>
      <xdr:rowOff>66675</xdr:rowOff>
    </xdr:to>
    <xdr:cxnSp macro="">
      <xdr:nvCxnSpPr>
        <xdr:cNvPr id="672" name="直線コネクタ 671">
          <a:extLst>
            <a:ext uri="{FF2B5EF4-FFF2-40B4-BE49-F238E27FC236}">
              <a16:creationId xmlns:a16="http://schemas.microsoft.com/office/drawing/2014/main" id="{D39C91BC-0211-4997-B000-8417D01EA854}"/>
            </a:ext>
          </a:extLst>
        </xdr:cNvPr>
        <xdr:cNvCxnSpPr/>
      </xdr:nvCxnSpPr>
      <xdr:spPr>
        <a:xfrm>
          <a:off x="15481300" y="1407604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88264</xdr:rowOff>
    </xdr:from>
    <xdr:to>
      <xdr:col>76</xdr:col>
      <xdr:colOff>165100</xdr:colOff>
      <xdr:row>82</xdr:row>
      <xdr:rowOff>18414</xdr:rowOff>
    </xdr:to>
    <xdr:sp macro="" textlink="">
      <xdr:nvSpPr>
        <xdr:cNvPr id="673" name="楕円 672">
          <a:extLst>
            <a:ext uri="{FF2B5EF4-FFF2-40B4-BE49-F238E27FC236}">
              <a16:creationId xmlns:a16="http://schemas.microsoft.com/office/drawing/2014/main" id="{0942399A-AC91-422E-A800-68C181D4C483}"/>
            </a:ext>
          </a:extLst>
        </xdr:cNvPr>
        <xdr:cNvSpPr/>
      </xdr:nvSpPr>
      <xdr:spPr>
        <a:xfrm>
          <a:off x="14541500" y="1397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139064</xdr:rowOff>
    </xdr:from>
    <xdr:to>
      <xdr:col>81</xdr:col>
      <xdr:colOff>50800</xdr:colOff>
      <xdr:row>82</xdr:row>
      <xdr:rowOff>17145</xdr:rowOff>
    </xdr:to>
    <xdr:cxnSp macro="">
      <xdr:nvCxnSpPr>
        <xdr:cNvPr id="674" name="直線コネクタ 673">
          <a:extLst>
            <a:ext uri="{FF2B5EF4-FFF2-40B4-BE49-F238E27FC236}">
              <a16:creationId xmlns:a16="http://schemas.microsoft.com/office/drawing/2014/main" id="{AD408EFB-2318-4AE8-B071-BF39C1620DFB}"/>
            </a:ext>
          </a:extLst>
        </xdr:cNvPr>
        <xdr:cNvCxnSpPr/>
      </xdr:nvCxnSpPr>
      <xdr:spPr>
        <a:xfrm>
          <a:off x="14592300" y="14026514"/>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120650</xdr:rowOff>
    </xdr:from>
    <xdr:to>
      <xdr:col>72</xdr:col>
      <xdr:colOff>38100</xdr:colOff>
      <xdr:row>82</xdr:row>
      <xdr:rowOff>50800</xdr:rowOff>
    </xdr:to>
    <xdr:sp macro="" textlink="">
      <xdr:nvSpPr>
        <xdr:cNvPr id="675" name="楕円 674">
          <a:extLst>
            <a:ext uri="{FF2B5EF4-FFF2-40B4-BE49-F238E27FC236}">
              <a16:creationId xmlns:a16="http://schemas.microsoft.com/office/drawing/2014/main" id="{46545262-B4A2-4168-BA6E-DC09E0CB8A0A}"/>
            </a:ext>
          </a:extLst>
        </xdr:cNvPr>
        <xdr:cNvSpPr/>
      </xdr:nvSpPr>
      <xdr:spPr>
        <a:xfrm>
          <a:off x="13652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139064</xdr:rowOff>
    </xdr:from>
    <xdr:to>
      <xdr:col>76</xdr:col>
      <xdr:colOff>114300</xdr:colOff>
      <xdr:row>82</xdr:row>
      <xdr:rowOff>0</xdr:rowOff>
    </xdr:to>
    <xdr:cxnSp macro="">
      <xdr:nvCxnSpPr>
        <xdr:cNvPr id="676" name="直線コネクタ 675">
          <a:extLst>
            <a:ext uri="{FF2B5EF4-FFF2-40B4-BE49-F238E27FC236}">
              <a16:creationId xmlns:a16="http://schemas.microsoft.com/office/drawing/2014/main" id="{4EBCF518-8F14-4399-B45C-38B30FDE5F05}"/>
            </a:ext>
          </a:extLst>
        </xdr:cNvPr>
        <xdr:cNvCxnSpPr/>
      </xdr:nvCxnSpPr>
      <xdr:spPr>
        <a:xfrm flipV="1">
          <a:off x="13703300" y="14026514"/>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82550</xdr:rowOff>
    </xdr:from>
    <xdr:to>
      <xdr:col>67</xdr:col>
      <xdr:colOff>101600</xdr:colOff>
      <xdr:row>82</xdr:row>
      <xdr:rowOff>12700</xdr:rowOff>
    </xdr:to>
    <xdr:sp macro="" textlink="">
      <xdr:nvSpPr>
        <xdr:cNvPr id="677" name="楕円 676">
          <a:extLst>
            <a:ext uri="{FF2B5EF4-FFF2-40B4-BE49-F238E27FC236}">
              <a16:creationId xmlns:a16="http://schemas.microsoft.com/office/drawing/2014/main" id="{F9924770-0617-49FC-AC4E-72850C2152DB}"/>
            </a:ext>
          </a:extLst>
        </xdr:cNvPr>
        <xdr:cNvSpPr/>
      </xdr:nvSpPr>
      <xdr:spPr>
        <a:xfrm>
          <a:off x="12763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133350</xdr:rowOff>
    </xdr:from>
    <xdr:to>
      <xdr:col>71</xdr:col>
      <xdr:colOff>177800</xdr:colOff>
      <xdr:row>82</xdr:row>
      <xdr:rowOff>0</xdr:rowOff>
    </xdr:to>
    <xdr:cxnSp macro="">
      <xdr:nvCxnSpPr>
        <xdr:cNvPr id="678" name="直線コネクタ 677">
          <a:extLst>
            <a:ext uri="{FF2B5EF4-FFF2-40B4-BE49-F238E27FC236}">
              <a16:creationId xmlns:a16="http://schemas.microsoft.com/office/drawing/2014/main" id="{409BDC04-27D2-4F38-BBA5-14CAD1399E8B}"/>
            </a:ext>
          </a:extLst>
        </xdr:cNvPr>
        <xdr:cNvCxnSpPr/>
      </xdr:nvCxnSpPr>
      <xdr:spPr>
        <a:xfrm>
          <a:off x="12814300" y="14020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38116</xdr:rowOff>
    </xdr:from>
    <xdr:ext cx="405111" cy="259045"/>
    <xdr:sp macro="" textlink="">
      <xdr:nvSpPr>
        <xdr:cNvPr id="679" name="n_1aveValue【児童館】&#10;有形固定資産減価償却率">
          <a:extLst>
            <a:ext uri="{FF2B5EF4-FFF2-40B4-BE49-F238E27FC236}">
              <a16:creationId xmlns:a16="http://schemas.microsoft.com/office/drawing/2014/main" id="{0F6579D2-E69C-42C2-9811-7A488F70DD8D}"/>
            </a:ext>
          </a:extLst>
        </xdr:cNvPr>
        <xdr:cNvSpPr txBox="1"/>
      </xdr:nvSpPr>
      <xdr:spPr>
        <a:xfrm>
          <a:off x="152660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68597</xdr:rowOff>
    </xdr:from>
    <xdr:ext cx="405111" cy="259045"/>
    <xdr:sp macro="" textlink="">
      <xdr:nvSpPr>
        <xdr:cNvPr id="680" name="n_2aveValue【児童館】&#10;有形固定資産減価償却率">
          <a:extLst>
            <a:ext uri="{FF2B5EF4-FFF2-40B4-BE49-F238E27FC236}">
              <a16:creationId xmlns:a16="http://schemas.microsoft.com/office/drawing/2014/main" id="{54917BD6-05A9-4815-B0B1-B7F51136C73E}"/>
            </a:ext>
          </a:extLst>
        </xdr:cNvPr>
        <xdr:cNvSpPr txBox="1"/>
      </xdr:nvSpPr>
      <xdr:spPr>
        <a:xfrm>
          <a:off x="14389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62882</xdr:rowOff>
    </xdr:from>
    <xdr:ext cx="405111" cy="259045"/>
    <xdr:sp macro="" textlink="">
      <xdr:nvSpPr>
        <xdr:cNvPr id="681" name="n_3aveValue【児童館】&#10;有形固定資産減価償却率">
          <a:extLst>
            <a:ext uri="{FF2B5EF4-FFF2-40B4-BE49-F238E27FC236}">
              <a16:creationId xmlns:a16="http://schemas.microsoft.com/office/drawing/2014/main" id="{2F4CD4B1-698A-4D3B-844E-66B25500EEA9}"/>
            </a:ext>
          </a:extLst>
        </xdr:cNvPr>
        <xdr:cNvSpPr txBox="1"/>
      </xdr:nvSpPr>
      <xdr:spPr>
        <a:xfrm>
          <a:off x="13500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124477</xdr:rowOff>
    </xdr:from>
    <xdr:ext cx="405111" cy="259045"/>
    <xdr:sp macro="" textlink="">
      <xdr:nvSpPr>
        <xdr:cNvPr id="682" name="n_4aveValue【児童館】&#10;有形固定資産減価償却率">
          <a:extLst>
            <a:ext uri="{FF2B5EF4-FFF2-40B4-BE49-F238E27FC236}">
              <a16:creationId xmlns:a16="http://schemas.microsoft.com/office/drawing/2014/main" id="{6335C8C6-8E53-41F9-AC94-599732563705}"/>
            </a:ext>
          </a:extLst>
        </xdr:cNvPr>
        <xdr:cNvSpPr txBox="1"/>
      </xdr:nvSpPr>
      <xdr:spPr>
        <a:xfrm>
          <a:off x="12611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84472</xdr:rowOff>
    </xdr:from>
    <xdr:ext cx="405111" cy="259045"/>
    <xdr:sp macro="" textlink="">
      <xdr:nvSpPr>
        <xdr:cNvPr id="683" name="n_1mainValue【児童館】&#10;有形固定資産減価償却率">
          <a:extLst>
            <a:ext uri="{FF2B5EF4-FFF2-40B4-BE49-F238E27FC236}">
              <a16:creationId xmlns:a16="http://schemas.microsoft.com/office/drawing/2014/main" id="{CAB47220-63EB-4C4F-8652-2A24B9730DC2}"/>
            </a:ext>
          </a:extLst>
        </xdr:cNvPr>
        <xdr:cNvSpPr txBox="1"/>
      </xdr:nvSpPr>
      <xdr:spPr>
        <a:xfrm>
          <a:off x="152660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34941</xdr:rowOff>
    </xdr:from>
    <xdr:ext cx="405111" cy="259045"/>
    <xdr:sp macro="" textlink="">
      <xdr:nvSpPr>
        <xdr:cNvPr id="684" name="n_2mainValue【児童館】&#10;有形固定資産減価償却率">
          <a:extLst>
            <a:ext uri="{FF2B5EF4-FFF2-40B4-BE49-F238E27FC236}">
              <a16:creationId xmlns:a16="http://schemas.microsoft.com/office/drawing/2014/main" id="{CA5784BC-E731-4C5A-8069-B449011D139D}"/>
            </a:ext>
          </a:extLst>
        </xdr:cNvPr>
        <xdr:cNvSpPr txBox="1"/>
      </xdr:nvSpPr>
      <xdr:spPr>
        <a:xfrm>
          <a:off x="143897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67327</xdr:rowOff>
    </xdr:from>
    <xdr:ext cx="405111" cy="259045"/>
    <xdr:sp macro="" textlink="">
      <xdr:nvSpPr>
        <xdr:cNvPr id="685" name="n_3mainValue【児童館】&#10;有形固定資産減価償却率">
          <a:extLst>
            <a:ext uri="{FF2B5EF4-FFF2-40B4-BE49-F238E27FC236}">
              <a16:creationId xmlns:a16="http://schemas.microsoft.com/office/drawing/2014/main" id="{A75300AE-815E-4811-B4CC-36DA7E23DE6E}"/>
            </a:ext>
          </a:extLst>
        </xdr:cNvPr>
        <xdr:cNvSpPr txBox="1"/>
      </xdr:nvSpPr>
      <xdr:spPr>
        <a:xfrm>
          <a:off x="13500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3827</xdr:rowOff>
    </xdr:from>
    <xdr:ext cx="405111" cy="259045"/>
    <xdr:sp macro="" textlink="">
      <xdr:nvSpPr>
        <xdr:cNvPr id="686" name="n_4mainValue【児童館】&#10;有形固定資産減価償却率">
          <a:extLst>
            <a:ext uri="{FF2B5EF4-FFF2-40B4-BE49-F238E27FC236}">
              <a16:creationId xmlns:a16="http://schemas.microsoft.com/office/drawing/2014/main" id="{8622325A-5549-47D3-92BA-B122F9CDC3B2}"/>
            </a:ext>
          </a:extLst>
        </xdr:cNvPr>
        <xdr:cNvSpPr txBox="1"/>
      </xdr:nvSpPr>
      <xdr:spPr>
        <a:xfrm>
          <a:off x="12611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7" name="正方形/長方形 686">
          <a:extLst>
            <a:ext uri="{FF2B5EF4-FFF2-40B4-BE49-F238E27FC236}">
              <a16:creationId xmlns:a16="http://schemas.microsoft.com/office/drawing/2014/main" id="{AA35A3A6-BBE3-4C9E-9EFB-5FD7C112594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8" name="正方形/長方形 687">
          <a:extLst>
            <a:ext uri="{FF2B5EF4-FFF2-40B4-BE49-F238E27FC236}">
              <a16:creationId xmlns:a16="http://schemas.microsoft.com/office/drawing/2014/main" id="{376CF755-22D9-4263-9F35-B6CA7FA7B09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9" name="正方形/長方形 688">
          <a:extLst>
            <a:ext uri="{FF2B5EF4-FFF2-40B4-BE49-F238E27FC236}">
              <a16:creationId xmlns:a16="http://schemas.microsoft.com/office/drawing/2014/main" id="{5F4B6A32-E64A-4D2A-A88A-8C3DBC7FA1A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0" name="正方形/長方形 689">
          <a:extLst>
            <a:ext uri="{FF2B5EF4-FFF2-40B4-BE49-F238E27FC236}">
              <a16:creationId xmlns:a16="http://schemas.microsoft.com/office/drawing/2014/main" id="{5578673E-55F0-409A-AC3C-CAB9665031E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1" name="正方形/長方形 690">
          <a:extLst>
            <a:ext uri="{FF2B5EF4-FFF2-40B4-BE49-F238E27FC236}">
              <a16:creationId xmlns:a16="http://schemas.microsoft.com/office/drawing/2014/main" id="{9AA2E7D8-827C-47C3-AA56-7186AE8323B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2" name="正方形/長方形 691">
          <a:extLst>
            <a:ext uri="{FF2B5EF4-FFF2-40B4-BE49-F238E27FC236}">
              <a16:creationId xmlns:a16="http://schemas.microsoft.com/office/drawing/2014/main" id="{7BC78969-67D8-4767-911F-09E13946862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3" name="正方形/長方形 692">
          <a:extLst>
            <a:ext uri="{FF2B5EF4-FFF2-40B4-BE49-F238E27FC236}">
              <a16:creationId xmlns:a16="http://schemas.microsoft.com/office/drawing/2014/main" id="{C5748F93-F769-40F3-A1EC-21E72BEFF1A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4" name="正方形/長方形 693">
          <a:extLst>
            <a:ext uri="{FF2B5EF4-FFF2-40B4-BE49-F238E27FC236}">
              <a16:creationId xmlns:a16="http://schemas.microsoft.com/office/drawing/2014/main" id="{AEA3CE85-EC20-49A2-8DB7-48F155547FC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5" name="テキスト ボックス 694">
          <a:extLst>
            <a:ext uri="{FF2B5EF4-FFF2-40B4-BE49-F238E27FC236}">
              <a16:creationId xmlns:a16="http://schemas.microsoft.com/office/drawing/2014/main" id="{171053CA-137F-4384-9844-D312C80EB61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6" name="直線コネクタ 695">
          <a:extLst>
            <a:ext uri="{FF2B5EF4-FFF2-40B4-BE49-F238E27FC236}">
              <a16:creationId xmlns:a16="http://schemas.microsoft.com/office/drawing/2014/main" id="{1FC5FDAA-6B6F-42EC-8588-C625D56B93E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7" name="直線コネクタ 696">
          <a:extLst>
            <a:ext uri="{FF2B5EF4-FFF2-40B4-BE49-F238E27FC236}">
              <a16:creationId xmlns:a16="http://schemas.microsoft.com/office/drawing/2014/main" id="{E3C2279A-F96B-4C78-B692-3B72421E4913}"/>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8" name="テキスト ボックス 697">
          <a:extLst>
            <a:ext uri="{FF2B5EF4-FFF2-40B4-BE49-F238E27FC236}">
              <a16:creationId xmlns:a16="http://schemas.microsoft.com/office/drawing/2014/main" id="{80B10165-D22A-4492-ABD7-41E612CCBCFC}"/>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9" name="直線コネクタ 698">
          <a:extLst>
            <a:ext uri="{FF2B5EF4-FFF2-40B4-BE49-F238E27FC236}">
              <a16:creationId xmlns:a16="http://schemas.microsoft.com/office/drawing/2014/main" id="{FE13D22C-86E3-4266-AA62-ABD0968ACE1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00" name="テキスト ボックス 699">
          <a:extLst>
            <a:ext uri="{FF2B5EF4-FFF2-40B4-BE49-F238E27FC236}">
              <a16:creationId xmlns:a16="http://schemas.microsoft.com/office/drawing/2014/main" id="{2398BA31-68C2-455A-89C7-9D72BB82377F}"/>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1" name="直線コネクタ 700">
          <a:extLst>
            <a:ext uri="{FF2B5EF4-FFF2-40B4-BE49-F238E27FC236}">
              <a16:creationId xmlns:a16="http://schemas.microsoft.com/office/drawing/2014/main" id="{4AEDB247-5C93-4F69-B76C-4D8A8AF5BF9F}"/>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2" name="テキスト ボックス 701">
          <a:extLst>
            <a:ext uri="{FF2B5EF4-FFF2-40B4-BE49-F238E27FC236}">
              <a16:creationId xmlns:a16="http://schemas.microsoft.com/office/drawing/2014/main" id="{64C624E4-C6E2-4FB4-AEC0-1ACF6683D688}"/>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3" name="直線コネクタ 702">
          <a:extLst>
            <a:ext uri="{FF2B5EF4-FFF2-40B4-BE49-F238E27FC236}">
              <a16:creationId xmlns:a16="http://schemas.microsoft.com/office/drawing/2014/main" id="{EE24B457-EEA5-46DB-89C3-0DE08D5C8C88}"/>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4" name="テキスト ボックス 703">
          <a:extLst>
            <a:ext uri="{FF2B5EF4-FFF2-40B4-BE49-F238E27FC236}">
              <a16:creationId xmlns:a16="http://schemas.microsoft.com/office/drawing/2014/main" id="{E6CF7E83-6DD5-48F2-A507-9F65AEF75739}"/>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5" name="直線コネクタ 704">
          <a:extLst>
            <a:ext uri="{FF2B5EF4-FFF2-40B4-BE49-F238E27FC236}">
              <a16:creationId xmlns:a16="http://schemas.microsoft.com/office/drawing/2014/main" id="{49392697-D4C7-4286-8A29-4C29105B1AE5}"/>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6" name="テキスト ボックス 705">
          <a:extLst>
            <a:ext uri="{FF2B5EF4-FFF2-40B4-BE49-F238E27FC236}">
              <a16:creationId xmlns:a16="http://schemas.microsoft.com/office/drawing/2014/main" id="{FCE0B266-41EC-4B13-AB01-53005DF395C3}"/>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7" name="直線コネクタ 706">
          <a:extLst>
            <a:ext uri="{FF2B5EF4-FFF2-40B4-BE49-F238E27FC236}">
              <a16:creationId xmlns:a16="http://schemas.microsoft.com/office/drawing/2014/main" id="{9F265206-D372-4421-9B50-7E268393BB2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8" name="テキスト ボックス 707">
          <a:extLst>
            <a:ext uri="{FF2B5EF4-FFF2-40B4-BE49-F238E27FC236}">
              <a16:creationId xmlns:a16="http://schemas.microsoft.com/office/drawing/2014/main" id="{AB47019C-2B59-477E-A300-038DC7E5924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9" name="【児童館】&#10;一人当たり面積グラフ枠">
          <a:extLst>
            <a:ext uri="{FF2B5EF4-FFF2-40B4-BE49-F238E27FC236}">
              <a16:creationId xmlns:a16="http://schemas.microsoft.com/office/drawing/2014/main" id="{22C0FF61-FB91-4CC2-9525-956273BFAEF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156211</xdr:rowOff>
    </xdr:from>
    <xdr:to>
      <xdr:col>116</xdr:col>
      <xdr:colOff>62864</xdr:colOff>
      <xdr:row>86</xdr:row>
      <xdr:rowOff>60961</xdr:rowOff>
    </xdr:to>
    <xdr:cxnSp macro="">
      <xdr:nvCxnSpPr>
        <xdr:cNvPr id="710" name="直線コネクタ 709">
          <a:extLst>
            <a:ext uri="{FF2B5EF4-FFF2-40B4-BE49-F238E27FC236}">
              <a16:creationId xmlns:a16="http://schemas.microsoft.com/office/drawing/2014/main" id="{E104DE80-E788-4103-A0AD-1112594DC03A}"/>
            </a:ext>
          </a:extLst>
        </xdr:cNvPr>
        <xdr:cNvCxnSpPr/>
      </xdr:nvCxnSpPr>
      <xdr:spPr>
        <a:xfrm flipV="1">
          <a:off x="22160864" y="13529311"/>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64788</xdr:rowOff>
    </xdr:from>
    <xdr:ext cx="469744" cy="259045"/>
    <xdr:sp macro="" textlink="">
      <xdr:nvSpPr>
        <xdr:cNvPr id="711" name="【児童館】&#10;一人当たり面積最小値テキスト">
          <a:extLst>
            <a:ext uri="{FF2B5EF4-FFF2-40B4-BE49-F238E27FC236}">
              <a16:creationId xmlns:a16="http://schemas.microsoft.com/office/drawing/2014/main" id="{6EA6E9DB-8AD7-431F-950B-A99FA27C038C}"/>
            </a:ext>
          </a:extLst>
        </xdr:cNvPr>
        <xdr:cNvSpPr txBox="1"/>
      </xdr:nvSpPr>
      <xdr:spPr>
        <a:xfrm>
          <a:off x="22199600"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60961</xdr:rowOff>
    </xdr:from>
    <xdr:to>
      <xdr:col>116</xdr:col>
      <xdr:colOff>152400</xdr:colOff>
      <xdr:row>86</xdr:row>
      <xdr:rowOff>60961</xdr:rowOff>
    </xdr:to>
    <xdr:cxnSp macro="">
      <xdr:nvCxnSpPr>
        <xdr:cNvPr id="712" name="直線コネクタ 711">
          <a:extLst>
            <a:ext uri="{FF2B5EF4-FFF2-40B4-BE49-F238E27FC236}">
              <a16:creationId xmlns:a16="http://schemas.microsoft.com/office/drawing/2014/main" id="{FE0105DB-61C6-4947-8272-9A47DB12F843}"/>
            </a:ext>
          </a:extLst>
        </xdr:cNvPr>
        <xdr:cNvCxnSpPr/>
      </xdr:nvCxnSpPr>
      <xdr:spPr>
        <a:xfrm>
          <a:off x="22072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102888</xdr:rowOff>
    </xdr:from>
    <xdr:ext cx="469744" cy="259045"/>
    <xdr:sp macro="" textlink="">
      <xdr:nvSpPr>
        <xdr:cNvPr id="713" name="【児童館】&#10;一人当たり面積最大値テキスト">
          <a:extLst>
            <a:ext uri="{FF2B5EF4-FFF2-40B4-BE49-F238E27FC236}">
              <a16:creationId xmlns:a16="http://schemas.microsoft.com/office/drawing/2014/main" id="{3093135B-D0FA-47D6-A7FB-D537B3395FB7}"/>
            </a:ext>
          </a:extLst>
        </xdr:cNvPr>
        <xdr:cNvSpPr txBox="1"/>
      </xdr:nvSpPr>
      <xdr:spPr>
        <a:xfrm>
          <a:off x="22199600" y="1330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156211</xdr:rowOff>
    </xdr:from>
    <xdr:to>
      <xdr:col>116</xdr:col>
      <xdr:colOff>152400</xdr:colOff>
      <xdr:row>78</xdr:row>
      <xdr:rowOff>156211</xdr:rowOff>
    </xdr:to>
    <xdr:cxnSp macro="">
      <xdr:nvCxnSpPr>
        <xdr:cNvPr id="714" name="直線コネクタ 713">
          <a:extLst>
            <a:ext uri="{FF2B5EF4-FFF2-40B4-BE49-F238E27FC236}">
              <a16:creationId xmlns:a16="http://schemas.microsoft.com/office/drawing/2014/main" id="{4EC3B5B8-2AD4-4C65-A5E3-84FC870B49C7}"/>
            </a:ext>
          </a:extLst>
        </xdr:cNvPr>
        <xdr:cNvCxnSpPr/>
      </xdr:nvCxnSpPr>
      <xdr:spPr>
        <a:xfrm>
          <a:off x="22072600" y="1352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36847</xdr:rowOff>
    </xdr:from>
    <xdr:ext cx="469744" cy="259045"/>
    <xdr:sp macro="" textlink="">
      <xdr:nvSpPr>
        <xdr:cNvPr id="715" name="【児童館】&#10;一人当たり面積平均値テキスト">
          <a:extLst>
            <a:ext uri="{FF2B5EF4-FFF2-40B4-BE49-F238E27FC236}">
              <a16:creationId xmlns:a16="http://schemas.microsoft.com/office/drawing/2014/main" id="{FE632C62-C975-44DB-8F2E-A80CE399FF80}"/>
            </a:ext>
          </a:extLst>
        </xdr:cNvPr>
        <xdr:cNvSpPr txBox="1"/>
      </xdr:nvSpPr>
      <xdr:spPr>
        <a:xfrm>
          <a:off x="22199600" y="14438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13970</xdr:rowOff>
    </xdr:from>
    <xdr:to>
      <xdr:col>116</xdr:col>
      <xdr:colOff>114300</xdr:colOff>
      <xdr:row>85</xdr:row>
      <xdr:rowOff>115570</xdr:rowOff>
    </xdr:to>
    <xdr:sp macro="" textlink="">
      <xdr:nvSpPr>
        <xdr:cNvPr id="716" name="フローチャート: 判断 715">
          <a:extLst>
            <a:ext uri="{FF2B5EF4-FFF2-40B4-BE49-F238E27FC236}">
              <a16:creationId xmlns:a16="http://schemas.microsoft.com/office/drawing/2014/main" id="{0704F932-6EB2-48E1-8E3F-9DF65198CC11}"/>
            </a:ext>
          </a:extLst>
        </xdr:cNvPr>
        <xdr:cNvSpPr/>
      </xdr:nvSpPr>
      <xdr:spPr>
        <a:xfrm>
          <a:off x="22110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143511</xdr:rowOff>
    </xdr:from>
    <xdr:to>
      <xdr:col>112</xdr:col>
      <xdr:colOff>38100</xdr:colOff>
      <xdr:row>85</xdr:row>
      <xdr:rowOff>73661</xdr:rowOff>
    </xdr:to>
    <xdr:sp macro="" textlink="">
      <xdr:nvSpPr>
        <xdr:cNvPr id="717" name="フローチャート: 判断 716">
          <a:extLst>
            <a:ext uri="{FF2B5EF4-FFF2-40B4-BE49-F238E27FC236}">
              <a16:creationId xmlns:a16="http://schemas.microsoft.com/office/drawing/2014/main" id="{76017B8D-C0A3-4863-8C0E-FCD8F2B254FC}"/>
            </a:ext>
          </a:extLst>
        </xdr:cNvPr>
        <xdr:cNvSpPr/>
      </xdr:nvSpPr>
      <xdr:spPr>
        <a:xfrm>
          <a:off x="212725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154939</xdr:rowOff>
    </xdr:from>
    <xdr:to>
      <xdr:col>107</xdr:col>
      <xdr:colOff>101600</xdr:colOff>
      <xdr:row>85</xdr:row>
      <xdr:rowOff>85089</xdr:rowOff>
    </xdr:to>
    <xdr:sp macro="" textlink="">
      <xdr:nvSpPr>
        <xdr:cNvPr id="718" name="フローチャート: 判断 717">
          <a:extLst>
            <a:ext uri="{FF2B5EF4-FFF2-40B4-BE49-F238E27FC236}">
              <a16:creationId xmlns:a16="http://schemas.microsoft.com/office/drawing/2014/main" id="{67D02E81-DB44-43AD-B5A0-04D89A76DC88}"/>
            </a:ext>
          </a:extLst>
        </xdr:cNvPr>
        <xdr:cNvSpPr/>
      </xdr:nvSpPr>
      <xdr:spPr>
        <a:xfrm>
          <a:off x="20383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135889</xdr:rowOff>
    </xdr:from>
    <xdr:to>
      <xdr:col>102</xdr:col>
      <xdr:colOff>165100</xdr:colOff>
      <xdr:row>85</xdr:row>
      <xdr:rowOff>66039</xdr:rowOff>
    </xdr:to>
    <xdr:sp macro="" textlink="">
      <xdr:nvSpPr>
        <xdr:cNvPr id="719" name="フローチャート: 判断 718">
          <a:extLst>
            <a:ext uri="{FF2B5EF4-FFF2-40B4-BE49-F238E27FC236}">
              <a16:creationId xmlns:a16="http://schemas.microsoft.com/office/drawing/2014/main" id="{26D17545-ADBC-49F9-9461-1E54CA43A1CD}"/>
            </a:ext>
          </a:extLst>
        </xdr:cNvPr>
        <xdr:cNvSpPr/>
      </xdr:nvSpPr>
      <xdr:spPr>
        <a:xfrm>
          <a:off x="19494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52070</xdr:rowOff>
    </xdr:from>
    <xdr:to>
      <xdr:col>98</xdr:col>
      <xdr:colOff>38100</xdr:colOff>
      <xdr:row>85</xdr:row>
      <xdr:rowOff>153670</xdr:rowOff>
    </xdr:to>
    <xdr:sp macro="" textlink="">
      <xdr:nvSpPr>
        <xdr:cNvPr id="720" name="フローチャート: 判断 719">
          <a:extLst>
            <a:ext uri="{FF2B5EF4-FFF2-40B4-BE49-F238E27FC236}">
              <a16:creationId xmlns:a16="http://schemas.microsoft.com/office/drawing/2014/main" id="{5DC0CDA2-AA95-4E4B-A6CC-2A9705A59B40}"/>
            </a:ext>
          </a:extLst>
        </xdr:cNvPr>
        <xdr:cNvSpPr/>
      </xdr:nvSpPr>
      <xdr:spPr>
        <a:xfrm>
          <a:off x="18605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E0782C8D-8D63-4023-9D9A-AA16AD81994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26B3347E-D40C-4AEE-ADF5-4321CD911EE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3BD7A831-1D14-4342-B35C-ED32102C528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14958417-C4BB-41CD-B1D8-35401FAB391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79DF6AAE-DEEF-44F4-B004-290EB73D363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59689</xdr:rowOff>
    </xdr:from>
    <xdr:to>
      <xdr:col>116</xdr:col>
      <xdr:colOff>114300</xdr:colOff>
      <xdr:row>85</xdr:row>
      <xdr:rowOff>161289</xdr:rowOff>
    </xdr:to>
    <xdr:sp macro="" textlink="">
      <xdr:nvSpPr>
        <xdr:cNvPr id="726" name="楕円 725">
          <a:extLst>
            <a:ext uri="{FF2B5EF4-FFF2-40B4-BE49-F238E27FC236}">
              <a16:creationId xmlns:a16="http://schemas.microsoft.com/office/drawing/2014/main" id="{6916136A-75F7-4980-8C40-07FEDA1D445A}"/>
            </a:ext>
          </a:extLst>
        </xdr:cNvPr>
        <xdr:cNvSpPr/>
      </xdr:nvSpPr>
      <xdr:spPr>
        <a:xfrm>
          <a:off x="221107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163846</xdr:rowOff>
    </xdr:from>
    <xdr:ext cx="469744" cy="259045"/>
    <xdr:sp macro="" textlink="">
      <xdr:nvSpPr>
        <xdr:cNvPr id="727" name="【児童館】&#10;一人当たり面積該当値テキスト">
          <a:extLst>
            <a:ext uri="{FF2B5EF4-FFF2-40B4-BE49-F238E27FC236}">
              <a16:creationId xmlns:a16="http://schemas.microsoft.com/office/drawing/2014/main" id="{783B2788-6C7B-4CC8-84E0-C7E6694F0581}"/>
            </a:ext>
          </a:extLst>
        </xdr:cNvPr>
        <xdr:cNvSpPr txBox="1"/>
      </xdr:nvSpPr>
      <xdr:spPr>
        <a:xfrm>
          <a:off x="22199600" y="14565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63500</xdr:rowOff>
    </xdr:from>
    <xdr:to>
      <xdr:col>112</xdr:col>
      <xdr:colOff>38100</xdr:colOff>
      <xdr:row>85</xdr:row>
      <xdr:rowOff>165100</xdr:rowOff>
    </xdr:to>
    <xdr:sp macro="" textlink="">
      <xdr:nvSpPr>
        <xdr:cNvPr id="728" name="楕円 727">
          <a:extLst>
            <a:ext uri="{FF2B5EF4-FFF2-40B4-BE49-F238E27FC236}">
              <a16:creationId xmlns:a16="http://schemas.microsoft.com/office/drawing/2014/main" id="{632E0BDF-7A92-48CE-BA39-1D6AE242A47F}"/>
            </a:ext>
          </a:extLst>
        </xdr:cNvPr>
        <xdr:cNvSpPr/>
      </xdr:nvSpPr>
      <xdr:spPr>
        <a:xfrm>
          <a:off x="21272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110489</xdr:rowOff>
    </xdr:from>
    <xdr:to>
      <xdr:col>116</xdr:col>
      <xdr:colOff>63500</xdr:colOff>
      <xdr:row>85</xdr:row>
      <xdr:rowOff>114300</xdr:rowOff>
    </xdr:to>
    <xdr:cxnSp macro="">
      <xdr:nvCxnSpPr>
        <xdr:cNvPr id="729" name="直線コネクタ 728">
          <a:extLst>
            <a:ext uri="{FF2B5EF4-FFF2-40B4-BE49-F238E27FC236}">
              <a16:creationId xmlns:a16="http://schemas.microsoft.com/office/drawing/2014/main" id="{A1B8D471-6C47-4A5C-B863-5E9DB53C2B93}"/>
            </a:ext>
          </a:extLst>
        </xdr:cNvPr>
        <xdr:cNvCxnSpPr/>
      </xdr:nvCxnSpPr>
      <xdr:spPr>
        <a:xfrm flipV="1">
          <a:off x="21323300" y="146837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67311</xdr:rowOff>
    </xdr:from>
    <xdr:to>
      <xdr:col>107</xdr:col>
      <xdr:colOff>101600</xdr:colOff>
      <xdr:row>85</xdr:row>
      <xdr:rowOff>168911</xdr:rowOff>
    </xdr:to>
    <xdr:sp macro="" textlink="">
      <xdr:nvSpPr>
        <xdr:cNvPr id="730" name="楕円 729">
          <a:extLst>
            <a:ext uri="{FF2B5EF4-FFF2-40B4-BE49-F238E27FC236}">
              <a16:creationId xmlns:a16="http://schemas.microsoft.com/office/drawing/2014/main" id="{DC85F12F-CBDB-4662-9E7F-B159E881B463}"/>
            </a:ext>
          </a:extLst>
        </xdr:cNvPr>
        <xdr:cNvSpPr/>
      </xdr:nvSpPr>
      <xdr:spPr>
        <a:xfrm>
          <a:off x="20383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114300</xdr:rowOff>
    </xdr:from>
    <xdr:to>
      <xdr:col>111</xdr:col>
      <xdr:colOff>177800</xdr:colOff>
      <xdr:row>85</xdr:row>
      <xdr:rowOff>118111</xdr:rowOff>
    </xdr:to>
    <xdr:cxnSp macro="">
      <xdr:nvCxnSpPr>
        <xdr:cNvPr id="731" name="直線コネクタ 730">
          <a:extLst>
            <a:ext uri="{FF2B5EF4-FFF2-40B4-BE49-F238E27FC236}">
              <a16:creationId xmlns:a16="http://schemas.microsoft.com/office/drawing/2014/main" id="{416CC96F-3E7C-437C-984F-F51AAA59BAD3}"/>
            </a:ext>
          </a:extLst>
        </xdr:cNvPr>
        <xdr:cNvCxnSpPr/>
      </xdr:nvCxnSpPr>
      <xdr:spPr>
        <a:xfrm flipV="1">
          <a:off x="20434300" y="146875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71120</xdr:rowOff>
    </xdr:from>
    <xdr:to>
      <xdr:col>102</xdr:col>
      <xdr:colOff>165100</xdr:colOff>
      <xdr:row>86</xdr:row>
      <xdr:rowOff>1270</xdr:rowOff>
    </xdr:to>
    <xdr:sp macro="" textlink="">
      <xdr:nvSpPr>
        <xdr:cNvPr id="732" name="楕円 731">
          <a:extLst>
            <a:ext uri="{FF2B5EF4-FFF2-40B4-BE49-F238E27FC236}">
              <a16:creationId xmlns:a16="http://schemas.microsoft.com/office/drawing/2014/main" id="{3D0BE82B-7953-4185-92C2-9BA45239BE69}"/>
            </a:ext>
          </a:extLst>
        </xdr:cNvPr>
        <xdr:cNvSpPr/>
      </xdr:nvSpPr>
      <xdr:spPr>
        <a:xfrm>
          <a:off x="194945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118111</xdr:rowOff>
    </xdr:from>
    <xdr:to>
      <xdr:col>107</xdr:col>
      <xdr:colOff>50800</xdr:colOff>
      <xdr:row>85</xdr:row>
      <xdr:rowOff>121920</xdr:rowOff>
    </xdr:to>
    <xdr:cxnSp macro="">
      <xdr:nvCxnSpPr>
        <xdr:cNvPr id="733" name="直線コネクタ 732">
          <a:extLst>
            <a:ext uri="{FF2B5EF4-FFF2-40B4-BE49-F238E27FC236}">
              <a16:creationId xmlns:a16="http://schemas.microsoft.com/office/drawing/2014/main" id="{6CAE319E-1D53-4AE1-BF53-01F8D3B2E10E}"/>
            </a:ext>
          </a:extLst>
        </xdr:cNvPr>
        <xdr:cNvCxnSpPr/>
      </xdr:nvCxnSpPr>
      <xdr:spPr>
        <a:xfrm flipV="1">
          <a:off x="19545300" y="146913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74930</xdr:rowOff>
    </xdr:from>
    <xdr:to>
      <xdr:col>98</xdr:col>
      <xdr:colOff>38100</xdr:colOff>
      <xdr:row>86</xdr:row>
      <xdr:rowOff>5080</xdr:rowOff>
    </xdr:to>
    <xdr:sp macro="" textlink="">
      <xdr:nvSpPr>
        <xdr:cNvPr id="734" name="楕円 733">
          <a:extLst>
            <a:ext uri="{FF2B5EF4-FFF2-40B4-BE49-F238E27FC236}">
              <a16:creationId xmlns:a16="http://schemas.microsoft.com/office/drawing/2014/main" id="{BA19F576-18C0-41D7-BC5D-9E05FE5B8D58}"/>
            </a:ext>
          </a:extLst>
        </xdr:cNvPr>
        <xdr:cNvSpPr/>
      </xdr:nvSpPr>
      <xdr:spPr>
        <a:xfrm>
          <a:off x="18605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121920</xdr:rowOff>
    </xdr:from>
    <xdr:to>
      <xdr:col>102</xdr:col>
      <xdr:colOff>114300</xdr:colOff>
      <xdr:row>85</xdr:row>
      <xdr:rowOff>125730</xdr:rowOff>
    </xdr:to>
    <xdr:cxnSp macro="">
      <xdr:nvCxnSpPr>
        <xdr:cNvPr id="735" name="直線コネクタ 734">
          <a:extLst>
            <a:ext uri="{FF2B5EF4-FFF2-40B4-BE49-F238E27FC236}">
              <a16:creationId xmlns:a16="http://schemas.microsoft.com/office/drawing/2014/main" id="{EB26810F-77F7-4357-910A-225D215E367F}"/>
            </a:ext>
          </a:extLst>
        </xdr:cNvPr>
        <xdr:cNvCxnSpPr/>
      </xdr:nvCxnSpPr>
      <xdr:spPr>
        <a:xfrm flipV="1">
          <a:off x="18656300" y="146951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90188</xdr:rowOff>
    </xdr:from>
    <xdr:ext cx="469744" cy="259045"/>
    <xdr:sp macro="" textlink="">
      <xdr:nvSpPr>
        <xdr:cNvPr id="736" name="n_1aveValue【児童館】&#10;一人当たり面積">
          <a:extLst>
            <a:ext uri="{FF2B5EF4-FFF2-40B4-BE49-F238E27FC236}">
              <a16:creationId xmlns:a16="http://schemas.microsoft.com/office/drawing/2014/main" id="{AAE8ED2C-D7DE-4C68-A66D-3C8757206A28}"/>
            </a:ext>
          </a:extLst>
        </xdr:cNvPr>
        <xdr:cNvSpPr txBox="1"/>
      </xdr:nvSpPr>
      <xdr:spPr>
        <a:xfrm>
          <a:off x="21075727" y="143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101616</xdr:rowOff>
    </xdr:from>
    <xdr:ext cx="469744" cy="259045"/>
    <xdr:sp macro="" textlink="">
      <xdr:nvSpPr>
        <xdr:cNvPr id="737" name="n_2aveValue【児童館】&#10;一人当たり面積">
          <a:extLst>
            <a:ext uri="{FF2B5EF4-FFF2-40B4-BE49-F238E27FC236}">
              <a16:creationId xmlns:a16="http://schemas.microsoft.com/office/drawing/2014/main" id="{09C8F8C1-7A9B-4503-9687-CBE147877EBF}"/>
            </a:ext>
          </a:extLst>
        </xdr:cNvPr>
        <xdr:cNvSpPr txBox="1"/>
      </xdr:nvSpPr>
      <xdr:spPr>
        <a:xfrm>
          <a:off x="20199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82566</xdr:rowOff>
    </xdr:from>
    <xdr:ext cx="469744" cy="259045"/>
    <xdr:sp macro="" textlink="">
      <xdr:nvSpPr>
        <xdr:cNvPr id="738" name="n_3aveValue【児童館】&#10;一人当たり面積">
          <a:extLst>
            <a:ext uri="{FF2B5EF4-FFF2-40B4-BE49-F238E27FC236}">
              <a16:creationId xmlns:a16="http://schemas.microsoft.com/office/drawing/2014/main" id="{6BE6E45D-D2DB-4E25-8D5C-B390BBB0117C}"/>
            </a:ext>
          </a:extLst>
        </xdr:cNvPr>
        <xdr:cNvSpPr txBox="1"/>
      </xdr:nvSpPr>
      <xdr:spPr>
        <a:xfrm>
          <a:off x="19310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170197</xdr:rowOff>
    </xdr:from>
    <xdr:ext cx="469744" cy="259045"/>
    <xdr:sp macro="" textlink="">
      <xdr:nvSpPr>
        <xdr:cNvPr id="739" name="n_4aveValue【児童館】&#10;一人当たり面積">
          <a:extLst>
            <a:ext uri="{FF2B5EF4-FFF2-40B4-BE49-F238E27FC236}">
              <a16:creationId xmlns:a16="http://schemas.microsoft.com/office/drawing/2014/main" id="{C3058C5F-E5DF-43E3-938F-FAF8FCB11959}"/>
            </a:ext>
          </a:extLst>
        </xdr:cNvPr>
        <xdr:cNvSpPr txBox="1"/>
      </xdr:nvSpPr>
      <xdr:spPr>
        <a:xfrm>
          <a:off x="18421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156227</xdr:rowOff>
    </xdr:from>
    <xdr:ext cx="469744" cy="259045"/>
    <xdr:sp macro="" textlink="">
      <xdr:nvSpPr>
        <xdr:cNvPr id="740" name="n_1mainValue【児童館】&#10;一人当たり面積">
          <a:extLst>
            <a:ext uri="{FF2B5EF4-FFF2-40B4-BE49-F238E27FC236}">
              <a16:creationId xmlns:a16="http://schemas.microsoft.com/office/drawing/2014/main" id="{9E2AD807-E6E3-49A8-96B8-08F1BA67BA7B}"/>
            </a:ext>
          </a:extLst>
        </xdr:cNvPr>
        <xdr:cNvSpPr txBox="1"/>
      </xdr:nvSpPr>
      <xdr:spPr>
        <a:xfrm>
          <a:off x="210757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160038</xdr:rowOff>
    </xdr:from>
    <xdr:ext cx="469744" cy="259045"/>
    <xdr:sp macro="" textlink="">
      <xdr:nvSpPr>
        <xdr:cNvPr id="741" name="n_2mainValue【児童館】&#10;一人当たり面積">
          <a:extLst>
            <a:ext uri="{FF2B5EF4-FFF2-40B4-BE49-F238E27FC236}">
              <a16:creationId xmlns:a16="http://schemas.microsoft.com/office/drawing/2014/main" id="{FC3821DE-51F6-4B46-95CB-0571B13F85A0}"/>
            </a:ext>
          </a:extLst>
        </xdr:cNvPr>
        <xdr:cNvSpPr txBox="1"/>
      </xdr:nvSpPr>
      <xdr:spPr>
        <a:xfrm>
          <a:off x="20199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163847</xdr:rowOff>
    </xdr:from>
    <xdr:ext cx="469744" cy="259045"/>
    <xdr:sp macro="" textlink="">
      <xdr:nvSpPr>
        <xdr:cNvPr id="742" name="n_3mainValue【児童館】&#10;一人当たり面積">
          <a:extLst>
            <a:ext uri="{FF2B5EF4-FFF2-40B4-BE49-F238E27FC236}">
              <a16:creationId xmlns:a16="http://schemas.microsoft.com/office/drawing/2014/main" id="{A2144FCD-9052-46E5-B1D6-60E44C37ED54}"/>
            </a:ext>
          </a:extLst>
        </xdr:cNvPr>
        <xdr:cNvSpPr txBox="1"/>
      </xdr:nvSpPr>
      <xdr:spPr>
        <a:xfrm>
          <a:off x="19310427" y="1473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167657</xdr:rowOff>
    </xdr:from>
    <xdr:ext cx="469744" cy="259045"/>
    <xdr:sp macro="" textlink="">
      <xdr:nvSpPr>
        <xdr:cNvPr id="743" name="n_4mainValue【児童館】&#10;一人当たり面積">
          <a:extLst>
            <a:ext uri="{FF2B5EF4-FFF2-40B4-BE49-F238E27FC236}">
              <a16:creationId xmlns:a16="http://schemas.microsoft.com/office/drawing/2014/main" id="{83223406-5862-469A-8EAE-E2E7DD49FCFB}"/>
            </a:ext>
          </a:extLst>
        </xdr:cNvPr>
        <xdr:cNvSpPr txBox="1"/>
      </xdr:nvSpPr>
      <xdr:spPr>
        <a:xfrm>
          <a:off x="18421427"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a:extLst>
            <a:ext uri="{FF2B5EF4-FFF2-40B4-BE49-F238E27FC236}">
              <a16:creationId xmlns:a16="http://schemas.microsoft.com/office/drawing/2014/main" id="{2D11A975-5011-4A4D-90A0-80471FD30A2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a:extLst>
            <a:ext uri="{FF2B5EF4-FFF2-40B4-BE49-F238E27FC236}">
              <a16:creationId xmlns:a16="http://schemas.microsoft.com/office/drawing/2014/main" id="{7FB98BEA-9EFD-43EF-A48F-95ACC4202DF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a:extLst>
            <a:ext uri="{FF2B5EF4-FFF2-40B4-BE49-F238E27FC236}">
              <a16:creationId xmlns:a16="http://schemas.microsoft.com/office/drawing/2014/main" id="{008B3FD4-2D3D-4382-84CD-258D16CCB4F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a:extLst>
            <a:ext uri="{FF2B5EF4-FFF2-40B4-BE49-F238E27FC236}">
              <a16:creationId xmlns:a16="http://schemas.microsoft.com/office/drawing/2014/main" id="{31DE9BDC-D25E-4589-93C0-75427F57206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a:extLst>
            <a:ext uri="{FF2B5EF4-FFF2-40B4-BE49-F238E27FC236}">
              <a16:creationId xmlns:a16="http://schemas.microsoft.com/office/drawing/2014/main" id="{FCDF9B6D-2972-45CD-9BDC-8AD948DD704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a:extLst>
            <a:ext uri="{FF2B5EF4-FFF2-40B4-BE49-F238E27FC236}">
              <a16:creationId xmlns:a16="http://schemas.microsoft.com/office/drawing/2014/main" id="{C23EC75C-BEE8-4818-B650-590D05441E7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a:extLst>
            <a:ext uri="{FF2B5EF4-FFF2-40B4-BE49-F238E27FC236}">
              <a16:creationId xmlns:a16="http://schemas.microsoft.com/office/drawing/2014/main" id="{CDFF2C0C-4A65-46C5-8D0F-21E4EDCF724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a:extLst>
            <a:ext uri="{FF2B5EF4-FFF2-40B4-BE49-F238E27FC236}">
              <a16:creationId xmlns:a16="http://schemas.microsoft.com/office/drawing/2014/main" id="{7016E32C-A45B-4C75-AB06-C40B6CDF2B1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2" name="テキスト ボックス 751">
          <a:extLst>
            <a:ext uri="{FF2B5EF4-FFF2-40B4-BE49-F238E27FC236}">
              <a16:creationId xmlns:a16="http://schemas.microsoft.com/office/drawing/2014/main" id="{A7B92A3D-33EB-4496-9A8F-BCFE7CEF2B3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3" name="直線コネクタ 752">
          <a:extLst>
            <a:ext uri="{FF2B5EF4-FFF2-40B4-BE49-F238E27FC236}">
              <a16:creationId xmlns:a16="http://schemas.microsoft.com/office/drawing/2014/main" id="{3296E59B-E899-400C-BE8D-50A645469BB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4" name="テキスト ボックス 753">
          <a:extLst>
            <a:ext uri="{FF2B5EF4-FFF2-40B4-BE49-F238E27FC236}">
              <a16:creationId xmlns:a16="http://schemas.microsoft.com/office/drawing/2014/main" id="{2F8368E7-297F-47C1-AA61-93A5AA1C8F4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5" name="直線コネクタ 754">
          <a:extLst>
            <a:ext uri="{FF2B5EF4-FFF2-40B4-BE49-F238E27FC236}">
              <a16:creationId xmlns:a16="http://schemas.microsoft.com/office/drawing/2014/main" id="{B3A03040-EE58-4753-B90F-BFB9A5810D74}"/>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6" name="テキスト ボックス 755">
          <a:extLst>
            <a:ext uri="{FF2B5EF4-FFF2-40B4-BE49-F238E27FC236}">
              <a16:creationId xmlns:a16="http://schemas.microsoft.com/office/drawing/2014/main" id="{B6E294E0-1476-420E-BC42-9E90AFCDDBC6}"/>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7" name="直線コネクタ 756">
          <a:extLst>
            <a:ext uri="{FF2B5EF4-FFF2-40B4-BE49-F238E27FC236}">
              <a16:creationId xmlns:a16="http://schemas.microsoft.com/office/drawing/2014/main" id="{9229110F-19AF-452F-BAC9-1D58FBA62C65}"/>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8" name="テキスト ボックス 757">
          <a:extLst>
            <a:ext uri="{FF2B5EF4-FFF2-40B4-BE49-F238E27FC236}">
              <a16:creationId xmlns:a16="http://schemas.microsoft.com/office/drawing/2014/main" id="{FC57A294-2778-43BD-92DE-1AEE018A1E0C}"/>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9" name="直線コネクタ 758">
          <a:extLst>
            <a:ext uri="{FF2B5EF4-FFF2-40B4-BE49-F238E27FC236}">
              <a16:creationId xmlns:a16="http://schemas.microsoft.com/office/drawing/2014/main" id="{4019E09D-CA93-4801-A1A2-A99F1FF2E079}"/>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0" name="テキスト ボックス 759">
          <a:extLst>
            <a:ext uri="{FF2B5EF4-FFF2-40B4-BE49-F238E27FC236}">
              <a16:creationId xmlns:a16="http://schemas.microsoft.com/office/drawing/2014/main" id="{B308AB70-D5AE-4C34-A956-4DEFE226EE5C}"/>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1" name="直線コネクタ 760">
          <a:extLst>
            <a:ext uri="{FF2B5EF4-FFF2-40B4-BE49-F238E27FC236}">
              <a16:creationId xmlns:a16="http://schemas.microsoft.com/office/drawing/2014/main" id="{A723E1AD-C4B2-45A9-959A-29244189F17E}"/>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2" name="テキスト ボックス 761">
          <a:extLst>
            <a:ext uri="{FF2B5EF4-FFF2-40B4-BE49-F238E27FC236}">
              <a16:creationId xmlns:a16="http://schemas.microsoft.com/office/drawing/2014/main" id="{A1767A31-FCB3-4C04-8ED2-1F2CD23C80F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3" name="直線コネクタ 762">
          <a:extLst>
            <a:ext uri="{FF2B5EF4-FFF2-40B4-BE49-F238E27FC236}">
              <a16:creationId xmlns:a16="http://schemas.microsoft.com/office/drawing/2014/main" id="{8225B551-1C87-497E-9C13-BFC903A4EA06}"/>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64" name="テキスト ボックス 763">
          <a:extLst>
            <a:ext uri="{FF2B5EF4-FFF2-40B4-BE49-F238E27FC236}">
              <a16:creationId xmlns:a16="http://schemas.microsoft.com/office/drawing/2014/main" id="{EA242465-E8C1-4EAB-B091-1A5B196D588A}"/>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5" name="直線コネクタ 764">
          <a:extLst>
            <a:ext uri="{FF2B5EF4-FFF2-40B4-BE49-F238E27FC236}">
              <a16:creationId xmlns:a16="http://schemas.microsoft.com/office/drawing/2014/main" id="{59D67B81-8435-4A1F-83EA-631F081522B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6" name="【公民館】&#10;有形固定資産減価償却率グラフ枠">
          <a:extLst>
            <a:ext uri="{FF2B5EF4-FFF2-40B4-BE49-F238E27FC236}">
              <a16:creationId xmlns:a16="http://schemas.microsoft.com/office/drawing/2014/main" id="{F4DE59A0-C6DA-4B7D-8EAE-BD298B70D70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7" name="直線コネクタ 766">
          <a:extLst>
            <a:ext uri="{FF2B5EF4-FFF2-40B4-BE49-F238E27FC236}">
              <a16:creationId xmlns:a16="http://schemas.microsoft.com/office/drawing/2014/main" id="{D311B158-4676-40CB-834D-57E48632C287}"/>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8" name="【公民館】&#10;有形固定資産減価償却率最小値テキスト">
          <a:extLst>
            <a:ext uri="{FF2B5EF4-FFF2-40B4-BE49-F238E27FC236}">
              <a16:creationId xmlns:a16="http://schemas.microsoft.com/office/drawing/2014/main" id="{39119EF6-7A90-4891-BDF2-B695CB1689A8}"/>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9" name="直線コネクタ 768">
          <a:extLst>
            <a:ext uri="{FF2B5EF4-FFF2-40B4-BE49-F238E27FC236}">
              <a16:creationId xmlns:a16="http://schemas.microsoft.com/office/drawing/2014/main" id="{511ED489-A895-46EB-A3F0-445B15A4D56A}"/>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70" name="【公民館】&#10;有形固定資産減価償却率最大値テキスト">
          <a:extLst>
            <a:ext uri="{FF2B5EF4-FFF2-40B4-BE49-F238E27FC236}">
              <a16:creationId xmlns:a16="http://schemas.microsoft.com/office/drawing/2014/main" id="{A5282E25-4CF8-4C11-9310-3353ED07CDF3}"/>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71" name="直線コネクタ 770">
          <a:extLst>
            <a:ext uri="{FF2B5EF4-FFF2-40B4-BE49-F238E27FC236}">
              <a16:creationId xmlns:a16="http://schemas.microsoft.com/office/drawing/2014/main" id="{EAA0BE51-3BE6-41AE-A7B5-660455896D92}"/>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80027</xdr:rowOff>
    </xdr:from>
    <xdr:ext cx="405111" cy="259045"/>
    <xdr:sp macro="" textlink="">
      <xdr:nvSpPr>
        <xdr:cNvPr id="772" name="【公民館】&#10;有形固定資産減価償却率平均値テキスト">
          <a:extLst>
            <a:ext uri="{FF2B5EF4-FFF2-40B4-BE49-F238E27FC236}">
              <a16:creationId xmlns:a16="http://schemas.microsoft.com/office/drawing/2014/main" id="{7A2EC520-3B8A-4C89-A675-E2C1371CE4E6}"/>
            </a:ext>
          </a:extLst>
        </xdr:cNvPr>
        <xdr:cNvSpPr txBox="1"/>
      </xdr:nvSpPr>
      <xdr:spPr>
        <a:xfrm>
          <a:off x="163576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101600</xdr:rowOff>
    </xdr:from>
    <xdr:to>
      <xdr:col>85</xdr:col>
      <xdr:colOff>177800</xdr:colOff>
      <xdr:row>105</xdr:row>
      <xdr:rowOff>31750</xdr:rowOff>
    </xdr:to>
    <xdr:sp macro="" textlink="">
      <xdr:nvSpPr>
        <xdr:cNvPr id="773" name="フローチャート: 判断 772">
          <a:extLst>
            <a:ext uri="{FF2B5EF4-FFF2-40B4-BE49-F238E27FC236}">
              <a16:creationId xmlns:a16="http://schemas.microsoft.com/office/drawing/2014/main" id="{E24A9BB3-0A93-4FE2-A45C-7EF424F8E903}"/>
            </a:ext>
          </a:extLst>
        </xdr:cNvPr>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146050</xdr:rowOff>
    </xdr:from>
    <xdr:to>
      <xdr:col>81</xdr:col>
      <xdr:colOff>101600</xdr:colOff>
      <xdr:row>105</xdr:row>
      <xdr:rowOff>76200</xdr:rowOff>
    </xdr:to>
    <xdr:sp macro="" textlink="">
      <xdr:nvSpPr>
        <xdr:cNvPr id="774" name="フローチャート: 判断 773">
          <a:extLst>
            <a:ext uri="{FF2B5EF4-FFF2-40B4-BE49-F238E27FC236}">
              <a16:creationId xmlns:a16="http://schemas.microsoft.com/office/drawing/2014/main" id="{03EA1D49-227E-40C0-AF90-CA8346D5502A}"/>
            </a:ext>
          </a:extLst>
        </xdr:cNvPr>
        <xdr:cNvSpPr/>
      </xdr:nvSpPr>
      <xdr:spPr>
        <a:xfrm>
          <a:off x="15430500" y="1797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124461</xdr:rowOff>
    </xdr:from>
    <xdr:to>
      <xdr:col>76</xdr:col>
      <xdr:colOff>165100</xdr:colOff>
      <xdr:row>105</xdr:row>
      <xdr:rowOff>54611</xdr:rowOff>
    </xdr:to>
    <xdr:sp macro="" textlink="">
      <xdr:nvSpPr>
        <xdr:cNvPr id="775" name="フローチャート: 判断 774">
          <a:extLst>
            <a:ext uri="{FF2B5EF4-FFF2-40B4-BE49-F238E27FC236}">
              <a16:creationId xmlns:a16="http://schemas.microsoft.com/office/drawing/2014/main" id="{71137A49-631E-43D3-9C30-E9CD1BE6409F}"/>
            </a:ext>
          </a:extLst>
        </xdr:cNvPr>
        <xdr:cNvSpPr/>
      </xdr:nvSpPr>
      <xdr:spPr>
        <a:xfrm>
          <a:off x="1454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113030</xdr:rowOff>
    </xdr:from>
    <xdr:to>
      <xdr:col>72</xdr:col>
      <xdr:colOff>38100</xdr:colOff>
      <xdr:row>105</xdr:row>
      <xdr:rowOff>43180</xdr:rowOff>
    </xdr:to>
    <xdr:sp macro="" textlink="">
      <xdr:nvSpPr>
        <xdr:cNvPr id="776" name="フローチャート: 判断 775">
          <a:extLst>
            <a:ext uri="{FF2B5EF4-FFF2-40B4-BE49-F238E27FC236}">
              <a16:creationId xmlns:a16="http://schemas.microsoft.com/office/drawing/2014/main" id="{E64D50CF-69AD-4954-8424-F25BE9767B00}"/>
            </a:ext>
          </a:extLst>
        </xdr:cNvPr>
        <xdr:cNvSpPr/>
      </xdr:nvSpPr>
      <xdr:spPr>
        <a:xfrm>
          <a:off x="136525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59689</xdr:rowOff>
    </xdr:from>
    <xdr:to>
      <xdr:col>67</xdr:col>
      <xdr:colOff>101600</xdr:colOff>
      <xdr:row>104</xdr:row>
      <xdr:rowOff>161289</xdr:rowOff>
    </xdr:to>
    <xdr:sp macro="" textlink="">
      <xdr:nvSpPr>
        <xdr:cNvPr id="777" name="フローチャート: 判断 776">
          <a:extLst>
            <a:ext uri="{FF2B5EF4-FFF2-40B4-BE49-F238E27FC236}">
              <a16:creationId xmlns:a16="http://schemas.microsoft.com/office/drawing/2014/main" id="{5682CBB3-049C-4966-9F29-D4C67EAF1375}"/>
            </a:ext>
          </a:extLst>
        </xdr:cNvPr>
        <xdr:cNvSpPr/>
      </xdr:nvSpPr>
      <xdr:spPr>
        <a:xfrm>
          <a:off x="12763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500C9301-4770-4E77-9C28-56023C2C975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4180BF84-D93D-46E0-A1CD-1715FA34D69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68F01EFD-020E-44A7-AA44-47AB3B94373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978142D4-248D-4A1D-A45B-9DC14E8275F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FA987069-8B4E-4175-85F5-4D2DF5649F5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78739</xdr:rowOff>
    </xdr:from>
    <xdr:to>
      <xdr:col>85</xdr:col>
      <xdr:colOff>177800</xdr:colOff>
      <xdr:row>105</xdr:row>
      <xdr:rowOff>8889</xdr:rowOff>
    </xdr:to>
    <xdr:sp macro="" textlink="">
      <xdr:nvSpPr>
        <xdr:cNvPr id="783" name="楕円 782">
          <a:extLst>
            <a:ext uri="{FF2B5EF4-FFF2-40B4-BE49-F238E27FC236}">
              <a16:creationId xmlns:a16="http://schemas.microsoft.com/office/drawing/2014/main" id="{8E9D2EB9-4AB7-4AA6-8079-97397CE9F9F7}"/>
            </a:ext>
          </a:extLst>
        </xdr:cNvPr>
        <xdr:cNvSpPr/>
      </xdr:nvSpPr>
      <xdr:spPr>
        <a:xfrm>
          <a:off x="162687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101616</xdr:rowOff>
    </xdr:from>
    <xdr:ext cx="405111" cy="259045"/>
    <xdr:sp macro="" textlink="">
      <xdr:nvSpPr>
        <xdr:cNvPr id="784" name="【公民館】&#10;有形固定資産減価償却率該当値テキスト">
          <a:extLst>
            <a:ext uri="{FF2B5EF4-FFF2-40B4-BE49-F238E27FC236}">
              <a16:creationId xmlns:a16="http://schemas.microsoft.com/office/drawing/2014/main" id="{8D6993DF-9E7F-4551-A4E3-6BB689B4E6CC}"/>
            </a:ext>
          </a:extLst>
        </xdr:cNvPr>
        <xdr:cNvSpPr txBox="1"/>
      </xdr:nvSpPr>
      <xdr:spPr>
        <a:xfrm>
          <a:off x="16357600" y="1776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116839</xdr:rowOff>
    </xdr:from>
    <xdr:to>
      <xdr:col>81</xdr:col>
      <xdr:colOff>101600</xdr:colOff>
      <xdr:row>105</xdr:row>
      <xdr:rowOff>46989</xdr:rowOff>
    </xdr:to>
    <xdr:sp macro="" textlink="">
      <xdr:nvSpPr>
        <xdr:cNvPr id="785" name="楕円 784">
          <a:extLst>
            <a:ext uri="{FF2B5EF4-FFF2-40B4-BE49-F238E27FC236}">
              <a16:creationId xmlns:a16="http://schemas.microsoft.com/office/drawing/2014/main" id="{CB7293C4-6587-4E65-A6D7-B6E9BDE2148B}"/>
            </a:ext>
          </a:extLst>
        </xdr:cNvPr>
        <xdr:cNvSpPr/>
      </xdr:nvSpPr>
      <xdr:spPr>
        <a:xfrm>
          <a:off x="15430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129539</xdr:rowOff>
    </xdr:from>
    <xdr:to>
      <xdr:col>85</xdr:col>
      <xdr:colOff>127000</xdr:colOff>
      <xdr:row>104</xdr:row>
      <xdr:rowOff>167639</xdr:rowOff>
    </xdr:to>
    <xdr:cxnSp macro="">
      <xdr:nvCxnSpPr>
        <xdr:cNvPr id="786" name="直線コネクタ 785">
          <a:extLst>
            <a:ext uri="{FF2B5EF4-FFF2-40B4-BE49-F238E27FC236}">
              <a16:creationId xmlns:a16="http://schemas.microsoft.com/office/drawing/2014/main" id="{9DA7DBF7-E83D-4F4B-89A4-9D7152B3D28B}"/>
            </a:ext>
          </a:extLst>
        </xdr:cNvPr>
        <xdr:cNvCxnSpPr/>
      </xdr:nvCxnSpPr>
      <xdr:spPr>
        <a:xfrm flipV="1">
          <a:off x="15481300" y="179603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118111</xdr:rowOff>
    </xdr:from>
    <xdr:to>
      <xdr:col>76</xdr:col>
      <xdr:colOff>165100</xdr:colOff>
      <xdr:row>105</xdr:row>
      <xdr:rowOff>48261</xdr:rowOff>
    </xdr:to>
    <xdr:sp macro="" textlink="">
      <xdr:nvSpPr>
        <xdr:cNvPr id="787" name="楕円 786">
          <a:extLst>
            <a:ext uri="{FF2B5EF4-FFF2-40B4-BE49-F238E27FC236}">
              <a16:creationId xmlns:a16="http://schemas.microsoft.com/office/drawing/2014/main" id="{7BEA5F28-72F2-470B-99FA-AD9D172CC878}"/>
            </a:ext>
          </a:extLst>
        </xdr:cNvPr>
        <xdr:cNvSpPr/>
      </xdr:nvSpPr>
      <xdr:spPr>
        <a:xfrm>
          <a:off x="14541500" y="1794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167639</xdr:rowOff>
    </xdr:from>
    <xdr:to>
      <xdr:col>81</xdr:col>
      <xdr:colOff>50800</xdr:colOff>
      <xdr:row>104</xdr:row>
      <xdr:rowOff>168911</xdr:rowOff>
    </xdr:to>
    <xdr:cxnSp macro="">
      <xdr:nvCxnSpPr>
        <xdr:cNvPr id="788" name="直線コネクタ 787">
          <a:extLst>
            <a:ext uri="{FF2B5EF4-FFF2-40B4-BE49-F238E27FC236}">
              <a16:creationId xmlns:a16="http://schemas.microsoft.com/office/drawing/2014/main" id="{C9990EA9-7519-41DA-8AC9-FF60A129784D}"/>
            </a:ext>
          </a:extLst>
        </xdr:cNvPr>
        <xdr:cNvCxnSpPr/>
      </xdr:nvCxnSpPr>
      <xdr:spPr>
        <a:xfrm flipV="1">
          <a:off x="14592300" y="179984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99061</xdr:rowOff>
    </xdr:from>
    <xdr:to>
      <xdr:col>72</xdr:col>
      <xdr:colOff>38100</xdr:colOff>
      <xdr:row>105</xdr:row>
      <xdr:rowOff>29211</xdr:rowOff>
    </xdr:to>
    <xdr:sp macro="" textlink="">
      <xdr:nvSpPr>
        <xdr:cNvPr id="789" name="楕円 788">
          <a:extLst>
            <a:ext uri="{FF2B5EF4-FFF2-40B4-BE49-F238E27FC236}">
              <a16:creationId xmlns:a16="http://schemas.microsoft.com/office/drawing/2014/main" id="{18668A54-F9FD-4675-AAA3-262253F71750}"/>
            </a:ext>
          </a:extLst>
        </xdr:cNvPr>
        <xdr:cNvSpPr/>
      </xdr:nvSpPr>
      <xdr:spPr>
        <a:xfrm>
          <a:off x="13652500" y="1792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149861</xdr:rowOff>
    </xdr:from>
    <xdr:to>
      <xdr:col>76</xdr:col>
      <xdr:colOff>114300</xdr:colOff>
      <xdr:row>104</xdr:row>
      <xdr:rowOff>168911</xdr:rowOff>
    </xdr:to>
    <xdr:cxnSp macro="">
      <xdr:nvCxnSpPr>
        <xdr:cNvPr id="790" name="直線コネクタ 789">
          <a:extLst>
            <a:ext uri="{FF2B5EF4-FFF2-40B4-BE49-F238E27FC236}">
              <a16:creationId xmlns:a16="http://schemas.microsoft.com/office/drawing/2014/main" id="{E3D9BBBE-8CCA-4CFA-9E1A-4C6891C30718}"/>
            </a:ext>
          </a:extLst>
        </xdr:cNvPr>
        <xdr:cNvCxnSpPr/>
      </xdr:nvCxnSpPr>
      <xdr:spPr>
        <a:xfrm>
          <a:off x="13703300" y="179806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93980</xdr:rowOff>
    </xdr:from>
    <xdr:to>
      <xdr:col>67</xdr:col>
      <xdr:colOff>101600</xdr:colOff>
      <xdr:row>105</xdr:row>
      <xdr:rowOff>24130</xdr:rowOff>
    </xdr:to>
    <xdr:sp macro="" textlink="">
      <xdr:nvSpPr>
        <xdr:cNvPr id="791" name="楕円 790">
          <a:extLst>
            <a:ext uri="{FF2B5EF4-FFF2-40B4-BE49-F238E27FC236}">
              <a16:creationId xmlns:a16="http://schemas.microsoft.com/office/drawing/2014/main" id="{836932F2-8D92-4774-BF82-1D7BD235239F}"/>
            </a:ext>
          </a:extLst>
        </xdr:cNvPr>
        <xdr:cNvSpPr/>
      </xdr:nvSpPr>
      <xdr:spPr>
        <a:xfrm>
          <a:off x="12763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144780</xdr:rowOff>
    </xdr:from>
    <xdr:to>
      <xdr:col>71</xdr:col>
      <xdr:colOff>177800</xdr:colOff>
      <xdr:row>104</xdr:row>
      <xdr:rowOff>149861</xdr:rowOff>
    </xdr:to>
    <xdr:cxnSp macro="">
      <xdr:nvCxnSpPr>
        <xdr:cNvPr id="792" name="直線コネクタ 791">
          <a:extLst>
            <a:ext uri="{FF2B5EF4-FFF2-40B4-BE49-F238E27FC236}">
              <a16:creationId xmlns:a16="http://schemas.microsoft.com/office/drawing/2014/main" id="{4769049A-5AD1-4BC0-8177-BD4AC69F5846}"/>
            </a:ext>
          </a:extLst>
        </xdr:cNvPr>
        <xdr:cNvCxnSpPr/>
      </xdr:nvCxnSpPr>
      <xdr:spPr>
        <a:xfrm>
          <a:off x="12814300" y="17975580"/>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67327</xdr:rowOff>
    </xdr:from>
    <xdr:ext cx="405111" cy="259045"/>
    <xdr:sp macro="" textlink="">
      <xdr:nvSpPr>
        <xdr:cNvPr id="793" name="n_1aveValue【公民館】&#10;有形固定資産減価償却率">
          <a:extLst>
            <a:ext uri="{FF2B5EF4-FFF2-40B4-BE49-F238E27FC236}">
              <a16:creationId xmlns:a16="http://schemas.microsoft.com/office/drawing/2014/main" id="{FD1B4A78-0AAF-4EB9-BACA-CF51CB9B3CD0}"/>
            </a:ext>
          </a:extLst>
        </xdr:cNvPr>
        <xdr:cNvSpPr txBox="1"/>
      </xdr:nvSpPr>
      <xdr:spPr>
        <a:xfrm>
          <a:off x="15266044" y="18069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45738</xdr:rowOff>
    </xdr:from>
    <xdr:ext cx="405111" cy="259045"/>
    <xdr:sp macro="" textlink="">
      <xdr:nvSpPr>
        <xdr:cNvPr id="794" name="n_2aveValue【公民館】&#10;有形固定資産減価償却率">
          <a:extLst>
            <a:ext uri="{FF2B5EF4-FFF2-40B4-BE49-F238E27FC236}">
              <a16:creationId xmlns:a16="http://schemas.microsoft.com/office/drawing/2014/main" id="{79F14B51-BE6B-4610-844E-FCE256B534B5}"/>
            </a:ext>
          </a:extLst>
        </xdr:cNvPr>
        <xdr:cNvSpPr txBox="1"/>
      </xdr:nvSpPr>
      <xdr:spPr>
        <a:xfrm>
          <a:off x="143897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34307</xdr:rowOff>
    </xdr:from>
    <xdr:ext cx="405111" cy="259045"/>
    <xdr:sp macro="" textlink="">
      <xdr:nvSpPr>
        <xdr:cNvPr id="795" name="n_3aveValue【公民館】&#10;有形固定資産減価償却率">
          <a:extLst>
            <a:ext uri="{FF2B5EF4-FFF2-40B4-BE49-F238E27FC236}">
              <a16:creationId xmlns:a16="http://schemas.microsoft.com/office/drawing/2014/main" id="{6674A4D2-6159-4D6E-B900-0AB08E63C8C7}"/>
            </a:ext>
          </a:extLst>
        </xdr:cNvPr>
        <xdr:cNvSpPr txBox="1"/>
      </xdr:nvSpPr>
      <xdr:spPr>
        <a:xfrm>
          <a:off x="13500744" y="180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6366</xdr:rowOff>
    </xdr:from>
    <xdr:ext cx="405111" cy="259045"/>
    <xdr:sp macro="" textlink="">
      <xdr:nvSpPr>
        <xdr:cNvPr id="796" name="n_4aveValue【公民館】&#10;有形固定資産減価償却率">
          <a:extLst>
            <a:ext uri="{FF2B5EF4-FFF2-40B4-BE49-F238E27FC236}">
              <a16:creationId xmlns:a16="http://schemas.microsoft.com/office/drawing/2014/main" id="{AEF33F4D-B7B5-41E2-9995-59D7EBFD7EAE}"/>
            </a:ext>
          </a:extLst>
        </xdr:cNvPr>
        <xdr:cNvSpPr txBox="1"/>
      </xdr:nvSpPr>
      <xdr:spPr>
        <a:xfrm>
          <a:off x="12611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63516</xdr:rowOff>
    </xdr:from>
    <xdr:ext cx="405111" cy="259045"/>
    <xdr:sp macro="" textlink="">
      <xdr:nvSpPr>
        <xdr:cNvPr id="797" name="n_1mainValue【公民館】&#10;有形固定資産減価償却率">
          <a:extLst>
            <a:ext uri="{FF2B5EF4-FFF2-40B4-BE49-F238E27FC236}">
              <a16:creationId xmlns:a16="http://schemas.microsoft.com/office/drawing/2014/main" id="{7B3C90C9-D93F-4C20-A5AB-70BEFBB6BD53}"/>
            </a:ext>
          </a:extLst>
        </xdr:cNvPr>
        <xdr:cNvSpPr txBox="1"/>
      </xdr:nvSpPr>
      <xdr:spPr>
        <a:xfrm>
          <a:off x="152660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64788</xdr:rowOff>
    </xdr:from>
    <xdr:ext cx="405111" cy="259045"/>
    <xdr:sp macro="" textlink="">
      <xdr:nvSpPr>
        <xdr:cNvPr id="798" name="n_2mainValue【公民館】&#10;有形固定資産減価償却率">
          <a:extLst>
            <a:ext uri="{FF2B5EF4-FFF2-40B4-BE49-F238E27FC236}">
              <a16:creationId xmlns:a16="http://schemas.microsoft.com/office/drawing/2014/main" id="{2755A9AE-462B-495B-B126-06F80EE62BC3}"/>
            </a:ext>
          </a:extLst>
        </xdr:cNvPr>
        <xdr:cNvSpPr txBox="1"/>
      </xdr:nvSpPr>
      <xdr:spPr>
        <a:xfrm>
          <a:off x="14389744" y="1772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45738</xdr:rowOff>
    </xdr:from>
    <xdr:ext cx="405111" cy="259045"/>
    <xdr:sp macro="" textlink="">
      <xdr:nvSpPr>
        <xdr:cNvPr id="799" name="n_3mainValue【公民館】&#10;有形固定資産減価償却率">
          <a:extLst>
            <a:ext uri="{FF2B5EF4-FFF2-40B4-BE49-F238E27FC236}">
              <a16:creationId xmlns:a16="http://schemas.microsoft.com/office/drawing/2014/main" id="{9340BBFA-7C32-4946-BD5D-2E0B91B0B3F3}"/>
            </a:ext>
          </a:extLst>
        </xdr:cNvPr>
        <xdr:cNvSpPr txBox="1"/>
      </xdr:nvSpPr>
      <xdr:spPr>
        <a:xfrm>
          <a:off x="13500744" y="177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15257</xdr:rowOff>
    </xdr:from>
    <xdr:ext cx="405111" cy="259045"/>
    <xdr:sp macro="" textlink="">
      <xdr:nvSpPr>
        <xdr:cNvPr id="800" name="n_4mainValue【公民館】&#10;有形固定資産減価償却率">
          <a:extLst>
            <a:ext uri="{FF2B5EF4-FFF2-40B4-BE49-F238E27FC236}">
              <a16:creationId xmlns:a16="http://schemas.microsoft.com/office/drawing/2014/main" id="{78631108-9056-44A5-AE09-F9E48AAB07A3}"/>
            </a:ext>
          </a:extLst>
        </xdr:cNvPr>
        <xdr:cNvSpPr txBox="1"/>
      </xdr:nvSpPr>
      <xdr:spPr>
        <a:xfrm>
          <a:off x="12611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a:extLst>
            <a:ext uri="{FF2B5EF4-FFF2-40B4-BE49-F238E27FC236}">
              <a16:creationId xmlns:a16="http://schemas.microsoft.com/office/drawing/2014/main" id="{833C7A2C-5A85-4301-8106-0FE8FD664C9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a:extLst>
            <a:ext uri="{FF2B5EF4-FFF2-40B4-BE49-F238E27FC236}">
              <a16:creationId xmlns:a16="http://schemas.microsoft.com/office/drawing/2014/main" id="{0CC29C96-C31D-4E79-BF1B-5ACD786797D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a:extLst>
            <a:ext uri="{FF2B5EF4-FFF2-40B4-BE49-F238E27FC236}">
              <a16:creationId xmlns:a16="http://schemas.microsoft.com/office/drawing/2014/main" id="{CBB8698D-2B9B-4591-BFCC-83747471D93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a:extLst>
            <a:ext uri="{FF2B5EF4-FFF2-40B4-BE49-F238E27FC236}">
              <a16:creationId xmlns:a16="http://schemas.microsoft.com/office/drawing/2014/main" id="{46D44DDA-D401-44AE-A060-94AEBE54171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a:extLst>
            <a:ext uri="{FF2B5EF4-FFF2-40B4-BE49-F238E27FC236}">
              <a16:creationId xmlns:a16="http://schemas.microsoft.com/office/drawing/2014/main" id="{B4AB459F-FD95-4142-A63B-BE50E889DFF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a:extLst>
            <a:ext uri="{FF2B5EF4-FFF2-40B4-BE49-F238E27FC236}">
              <a16:creationId xmlns:a16="http://schemas.microsoft.com/office/drawing/2014/main" id="{C9C8BEEB-DC2F-47E8-83C7-96A4FC1F617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a:extLst>
            <a:ext uri="{FF2B5EF4-FFF2-40B4-BE49-F238E27FC236}">
              <a16:creationId xmlns:a16="http://schemas.microsoft.com/office/drawing/2014/main" id="{67A30B17-A6B5-41B7-8D7C-838BED1AEF4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a:extLst>
            <a:ext uri="{FF2B5EF4-FFF2-40B4-BE49-F238E27FC236}">
              <a16:creationId xmlns:a16="http://schemas.microsoft.com/office/drawing/2014/main" id="{4B679958-EADC-4D27-B118-8277C22B51B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a:extLst>
            <a:ext uri="{FF2B5EF4-FFF2-40B4-BE49-F238E27FC236}">
              <a16:creationId xmlns:a16="http://schemas.microsoft.com/office/drawing/2014/main" id="{49E93E65-0FC1-43A3-87F9-4061F495E91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a:extLst>
            <a:ext uri="{FF2B5EF4-FFF2-40B4-BE49-F238E27FC236}">
              <a16:creationId xmlns:a16="http://schemas.microsoft.com/office/drawing/2014/main" id="{09BB133D-A416-4140-AFB6-2B4A678F650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1" name="直線コネクタ 810">
          <a:extLst>
            <a:ext uri="{FF2B5EF4-FFF2-40B4-BE49-F238E27FC236}">
              <a16:creationId xmlns:a16="http://schemas.microsoft.com/office/drawing/2014/main" id="{7570DD1C-7B36-4ED8-9058-59B7EE72D707}"/>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2" name="テキスト ボックス 811">
          <a:extLst>
            <a:ext uri="{FF2B5EF4-FFF2-40B4-BE49-F238E27FC236}">
              <a16:creationId xmlns:a16="http://schemas.microsoft.com/office/drawing/2014/main" id="{23B21FD6-641C-4735-B740-BD8EF7BBC25D}"/>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3" name="直線コネクタ 812">
          <a:extLst>
            <a:ext uri="{FF2B5EF4-FFF2-40B4-BE49-F238E27FC236}">
              <a16:creationId xmlns:a16="http://schemas.microsoft.com/office/drawing/2014/main" id="{EB536665-F1FA-4D5A-A766-D005F13F313D}"/>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4" name="テキスト ボックス 813">
          <a:extLst>
            <a:ext uri="{FF2B5EF4-FFF2-40B4-BE49-F238E27FC236}">
              <a16:creationId xmlns:a16="http://schemas.microsoft.com/office/drawing/2014/main" id="{D10842E1-110B-4ABF-BA02-7717451DD81F}"/>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5" name="直線コネクタ 814">
          <a:extLst>
            <a:ext uri="{FF2B5EF4-FFF2-40B4-BE49-F238E27FC236}">
              <a16:creationId xmlns:a16="http://schemas.microsoft.com/office/drawing/2014/main" id="{DD2F773F-ED0D-4828-9B92-C75D822E2AD2}"/>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6" name="テキスト ボックス 815">
          <a:extLst>
            <a:ext uri="{FF2B5EF4-FFF2-40B4-BE49-F238E27FC236}">
              <a16:creationId xmlns:a16="http://schemas.microsoft.com/office/drawing/2014/main" id="{AE467259-618D-4E59-AA70-9E45BF884912}"/>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7" name="直線コネクタ 816">
          <a:extLst>
            <a:ext uri="{FF2B5EF4-FFF2-40B4-BE49-F238E27FC236}">
              <a16:creationId xmlns:a16="http://schemas.microsoft.com/office/drawing/2014/main" id="{25F9CA5E-D2C4-4530-8F1C-7B5D38DE3DEC}"/>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8" name="テキスト ボックス 817">
          <a:extLst>
            <a:ext uri="{FF2B5EF4-FFF2-40B4-BE49-F238E27FC236}">
              <a16:creationId xmlns:a16="http://schemas.microsoft.com/office/drawing/2014/main" id="{5C32BC70-3F96-4878-AC11-633FC884C719}"/>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9" name="直線コネクタ 818">
          <a:extLst>
            <a:ext uri="{FF2B5EF4-FFF2-40B4-BE49-F238E27FC236}">
              <a16:creationId xmlns:a16="http://schemas.microsoft.com/office/drawing/2014/main" id="{72B48FF1-E4D5-41B4-A519-1D4A012D721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0" name="テキスト ボックス 819">
          <a:extLst>
            <a:ext uri="{FF2B5EF4-FFF2-40B4-BE49-F238E27FC236}">
              <a16:creationId xmlns:a16="http://schemas.microsoft.com/office/drawing/2014/main" id="{EEA25152-D77E-4E1E-A628-6D5A457DE382}"/>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1" name="直線コネクタ 820">
          <a:extLst>
            <a:ext uri="{FF2B5EF4-FFF2-40B4-BE49-F238E27FC236}">
              <a16:creationId xmlns:a16="http://schemas.microsoft.com/office/drawing/2014/main" id="{65932867-978B-4D69-B718-466EC247171B}"/>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2" name="テキスト ボックス 821">
          <a:extLst>
            <a:ext uri="{FF2B5EF4-FFF2-40B4-BE49-F238E27FC236}">
              <a16:creationId xmlns:a16="http://schemas.microsoft.com/office/drawing/2014/main" id="{235912A9-09C6-4FAC-9D0B-409B45CA2E6B}"/>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a:extLst>
            <a:ext uri="{FF2B5EF4-FFF2-40B4-BE49-F238E27FC236}">
              <a16:creationId xmlns:a16="http://schemas.microsoft.com/office/drawing/2014/main" id="{F81191B0-17F0-4F58-BB35-B6125F2CA66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a:extLst>
            <a:ext uri="{FF2B5EF4-FFF2-40B4-BE49-F238E27FC236}">
              <a16:creationId xmlns:a16="http://schemas.microsoft.com/office/drawing/2014/main" id="{5E68F370-D302-4B7D-B506-0CD6AEC42E8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公民館】&#10;一人当たり面積グラフ枠">
          <a:extLst>
            <a:ext uri="{FF2B5EF4-FFF2-40B4-BE49-F238E27FC236}">
              <a16:creationId xmlns:a16="http://schemas.microsoft.com/office/drawing/2014/main" id="{C89CC036-F88B-4457-AAEF-183C8668B22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123552</xdr:rowOff>
    </xdr:from>
    <xdr:to>
      <xdr:col>116</xdr:col>
      <xdr:colOff>62864</xdr:colOff>
      <xdr:row>109</xdr:row>
      <xdr:rowOff>20682</xdr:rowOff>
    </xdr:to>
    <xdr:cxnSp macro="">
      <xdr:nvCxnSpPr>
        <xdr:cNvPr id="826" name="直線コネクタ 825">
          <a:extLst>
            <a:ext uri="{FF2B5EF4-FFF2-40B4-BE49-F238E27FC236}">
              <a16:creationId xmlns:a16="http://schemas.microsoft.com/office/drawing/2014/main" id="{0910C8F0-E984-47F2-9E78-D446B8F4A7B1}"/>
            </a:ext>
          </a:extLst>
        </xdr:cNvPr>
        <xdr:cNvCxnSpPr/>
      </xdr:nvCxnSpPr>
      <xdr:spPr>
        <a:xfrm flipV="1">
          <a:off x="22160864" y="1726855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827" name="【公民館】&#10;一人当たり面積最小値テキスト">
          <a:extLst>
            <a:ext uri="{FF2B5EF4-FFF2-40B4-BE49-F238E27FC236}">
              <a16:creationId xmlns:a16="http://schemas.microsoft.com/office/drawing/2014/main" id="{C2860262-67C8-47BE-BBF4-3B501310BD3D}"/>
            </a:ext>
          </a:extLst>
        </xdr:cNvPr>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828" name="直線コネクタ 827">
          <a:extLst>
            <a:ext uri="{FF2B5EF4-FFF2-40B4-BE49-F238E27FC236}">
              <a16:creationId xmlns:a16="http://schemas.microsoft.com/office/drawing/2014/main" id="{F5A1AB80-3920-4BB8-A46B-28363C17C103}"/>
            </a:ext>
          </a:extLst>
        </xdr:cNvPr>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70229</xdr:rowOff>
    </xdr:from>
    <xdr:ext cx="469744" cy="259045"/>
    <xdr:sp macro="" textlink="">
      <xdr:nvSpPr>
        <xdr:cNvPr id="829" name="【公民館】&#10;一人当たり面積最大値テキスト">
          <a:extLst>
            <a:ext uri="{FF2B5EF4-FFF2-40B4-BE49-F238E27FC236}">
              <a16:creationId xmlns:a16="http://schemas.microsoft.com/office/drawing/2014/main" id="{711941EF-873E-4943-805B-ACC4CF61BE7F}"/>
            </a:ext>
          </a:extLst>
        </xdr:cNvPr>
        <xdr:cNvSpPr txBox="1"/>
      </xdr:nvSpPr>
      <xdr:spPr>
        <a:xfrm>
          <a:off x="22199600" y="1704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123552</xdr:rowOff>
    </xdr:from>
    <xdr:to>
      <xdr:col>116</xdr:col>
      <xdr:colOff>152400</xdr:colOff>
      <xdr:row>100</xdr:row>
      <xdr:rowOff>123552</xdr:rowOff>
    </xdr:to>
    <xdr:cxnSp macro="">
      <xdr:nvCxnSpPr>
        <xdr:cNvPr id="830" name="直線コネクタ 829">
          <a:extLst>
            <a:ext uri="{FF2B5EF4-FFF2-40B4-BE49-F238E27FC236}">
              <a16:creationId xmlns:a16="http://schemas.microsoft.com/office/drawing/2014/main" id="{24EA727B-4D97-4B4C-B7BF-D29C75318700}"/>
            </a:ext>
          </a:extLst>
        </xdr:cNvPr>
        <xdr:cNvCxnSpPr/>
      </xdr:nvCxnSpPr>
      <xdr:spPr>
        <a:xfrm>
          <a:off x="22072600" y="1726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48277</xdr:rowOff>
    </xdr:from>
    <xdr:ext cx="469744" cy="259045"/>
    <xdr:sp macro="" textlink="">
      <xdr:nvSpPr>
        <xdr:cNvPr id="831" name="【公民館】&#10;一人当たり面積平均値テキスト">
          <a:extLst>
            <a:ext uri="{FF2B5EF4-FFF2-40B4-BE49-F238E27FC236}">
              <a16:creationId xmlns:a16="http://schemas.microsoft.com/office/drawing/2014/main" id="{8A716687-66D5-4546-A607-CF3FD68E1F53}"/>
            </a:ext>
          </a:extLst>
        </xdr:cNvPr>
        <xdr:cNvSpPr txBox="1"/>
      </xdr:nvSpPr>
      <xdr:spPr>
        <a:xfrm>
          <a:off x="22199600" y="1805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832" name="フローチャート: 判断 831">
          <a:extLst>
            <a:ext uri="{FF2B5EF4-FFF2-40B4-BE49-F238E27FC236}">
              <a16:creationId xmlns:a16="http://schemas.microsoft.com/office/drawing/2014/main" id="{A7884A9B-CFA7-4EE4-9FA7-F64382918DDF}"/>
            </a:ext>
          </a:extLst>
        </xdr:cNvPr>
        <xdr:cNvSpPr/>
      </xdr:nvSpPr>
      <xdr:spPr>
        <a:xfrm>
          <a:off x="22110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9071</xdr:rowOff>
    </xdr:from>
    <xdr:to>
      <xdr:col>112</xdr:col>
      <xdr:colOff>38100</xdr:colOff>
      <xdr:row>106</xdr:row>
      <xdr:rowOff>110671</xdr:rowOff>
    </xdr:to>
    <xdr:sp macro="" textlink="">
      <xdr:nvSpPr>
        <xdr:cNvPr id="833" name="フローチャート: 判断 832">
          <a:extLst>
            <a:ext uri="{FF2B5EF4-FFF2-40B4-BE49-F238E27FC236}">
              <a16:creationId xmlns:a16="http://schemas.microsoft.com/office/drawing/2014/main" id="{9EC1DDCB-EDC9-45DD-9C6E-CA0BAB97A7CC}"/>
            </a:ext>
          </a:extLst>
        </xdr:cNvPr>
        <xdr:cNvSpPr/>
      </xdr:nvSpPr>
      <xdr:spPr>
        <a:xfrm>
          <a:off x="21272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9071</xdr:rowOff>
    </xdr:from>
    <xdr:to>
      <xdr:col>107</xdr:col>
      <xdr:colOff>101600</xdr:colOff>
      <xdr:row>106</xdr:row>
      <xdr:rowOff>110671</xdr:rowOff>
    </xdr:to>
    <xdr:sp macro="" textlink="">
      <xdr:nvSpPr>
        <xdr:cNvPr id="834" name="フローチャート: 判断 833">
          <a:extLst>
            <a:ext uri="{FF2B5EF4-FFF2-40B4-BE49-F238E27FC236}">
              <a16:creationId xmlns:a16="http://schemas.microsoft.com/office/drawing/2014/main" id="{BFE773A8-6589-49E0-A29C-A493D94E378E}"/>
            </a:ext>
          </a:extLst>
        </xdr:cNvPr>
        <xdr:cNvSpPr/>
      </xdr:nvSpPr>
      <xdr:spPr>
        <a:xfrm>
          <a:off x="20383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15602</xdr:rowOff>
    </xdr:from>
    <xdr:to>
      <xdr:col>102</xdr:col>
      <xdr:colOff>165100</xdr:colOff>
      <xdr:row>106</xdr:row>
      <xdr:rowOff>117202</xdr:rowOff>
    </xdr:to>
    <xdr:sp macro="" textlink="">
      <xdr:nvSpPr>
        <xdr:cNvPr id="835" name="フローチャート: 判断 834">
          <a:extLst>
            <a:ext uri="{FF2B5EF4-FFF2-40B4-BE49-F238E27FC236}">
              <a16:creationId xmlns:a16="http://schemas.microsoft.com/office/drawing/2014/main" id="{E8B6CCC2-1478-4FF7-98C8-3879D6D87626}"/>
            </a:ext>
          </a:extLst>
        </xdr:cNvPr>
        <xdr:cNvSpPr/>
      </xdr:nvSpPr>
      <xdr:spPr>
        <a:xfrm>
          <a:off x="19494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54792</xdr:rowOff>
    </xdr:from>
    <xdr:to>
      <xdr:col>98</xdr:col>
      <xdr:colOff>38100</xdr:colOff>
      <xdr:row>106</xdr:row>
      <xdr:rowOff>156392</xdr:rowOff>
    </xdr:to>
    <xdr:sp macro="" textlink="">
      <xdr:nvSpPr>
        <xdr:cNvPr id="836" name="フローチャート: 判断 835">
          <a:extLst>
            <a:ext uri="{FF2B5EF4-FFF2-40B4-BE49-F238E27FC236}">
              <a16:creationId xmlns:a16="http://schemas.microsoft.com/office/drawing/2014/main" id="{9D05D5F0-6AD7-488D-AB9E-D1167307B815}"/>
            </a:ext>
          </a:extLst>
        </xdr:cNvPr>
        <xdr:cNvSpPr/>
      </xdr:nvSpPr>
      <xdr:spPr>
        <a:xfrm>
          <a:off x="18605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756923ED-D194-44DA-84AA-97200AEFE82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6995AD05-99A6-4415-8BAC-A7C25CD6010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90031000-C5D9-4CA0-BF72-170C62F4A94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FDBE722D-4D18-4B47-A2CE-D02E66DF61A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BB56023E-1DFC-4843-BF42-B9C7A8AF6E7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28666</xdr:rowOff>
    </xdr:from>
    <xdr:to>
      <xdr:col>116</xdr:col>
      <xdr:colOff>114300</xdr:colOff>
      <xdr:row>106</xdr:row>
      <xdr:rowOff>130266</xdr:rowOff>
    </xdr:to>
    <xdr:sp macro="" textlink="">
      <xdr:nvSpPr>
        <xdr:cNvPr id="842" name="楕円 841">
          <a:extLst>
            <a:ext uri="{FF2B5EF4-FFF2-40B4-BE49-F238E27FC236}">
              <a16:creationId xmlns:a16="http://schemas.microsoft.com/office/drawing/2014/main" id="{9F7292EF-7EB0-4008-8143-343C04371C08}"/>
            </a:ext>
          </a:extLst>
        </xdr:cNvPr>
        <xdr:cNvSpPr/>
      </xdr:nvSpPr>
      <xdr:spPr>
        <a:xfrm>
          <a:off x="22110700" y="18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7093</xdr:rowOff>
    </xdr:from>
    <xdr:ext cx="469744" cy="259045"/>
    <xdr:sp macro="" textlink="">
      <xdr:nvSpPr>
        <xdr:cNvPr id="843" name="【公民館】&#10;一人当たり面積該当値テキスト">
          <a:extLst>
            <a:ext uri="{FF2B5EF4-FFF2-40B4-BE49-F238E27FC236}">
              <a16:creationId xmlns:a16="http://schemas.microsoft.com/office/drawing/2014/main" id="{3DE4B4C4-1259-4CAB-B071-3C0B9A7EE99F}"/>
            </a:ext>
          </a:extLst>
        </xdr:cNvPr>
        <xdr:cNvSpPr txBox="1"/>
      </xdr:nvSpPr>
      <xdr:spPr>
        <a:xfrm>
          <a:off x="22199600" y="1818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38463</xdr:rowOff>
    </xdr:from>
    <xdr:to>
      <xdr:col>112</xdr:col>
      <xdr:colOff>38100</xdr:colOff>
      <xdr:row>106</xdr:row>
      <xdr:rowOff>140063</xdr:rowOff>
    </xdr:to>
    <xdr:sp macro="" textlink="">
      <xdr:nvSpPr>
        <xdr:cNvPr id="844" name="楕円 843">
          <a:extLst>
            <a:ext uri="{FF2B5EF4-FFF2-40B4-BE49-F238E27FC236}">
              <a16:creationId xmlns:a16="http://schemas.microsoft.com/office/drawing/2014/main" id="{8AC617AF-561F-4940-9D17-BA6C59D8B9F7}"/>
            </a:ext>
          </a:extLst>
        </xdr:cNvPr>
        <xdr:cNvSpPr/>
      </xdr:nvSpPr>
      <xdr:spPr>
        <a:xfrm>
          <a:off x="21272500"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79466</xdr:rowOff>
    </xdr:from>
    <xdr:to>
      <xdr:col>116</xdr:col>
      <xdr:colOff>63500</xdr:colOff>
      <xdr:row>106</xdr:row>
      <xdr:rowOff>89263</xdr:rowOff>
    </xdr:to>
    <xdr:cxnSp macro="">
      <xdr:nvCxnSpPr>
        <xdr:cNvPr id="845" name="直線コネクタ 844">
          <a:extLst>
            <a:ext uri="{FF2B5EF4-FFF2-40B4-BE49-F238E27FC236}">
              <a16:creationId xmlns:a16="http://schemas.microsoft.com/office/drawing/2014/main" id="{D8DEF1AF-479C-4FC9-B879-0A7830AD3692}"/>
            </a:ext>
          </a:extLst>
        </xdr:cNvPr>
        <xdr:cNvCxnSpPr/>
      </xdr:nvCxnSpPr>
      <xdr:spPr>
        <a:xfrm flipV="1">
          <a:off x="21323300" y="1825316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49893</xdr:rowOff>
    </xdr:from>
    <xdr:to>
      <xdr:col>107</xdr:col>
      <xdr:colOff>101600</xdr:colOff>
      <xdr:row>106</xdr:row>
      <xdr:rowOff>151493</xdr:rowOff>
    </xdr:to>
    <xdr:sp macro="" textlink="">
      <xdr:nvSpPr>
        <xdr:cNvPr id="846" name="楕円 845">
          <a:extLst>
            <a:ext uri="{FF2B5EF4-FFF2-40B4-BE49-F238E27FC236}">
              <a16:creationId xmlns:a16="http://schemas.microsoft.com/office/drawing/2014/main" id="{A626E151-FD6C-4C2D-8945-ED9BA606B50D}"/>
            </a:ext>
          </a:extLst>
        </xdr:cNvPr>
        <xdr:cNvSpPr/>
      </xdr:nvSpPr>
      <xdr:spPr>
        <a:xfrm>
          <a:off x="20383500" y="1822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89263</xdr:rowOff>
    </xdr:from>
    <xdr:to>
      <xdr:col>111</xdr:col>
      <xdr:colOff>177800</xdr:colOff>
      <xdr:row>106</xdr:row>
      <xdr:rowOff>100693</xdr:rowOff>
    </xdr:to>
    <xdr:cxnSp macro="">
      <xdr:nvCxnSpPr>
        <xdr:cNvPr id="847" name="直線コネクタ 846">
          <a:extLst>
            <a:ext uri="{FF2B5EF4-FFF2-40B4-BE49-F238E27FC236}">
              <a16:creationId xmlns:a16="http://schemas.microsoft.com/office/drawing/2014/main" id="{CDCC9815-60A7-4892-A488-3EB1E0A8A922}"/>
            </a:ext>
          </a:extLst>
        </xdr:cNvPr>
        <xdr:cNvCxnSpPr/>
      </xdr:nvCxnSpPr>
      <xdr:spPr>
        <a:xfrm flipV="1">
          <a:off x="20434300" y="1826296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58057</xdr:rowOff>
    </xdr:from>
    <xdr:to>
      <xdr:col>102</xdr:col>
      <xdr:colOff>165100</xdr:colOff>
      <xdr:row>106</xdr:row>
      <xdr:rowOff>159657</xdr:rowOff>
    </xdr:to>
    <xdr:sp macro="" textlink="">
      <xdr:nvSpPr>
        <xdr:cNvPr id="848" name="楕円 847">
          <a:extLst>
            <a:ext uri="{FF2B5EF4-FFF2-40B4-BE49-F238E27FC236}">
              <a16:creationId xmlns:a16="http://schemas.microsoft.com/office/drawing/2014/main" id="{429506E3-A937-480A-A506-CEEC4DAD9EC8}"/>
            </a:ext>
          </a:extLst>
        </xdr:cNvPr>
        <xdr:cNvSpPr/>
      </xdr:nvSpPr>
      <xdr:spPr>
        <a:xfrm>
          <a:off x="19494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100693</xdr:rowOff>
    </xdr:from>
    <xdr:to>
      <xdr:col>107</xdr:col>
      <xdr:colOff>50800</xdr:colOff>
      <xdr:row>106</xdr:row>
      <xdr:rowOff>108857</xdr:rowOff>
    </xdr:to>
    <xdr:cxnSp macro="">
      <xdr:nvCxnSpPr>
        <xdr:cNvPr id="849" name="直線コネクタ 848">
          <a:extLst>
            <a:ext uri="{FF2B5EF4-FFF2-40B4-BE49-F238E27FC236}">
              <a16:creationId xmlns:a16="http://schemas.microsoft.com/office/drawing/2014/main" id="{7F1A982D-E59F-46C3-8228-6B739F61CA5B}"/>
            </a:ext>
          </a:extLst>
        </xdr:cNvPr>
        <xdr:cNvCxnSpPr/>
      </xdr:nvCxnSpPr>
      <xdr:spPr>
        <a:xfrm flipV="1">
          <a:off x="19545300" y="1827439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67855</xdr:rowOff>
    </xdr:from>
    <xdr:to>
      <xdr:col>98</xdr:col>
      <xdr:colOff>38100</xdr:colOff>
      <xdr:row>106</xdr:row>
      <xdr:rowOff>169455</xdr:rowOff>
    </xdr:to>
    <xdr:sp macro="" textlink="">
      <xdr:nvSpPr>
        <xdr:cNvPr id="850" name="楕円 849">
          <a:extLst>
            <a:ext uri="{FF2B5EF4-FFF2-40B4-BE49-F238E27FC236}">
              <a16:creationId xmlns:a16="http://schemas.microsoft.com/office/drawing/2014/main" id="{34C6EF1D-19C9-4C43-BC50-ACE38DFA75BE}"/>
            </a:ext>
          </a:extLst>
        </xdr:cNvPr>
        <xdr:cNvSpPr/>
      </xdr:nvSpPr>
      <xdr:spPr>
        <a:xfrm>
          <a:off x="186055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108857</xdr:rowOff>
    </xdr:from>
    <xdr:to>
      <xdr:col>102</xdr:col>
      <xdr:colOff>114300</xdr:colOff>
      <xdr:row>106</xdr:row>
      <xdr:rowOff>118655</xdr:rowOff>
    </xdr:to>
    <xdr:cxnSp macro="">
      <xdr:nvCxnSpPr>
        <xdr:cNvPr id="851" name="直線コネクタ 850">
          <a:extLst>
            <a:ext uri="{FF2B5EF4-FFF2-40B4-BE49-F238E27FC236}">
              <a16:creationId xmlns:a16="http://schemas.microsoft.com/office/drawing/2014/main" id="{FE0FDE6C-3B75-4323-A782-C6C1DAA52BD6}"/>
            </a:ext>
          </a:extLst>
        </xdr:cNvPr>
        <xdr:cNvCxnSpPr/>
      </xdr:nvCxnSpPr>
      <xdr:spPr>
        <a:xfrm flipV="1">
          <a:off x="18656300" y="18282557"/>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127198</xdr:rowOff>
    </xdr:from>
    <xdr:ext cx="469744" cy="259045"/>
    <xdr:sp macro="" textlink="">
      <xdr:nvSpPr>
        <xdr:cNvPr id="852" name="n_1aveValue【公民館】&#10;一人当たり面積">
          <a:extLst>
            <a:ext uri="{FF2B5EF4-FFF2-40B4-BE49-F238E27FC236}">
              <a16:creationId xmlns:a16="http://schemas.microsoft.com/office/drawing/2014/main" id="{27CEA7DA-FAAA-465F-BBFB-1207F06D9A26}"/>
            </a:ext>
          </a:extLst>
        </xdr:cNvPr>
        <xdr:cNvSpPr txBox="1"/>
      </xdr:nvSpPr>
      <xdr:spPr>
        <a:xfrm>
          <a:off x="21075727" y="179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127198</xdr:rowOff>
    </xdr:from>
    <xdr:ext cx="469744" cy="259045"/>
    <xdr:sp macro="" textlink="">
      <xdr:nvSpPr>
        <xdr:cNvPr id="853" name="n_2aveValue【公民館】&#10;一人当たり面積">
          <a:extLst>
            <a:ext uri="{FF2B5EF4-FFF2-40B4-BE49-F238E27FC236}">
              <a16:creationId xmlns:a16="http://schemas.microsoft.com/office/drawing/2014/main" id="{397767D9-0CF7-42FC-9FF2-357609015E9D}"/>
            </a:ext>
          </a:extLst>
        </xdr:cNvPr>
        <xdr:cNvSpPr txBox="1"/>
      </xdr:nvSpPr>
      <xdr:spPr>
        <a:xfrm>
          <a:off x="20199427" y="179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133729</xdr:rowOff>
    </xdr:from>
    <xdr:ext cx="469744" cy="259045"/>
    <xdr:sp macro="" textlink="">
      <xdr:nvSpPr>
        <xdr:cNvPr id="854" name="n_3aveValue【公民館】&#10;一人当たり面積">
          <a:extLst>
            <a:ext uri="{FF2B5EF4-FFF2-40B4-BE49-F238E27FC236}">
              <a16:creationId xmlns:a16="http://schemas.microsoft.com/office/drawing/2014/main" id="{068DB2BC-4FC2-4EEF-B1BC-36A75AB6E370}"/>
            </a:ext>
          </a:extLst>
        </xdr:cNvPr>
        <xdr:cNvSpPr txBox="1"/>
      </xdr:nvSpPr>
      <xdr:spPr>
        <a:xfrm>
          <a:off x="193104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1469</xdr:rowOff>
    </xdr:from>
    <xdr:ext cx="469744" cy="259045"/>
    <xdr:sp macro="" textlink="">
      <xdr:nvSpPr>
        <xdr:cNvPr id="855" name="n_4aveValue【公民館】&#10;一人当たり面積">
          <a:extLst>
            <a:ext uri="{FF2B5EF4-FFF2-40B4-BE49-F238E27FC236}">
              <a16:creationId xmlns:a16="http://schemas.microsoft.com/office/drawing/2014/main" id="{9FA15DFC-DF8B-4D59-9D27-57DF26FEF09F}"/>
            </a:ext>
          </a:extLst>
        </xdr:cNvPr>
        <xdr:cNvSpPr txBox="1"/>
      </xdr:nvSpPr>
      <xdr:spPr>
        <a:xfrm>
          <a:off x="184214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131190</xdr:rowOff>
    </xdr:from>
    <xdr:ext cx="469744" cy="259045"/>
    <xdr:sp macro="" textlink="">
      <xdr:nvSpPr>
        <xdr:cNvPr id="856" name="n_1mainValue【公民館】&#10;一人当たり面積">
          <a:extLst>
            <a:ext uri="{FF2B5EF4-FFF2-40B4-BE49-F238E27FC236}">
              <a16:creationId xmlns:a16="http://schemas.microsoft.com/office/drawing/2014/main" id="{537F2738-BEA6-488D-A385-53F08B82F6D8}"/>
            </a:ext>
          </a:extLst>
        </xdr:cNvPr>
        <xdr:cNvSpPr txBox="1"/>
      </xdr:nvSpPr>
      <xdr:spPr>
        <a:xfrm>
          <a:off x="21075727" y="183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142620</xdr:rowOff>
    </xdr:from>
    <xdr:ext cx="469744" cy="259045"/>
    <xdr:sp macro="" textlink="">
      <xdr:nvSpPr>
        <xdr:cNvPr id="857" name="n_2mainValue【公民館】&#10;一人当たり面積">
          <a:extLst>
            <a:ext uri="{FF2B5EF4-FFF2-40B4-BE49-F238E27FC236}">
              <a16:creationId xmlns:a16="http://schemas.microsoft.com/office/drawing/2014/main" id="{17E13960-F8BD-4A6C-B63F-30C50C8908BD}"/>
            </a:ext>
          </a:extLst>
        </xdr:cNvPr>
        <xdr:cNvSpPr txBox="1"/>
      </xdr:nvSpPr>
      <xdr:spPr>
        <a:xfrm>
          <a:off x="20199427" y="18316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150784</xdr:rowOff>
    </xdr:from>
    <xdr:ext cx="469744" cy="259045"/>
    <xdr:sp macro="" textlink="">
      <xdr:nvSpPr>
        <xdr:cNvPr id="858" name="n_3mainValue【公民館】&#10;一人当たり面積">
          <a:extLst>
            <a:ext uri="{FF2B5EF4-FFF2-40B4-BE49-F238E27FC236}">
              <a16:creationId xmlns:a16="http://schemas.microsoft.com/office/drawing/2014/main" id="{C659B075-F62D-4EAB-93B6-5FC8A39EFF51}"/>
            </a:ext>
          </a:extLst>
        </xdr:cNvPr>
        <xdr:cNvSpPr txBox="1"/>
      </xdr:nvSpPr>
      <xdr:spPr>
        <a:xfrm>
          <a:off x="19310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160582</xdr:rowOff>
    </xdr:from>
    <xdr:ext cx="469744" cy="259045"/>
    <xdr:sp macro="" textlink="">
      <xdr:nvSpPr>
        <xdr:cNvPr id="859" name="n_4mainValue【公民館】&#10;一人当たり面積">
          <a:extLst>
            <a:ext uri="{FF2B5EF4-FFF2-40B4-BE49-F238E27FC236}">
              <a16:creationId xmlns:a16="http://schemas.microsoft.com/office/drawing/2014/main" id="{A227FFFF-E7B8-4E92-9A44-00002459C000}"/>
            </a:ext>
          </a:extLst>
        </xdr:cNvPr>
        <xdr:cNvSpPr txBox="1"/>
      </xdr:nvSpPr>
      <xdr:spPr>
        <a:xfrm>
          <a:off x="18421427" y="183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a:extLst>
            <a:ext uri="{FF2B5EF4-FFF2-40B4-BE49-F238E27FC236}">
              <a16:creationId xmlns:a16="http://schemas.microsoft.com/office/drawing/2014/main" id="{98723239-464E-4461-A94B-A97F7493915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a:extLst>
            <a:ext uri="{FF2B5EF4-FFF2-40B4-BE49-F238E27FC236}">
              <a16:creationId xmlns:a16="http://schemas.microsoft.com/office/drawing/2014/main" id="{EFB19D17-5075-43CA-A4C4-635EB0C0B27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a:extLst>
            <a:ext uri="{FF2B5EF4-FFF2-40B4-BE49-F238E27FC236}">
              <a16:creationId xmlns:a16="http://schemas.microsoft.com/office/drawing/2014/main" id="{60D7C815-6C25-40DA-8A0C-0E532DB4F17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町有施設の多くが昭和４０年代に建設されていて、各施設とも老朽化が進んでおり、ほとんどの項目において類似団体内平均値と同水準か高い数値となっている。また、平成２８年度以降固定資産台帳の見直しを順次行っ</a:t>
          </a:r>
          <a:r>
            <a:rPr kumimoji="1" lang="ja-JP" altLang="en-US" sz="1100">
              <a:solidFill>
                <a:schemeClr val="dk1"/>
              </a:solidFill>
              <a:effectLst/>
              <a:latin typeface="+mn-lt"/>
              <a:ea typeface="+mn-ea"/>
              <a:cs typeface="+mn-cs"/>
            </a:rPr>
            <a:t>ていることから</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や</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の項目で</a:t>
          </a:r>
          <a:r>
            <a:rPr kumimoji="1" lang="ja-JP" altLang="en-US" sz="1100">
              <a:solidFill>
                <a:schemeClr val="dk1"/>
              </a:solidFill>
              <a:effectLst/>
              <a:latin typeface="+mn-lt"/>
              <a:ea typeface="+mn-ea"/>
              <a:cs typeface="+mn-cs"/>
            </a:rPr>
            <a:t>平成２９年度から平成３０年度にかけて、数値が</a:t>
          </a:r>
          <a:r>
            <a:rPr kumimoji="1" lang="ja-JP" altLang="ja-JP" sz="1100">
              <a:solidFill>
                <a:schemeClr val="dk1"/>
              </a:solidFill>
              <a:effectLst/>
              <a:latin typeface="+mn-lt"/>
              <a:ea typeface="+mn-ea"/>
              <a:cs typeface="+mn-cs"/>
            </a:rPr>
            <a:t>大きく上昇している。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橋りょう・トンネル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について、長さ１５ｍ以上の橋を６５橋管理しているが、多くが昭和４０年代から５０年代にかけて整備されて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「小鹿野町橋梁長寿命化修繕計画」で毎年数橋ずつ修繕している。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では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町内</a:t>
          </a:r>
          <a:r>
            <a:rPr kumimoji="1" lang="ja-JP" altLang="ja-JP" sz="1100">
              <a:solidFill>
                <a:schemeClr val="dk1"/>
              </a:solidFill>
              <a:effectLst/>
              <a:latin typeface="+mn-lt"/>
              <a:ea typeface="+mn-ea"/>
              <a:cs typeface="+mn-cs"/>
            </a:rPr>
            <a:t>に民間</a:t>
          </a:r>
          <a:r>
            <a:rPr kumimoji="1" lang="ja-JP" altLang="en-US" sz="1100">
              <a:solidFill>
                <a:schemeClr val="dk1"/>
              </a:solidFill>
              <a:effectLst/>
              <a:latin typeface="+mn-lt"/>
              <a:ea typeface="+mn-ea"/>
              <a:cs typeface="+mn-cs"/>
            </a:rPr>
            <a:t>運営の賃貸住宅</a:t>
          </a:r>
          <a:r>
            <a:rPr kumimoji="1" lang="ja-JP" altLang="ja-JP" sz="1100">
              <a:solidFill>
                <a:schemeClr val="dk1"/>
              </a:solidFill>
              <a:effectLst/>
              <a:latin typeface="+mn-lt"/>
              <a:ea typeface="+mn-ea"/>
              <a:cs typeface="+mn-cs"/>
            </a:rPr>
            <a:t>が少な</a:t>
          </a:r>
          <a:r>
            <a:rPr kumimoji="1" lang="ja-JP" altLang="en-US" sz="1100">
              <a:solidFill>
                <a:schemeClr val="dk1"/>
              </a:solidFill>
              <a:effectLst/>
              <a:latin typeface="+mn-lt"/>
              <a:ea typeface="+mn-ea"/>
              <a:cs typeface="+mn-cs"/>
            </a:rPr>
            <a:t>いことから</a:t>
          </a:r>
          <a:r>
            <a:rPr kumimoji="1" lang="ja-JP" altLang="ja-JP" sz="1100">
              <a:solidFill>
                <a:schemeClr val="dk1"/>
              </a:solidFill>
              <a:effectLst/>
              <a:latin typeface="+mn-lt"/>
              <a:ea typeface="+mn-ea"/>
              <a:cs typeface="+mn-cs"/>
            </a:rPr>
            <a:t>町で住宅を整備して</a:t>
          </a:r>
          <a:r>
            <a:rPr kumimoji="1" lang="ja-JP" altLang="en-US" sz="1100">
              <a:solidFill>
                <a:schemeClr val="dk1"/>
              </a:solidFill>
              <a:effectLst/>
              <a:latin typeface="+mn-lt"/>
              <a:ea typeface="+mn-ea"/>
              <a:cs typeface="+mn-cs"/>
            </a:rPr>
            <a:t>おり、住民</a:t>
          </a:r>
          <a:r>
            <a:rPr kumimoji="1" lang="ja-JP" altLang="ja-JP" sz="1100">
              <a:solidFill>
                <a:schemeClr val="dk1"/>
              </a:solidFill>
              <a:effectLst/>
              <a:latin typeface="+mn-lt"/>
              <a:ea typeface="+mn-ea"/>
              <a:cs typeface="+mn-cs"/>
            </a:rPr>
            <a:t>１人あたりの面積</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多</a:t>
          </a:r>
          <a:r>
            <a:rPr kumimoji="1" lang="ja-JP" altLang="en-US" sz="1100">
              <a:solidFill>
                <a:schemeClr val="dk1"/>
              </a:solidFill>
              <a:effectLst/>
              <a:latin typeface="+mn-lt"/>
              <a:ea typeface="+mn-ea"/>
              <a:cs typeface="+mn-cs"/>
            </a:rPr>
            <a:t>くなっている。また、</a:t>
          </a:r>
          <a:r>
            <a:rPr kumimoji="1" lang="ja-JP" altLang="ja-JP" sz="1100">
              <a:solidFill>
                <a:schemeClr val="dk1"/>
              </a:solidFill>
              <a:effectLst/>
              <a:latin typeface="+mn-lt"/>
              <a:ea typeface="+mn-ea"/>
              <a:cs typeface="+mn-cs"/>
            </a:rPr>
            <a:t>保有する住宅の約７５％が昭和３０～５０年代に建設されたものであり</a:t>
          </a:r>
          <a:r>
            <a:rPr kumimoji="1" lang="ja-JP" altLang="en-US" sz="1100">
              <a:solidFill>
                <a:schemeClr val="dk1"/>
              </a:solidFill>
              <a:effectLst/>
              <a:latin typeface="+mn-lt"/>
              <a:ea typeface="+mn-ea"/>
              <a:cs typeface="+mn-cs"/>
            </a:rPr>
            <a:t>老朽化が進んでいるため、</a:t>
          </a:r>
          <a:r>
            <a:rPr kumimoji="1" lang="ja-JP" altLang="ja-JP" sz="1100">
              <a:solidFill>
                <a:schemeClr val="dk1"/>
              </a:solidFill>
              <a:effectLst/>
              <a:latin typeface="+mn-lt"/>
              <a:ea typeface="+mn-ea"/>
              <a:cs typeface="+mn-cs"/>
            </a:rPr>
            <a:t>毎年数棟ずつ改修工事を行</a:t>
          </a:r>
          <a:r>
            <a:rPr kumimoji="1" lang="ja-JP" altLang="en-US" sz="1100">
              <a:solidFill>
                <a:schemeClr val="dk1"/>
              </a:solidFill>
              <a:effectLst/>
              <a:latin typeface="+mn-lt"/>
              <a:ea typeface="+mn-ea"/>
              <a:cs typeface="+mn-cs"/>
            </a:rPr>
            <a:t>っているほか</a:t>
          </a:r>
          <a:r>
            <a:rPr kumimoji="1" lang="ja-JP" altLang="ja-JP" sz="1100">
              <a:solidFill>
                <a:schemeClr val="dk1"/>
              </a:solidFill>
              <a:effectLst/>
              <a:latin typeface="+mn-lt"/>
              <a:ea typeface="+mn-ea"/>
              <a:cs typeface="+mn-cs"/>
            </a:rPr>
            <a:t>、老朽化が進み居住することが難しくなった住宅については随時除却を行っている</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公民館</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では、平成３０年度以降、施設の改修工事を実施していることから償却費は減少している。</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では、平成３０年度まで</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体育館</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の項目に計上していた体育館１施設を振替えたため、償却率は増えている。</a:t>
          </a:r>
          <a:endParaRPr kumimoji="1" lang="en-US" altLang="ja-JP" sz="1100">
            <a:solidFill>
              <a:schemeClr val="dk1"/>
            </a:solidFill>
            <a:effectLst/>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3B31DFA-6CAA-4ACA-9A16-2015E1D8F22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46FE860-5523-4533-A61C-C7CE15075C6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AA5D4B4-FFEF-4EE4-BABF-97C3BB919AF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D707481-ECFF-468E-8FE6-BB95F3CE6FA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埼玉県小鹿野町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E40D46A-DE7F-443F-BA2A-9EFA3CB138C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48CBA7A-5FB4-482A-8E67-A0EA0A5F79E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E9EA22D-A04E-474C-AF75-7E5F4393AEB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6932008-6657-46D1-BD40-A85400CDFD1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58EA564-5F1F-45E7-B899-70BDE27D796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86AE3E8-6473-4B55-AB3F-07AAE7B0C3C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11,459
11,337
171.26
7,305,658
6,817,274
434,560
4,340,158
7,905,810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AB2820E-4A0F-4A8E-BBEF-CC73BAC47E2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D0BB8BE-FB98-4670-B7EC-7B9AA8F7879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3062C04-5797-4106-BA64-D7BFD92E2D7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7E10D95-1927-4F81-986F-DBF6AF580EA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8F4DAD2-E65F-477C-8FBA-DEC17A26241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CF17973-FD90-4B42-A130-4934D1791A4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26CF127-276E-49AE-8F72-C15EEB139DA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EE359CC-5C50-41F5-8A8D-DAE22BCC11A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75C93E8-0340-4671-AD22-70BC3E8D955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B2B54E3-6849-40D7-8C1A-08ED7972B7B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1FFEFD0-5484-47C8-8BF9-729511121DC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61B34FA-7B3D-4D86-A083-83851368B5B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36E39C0-55EB-448D-8051-75D83D45325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14963F6-6495-47CD-953D-3CF6D7F1B8C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4E39164-EBB6-434B-BFA9-FE6FBE74940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57792DE-50CC-4700-A525-2E759DCC130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36464D8-BDE8-4587-8316-8AB7117E923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E96C80E-7548-4282-B3C3-B8D6BE1ACC0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BA1B1C0-AB4E-494B-AC41-48DD25C57CE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6216921-BDA8-4C37-B07B-1D28E99F07A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4F368C0-DA61-4899-A7E4-FBAE7B314D2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22052B4-6D15-4AD4-B51A-453B7D2E8BF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76233C6-C950-492B-A928-D0373AF772E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C8D1F38-6779-4CD4-A240-F366F67CAE4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66E4B5A-6F08-46D7-993C-3BEA4702185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12D7EE5-37C3-42DE-809C-58544A05FA5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EE4B0D0-DF4C-4FE8-8F46-35CCDF2DA78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2292A2F-BBAC-4F0E-9034-EEB0B4ABC86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1EB201-F5A2-48D1-83A7-EF2C5D8E0C65}"/>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A7827E17-9904-4539-8E79-826AD244936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2ED0660F-763E-4875-97D0-925DB66BEA4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D2B2313F-0BCE-4426-9393-2C42723E4D6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A681ECD8-F6BA-444E-9A45-9A0E03135A8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28A1830E-E97F-407B-8505-95D9C03D22B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8689F5FD-E05B-4E79-908B-208576B7DF9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5E4C1770-662A-4475-A6B9-2A252A1574F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C60C3682-D506-4881-B579-9068AAEFE9AA}"/>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D34DA4BF-09AE-489B-993E-16F9323F3AF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1D34BBE8-77F7-4A34-BE42-330A2700E82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CBC7CD9A-E9A5-481B-842A-4C5A829AD77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BB7B5AB5-4362-4AD1-BBE6-2E4366B873C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77C03574-A0A9-4E72-8DBB-14EA477FB73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2B64E1F3-6A74-4BDC-AA4F-20B47BEDB19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4A6C73F-F1D1-44E0-B8CC-A7C36D2AA57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1A230A87-C878-49D9-A940-747D5780BD4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A9F3AD5C-62A2-46EB-8FB5-4EBA459CF30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42CB51B2-6531-43EB-83B4-D509D57C24F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D3649068-1343-4967-BB14-B73D9C9228A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51BA3AA-EC0A-41C9-BC81-141401C7029A}"/>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71BF2B25-0B0E-4F65-A15A-B6E93FBE1851}"/>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9B5F5AC5-C20A-480B-8520-ED42F2A3C74A}"/>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616EE7B5-AD02-4AA0-8774-D32E67A3589F}"/>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F2793AE9-196C-4A9D-845D-84281C9CED2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72A44BDB-4111-400C-9B23-FB2A7E7B5144}"/>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CA09565B-AA00-4534-84C4-4992FC88BFD3}"/>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D5494D9B-6EFD-4B18-A803-C1FFC8479099}"/>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49B0A62C-54BA-4355-8AE5-4FB6BD4E209A}"/>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531E7A76-DF5E-4CFB-AEC6-566DE57AAD58}"/>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D99EB11C-9BCC-44C2-84AD-A67748BF61C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F8012625-44A3-4FBB-9D56-8D8650CFC3DB}"/>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621227C-463F-4201-8670-7E4645B2158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1905</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2DD67789-8F41-41B6-A554-B157EFAA92AD}"/>
            </a:ext>
          </a:extLst>
        </xdr:cNvPr>
        <xdr:cNvCxnSpPr/>
      </xdr:nvCxnSpPr>
      <xdr:spPr>
        <a:xfrm flipV="1">
          <a:off x="4634865" y="9603105"/>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5CB80351-4BCA-4076-BAEB-FA9C4B8D4DD5}"/>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1CA92131-5AE5-48F2-8F98-7E879B2CEB1F}"/>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120032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4A8848C2-1C7C-4567-A334-11E2DFBED32D}"/>
            </a:ext>
          </a:extLst>
        </xdr:cNvPr>
        <xdr:cNvSpPr txBox="1"/>
      </xdr:nvSpPr>
      <xdr:spPr>
        <a:xfrm>
          <a:off x="4673600" y="937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1905</xdr:rowOff>
    </xdr:from>
    <xdr:to>
      <xdr:col>24</xdr:col>
      <xdr:colOff>152400</xdr:colOff>
      <xdr:row>56</xdr:row>
      <xdr:rowOff>1905</xdr:rowOff>
    </xdr:to>
    <xdr:cxnSp macro="">
      <xdr:nvCxnSpPr>
        <xdr:cNvPr id="77" name="直線コネクタ 76">
          <a:extLst>
            <a:ext uri="{FF2B5EF4-FFF2-40B4-BE49-F238E27FC236}">
              <a16:creationId xmlns:a16="http://schemas.microsoft.com/office/drawing/2014/main" id="{65C1EB74-0409-44D9-BAA2-6DE4B8AF33C0}"/>
            </a:ext>
          </a:extLst>
        </xdr:cNvPr>
        <xdr:cNvCxnSpPr/>
      </xdr:nvCxnSpPr>
      <xdr:spPr>
        <a:xfrm>
          <a:off x="4546600" y="960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31132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1530601A-98E9-4387-A4D5-9B2A0D68E7A1}"/>
            </a:ext>
          </a:extLst>
        </xdr:cNvPr>
        <xdr:cNvSpPr txBox="1"/>
      </xdr:nvSpPr>
      <xdr:spPr>
        <a:xfrm>
          <a:off x="4673600" y="1014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79" name="フローチャート: 判断 78">
          <a:extLst>
            <a:ext uri="{FF2B5EF4-FFF2-40B4-BE49-F238E27FC236}">
              <a16:creationId xmlns:a16="http://schemas.microsoft.com/office/drawing/2014/main" id="{9507D5DE-BD26-48BF-9023-3466B0BFC3EC}"/>
            </a:ext>
          </a:extLst>
        </xdr:cNvPr>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164465</xdr:rowOff>
    </xdr:from>
    <xdr:to>
      <xdr:col>20</xdr:col>
      <xdr:colOff>38100</xdr:colOff>
      <xdr:row>60</xdr:row>
      <xdr:rowOff>94615</xdr:rowOff>
    </xdr:to>
    <xdr:sp macro="" textlink="">
      <xdr:nvSpPr>
        <xdr:cNvPr id="80" name="フローチャート: 判断 79">
          <a:extLst>
            <a:ext uri="{FF2B5EF4-FFF2-40B4-BE49-F238E27FC236}">
              <a16:creationId xmlns:a16="http://schemas.microsoft.com/office/drawing/2014/main" id="{11BE62F1-ED8C-4AB7-BF62-8AB2EB72D681}"/>
            </a:ext>
          </a:extLst>
        </xdr:cNvPr>
        <xdr:cNvSpPr/>
      </xdr:nvSpPr>
      <xdr:spPr>
        <a:xfrm>
          <a:off x="3746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81" name="フローチャート: 判断 80">
          <a:extLst>
            <a:ext uri="{FF2B5EF4-FFF2-40B4-BE49-F238E27FC236}">
              <a16:creationId xmlns:a16="http://schemas.microsoft.com/office/drawing/2014/main" id="{B42CFA95-9532-43CC-8805-E92DF7C2A4BB}"/>
            </a:ext>
          </a:extLst>
        </xdr:cNvPr>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124460</xdr:rowOff>
    </xdr:from>
    <xdr:to>
      <xdr:col>10</xdr:col>
      <xdr:colOff>165100</xdr:colOff>
      <xdr:row>60</xdr:row>
      <xdr:rowOff>54610</xdr:rowOff>
    </xdr:to>
    <xdr:sp macro="" textlink="">
      <xdr:nvSpPr>
        <xdr:cNvPr id="82" name="フローチャート: 判断 81">
          <a:extLst>
            <a:ext uri="{FF2B5EF4-FFF2-40B4-BE49-F238E27FC236}">
              <a16:creationId xmlns:a16="http://schemas.microsoft.com/office/drawing/2014/main" id="{EE8DF2AA-CBC9-4A88-BC75-0CDB77188DD0}"/>
            </a:ext>
          </a:extLst>
        </xdr:cNvPr>
        <xdr:cNvSpPr/>
      </xdr:nvSpPr>
      <xdr:spPr>
        <a:xfrm>
          <a:off x="1968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31115</xdr:rowOff>
    </xdr:from>
    <xdr:to>
      <xdr:col>6</xdr:col>
      <xdr:colOff>38100</xdr:colOff>
      <xdr:row>60</xdr:row>
      <xdr:rowOff>132715</xdr:rowOff>
    </xdr:to>
    <xdr:sp macro="" textlink="">
      <xdr:nvSpPr>
        <xdr:cNvPr id="83" name="フローチャート: 判断 82">
          <a:extLst>
            <a:ext uri="{FF2B5EF4-FFF2-40B4-BE49-F238E27FC236}">
              <a16:creationId xmlns:a16="http://schemas.microsoft.com/office/drawing/2014/main" id="{D877F2DD-C4D3-47E3-8B6A-0ACE5E57F67B}"/>
            </a:ext>
          </a:extLst>
        </xdr:cNvPr>
        <xdr:cNvSpPr/>
      </xdr:nvSpPr>
      <xdr:spPr>
        <a:xfrm>
          <a:off x="1079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AC01E868-2F1D-4178-B56C-AFC4465A51C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C138BEA1-FF74-42DE-B225-4C6C44398E7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E08211DC-EDEF-4D53-B6E6-260C311A0FE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2E4D8F9C-8A51-4776-A526-820D33B3BDA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B4E64BEC-18F7-429F-B79E-8F5C6808E00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13970</xdr:rowOff>
    </xdr:from>
    <xdr:to>
      <xdr:col>24</xdr:col>
      <xdr:colOff>114300</xdr:colOff>
      <xdr:row>62</xdr:row>
      <xdr:rowOff>115570</xdr:rowOff>
    </xdr:to>
    <xdr:sp macro="" textlink="">
      <xdr:nvSpPr>
        <xdr:cNvPr id="89" name="楕円 88">
          <a:extLst>
            <a:ext uri="{FF2B5EF4-FFF2-40B4-BE49-F238E27FC236}">
              <a16:creationId xmlns:a16="http://schemas.microsoft.com/office/drawing/2014/main" id="{C2DE1107-6EAB-44BD-9BE0-EBC2B0F394F3}"/>
            </a:ext>
          </a:extLst>
        </xdr:cNvPr>
        <xdr:cNvSpPr/>
      </xdr:nvSpPr>
      <xdr:spPr>
        <a:xfrm>
          <a:off x="45847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163847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5C11132C-FD05-4CC3-847D-79E3304EFDA4}"/>
            </a:ext>
          </a:extLst>
        </xdr:cNvPr>
        <xdr:cNvSpPr txBox="1"/>
      </xdr:nvSpPr>
      <xdr:spPr>
        <a:xfrm>
          <a:off x="4673600"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36830</xdr:rowOff>
    </xdr:from>
    <xdr:to>
      <xdr:col>20</xdr:col>
      <xdr:colOff>38100</xdr:colOff>
      <xdr:row>63</xdr:row>
      <xdr:rowOff>138430</xdr:rowOff>
    </xdr:to>
    <xdr:sp macro="" textlink="">
      <xdr:nvSpPr>
        <xdr:cNvPr id="91" name="楕円 90">
          <a:extLst>
            <a:ext uri="{FF2B5EF4-FFF2-40B4-BE49-F238E27FC236}">
              <a16:creationId xmlns:a16="http://schemas.microsoft.com/office/drawing/2014/main" id="{38CD7C6B-6E83-45DC-B730-F11E579FDC5C}"/>
            </a:ext>
          </a:extLst>
        </xdr:cNvPr>
        <xdr:cNvSpPr/>
      </xdr:nvSpPr>
      <xdr:spPr>
        <a:xfrm>
          <a:off x="3746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64770</xdr:rowOff>
    </xdr:from>
    <xdr:to>
      <xdr:col>24</xdr:col>
      <xdr:colOff>63500</xdr:colOff>
      <xdr:row>63</xdr:row>
      <xdr:rowOff>87630</xdr:rowOff>
    </xdr:to>
    <xdr:cxnSp macro="">
      <xdr:nvCxnSpPr>
        <xdr:cNvPr id="92" name="直線コネクタ 91">
          <a:extLst>
            <a:ext uri="{FF2B5EF4-FFF2-40B4-BE49-F238E27FC236}">
              <a16:creationId xmlns:a16="http://schemas.microsoft.com/office/drawing/2014/main" id="{E188E7C4-D4B7-43AD-92A0-915605E42465}"/>
            </a:ext>
          </a:extLst>
        </xdr:cNvPr>
        <xdr:cNvCxnSpPr/>
      </xdr:nvCxnSpPr>
      <xdr:spPr>
        <a:xfrm flipV="1">
          <a:off x="3797300" y="10694670"/>
          <a:ext cx="8382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63500</xdr:rowOff>
    </xdr:from>
    <xdr:to>
      <xdr:col>15</xdr:col>
      <xdr:colOff>101600</xdr:colOff>
      <xdr:row>57</xdr:row>
      <xdr:rowOff>165100</xdr:rowOff>
    </xdr:to>
    <xdr:sp macro="" textlink="">
      <xdr:nvSpPr>
        <xdr:cNvPr id="93" name="楕円 92">
          <a:extLst>
            <a:ext uri="{FF2B5EF4-FFF2-40B4-BE49-F238E27FC236}">
              <a16:creationId xmlns:a16="http://schemas.microsoft.com/office/drawing/2014/main" id="{EC35521F-4432-4523-93B6-615145C798C8}"/>
            </a:ext>
          </a:extLst>
        </xdr:cNvPr>
        <xdr:cNvSpPr/>
      </xdr:nvSpPr>
      <xdr:spPr>
        <a:xfrm>
          <a:off x="28575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114300</xdr:rowOff>
    </xdr:from>
    <xdr:to>
      <xdr:col>19</xdr:col>
      <xdr:colOff>177800</xdr:colOff>
      <xdr:row>63</xdr:row>
      <xdr:rowOff>87630</xdr:rowOff>
    </xdr:to>
    <xdr:cxnSp macro="">
      <xdr:nvCxnSpPr>
        <xdr:cNvPr id="94" name="直線コネクタ 93">
          <a:extLst>
            <a:ext uri="{FF2B5EF4-FFF2-40B4-BE49-F238E27FC236}">
              <a16:creationId xmlns:a16="http://schemas.microsoft.com/office/drawing/2014/main" id="{90279621-74B4-4C69-9916-CA2B78B9460E}"/>
            </a:ext>
          </a:extLst>
        </xdr:cNvPr>
        <xdr:cNvCxnSpPr/>
      </xdr:nvCxnSpPr>
      <xdr:spPr>
        <a:xfrm>
          <a:off x="2908300" y="9886950"/>
          <a:ext cx="889000" cy="100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120650</xdr:rowOff>
    </xdr:from>
    <xdr:to>
      <xdr:col>10</xdr:col>
      <xdr:colOff>165100</xdr:colOff>
      <xdr:row>62</xdr:row>
      <xdr:rowOff>50800</xdr:rowOff>
    </xdr:to>
    <xdr:sp macro="" textlink="">
      <xdr:nvSpPr>
        <xdr:cNvPr id="95" name="楕円 94">
          <a:extLst>
            <a:ext uri="{FF2B5EF4-FFF2-40B4-BE49-F238E27FC236}">
              <a16:creationId xmlns:a16="http://schemas.microsoft.com/office/drawing/2014/main" id="{6EE25761-9120-414B-8837-027009835A50}"/>
            </a:ext>
          </a:extLst>
        </xdr:cNvPr>
        <xdr:cNvSpPr/>
      </xdr:nvSpPr>
      <xdr:spPr>
        <a:xfrm>
          <a:off x="1968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114300</xdr:rowOff>
    </xdr:from>
    <xdr:to>
      <xdr:col>15</xdr:col>
      <xdr:colOff>50800</xdr:colOff>
      <xdr:row>62</xdr:row>
      <xdr:rowOff>0</xdr:rowOff>
    </xdr:to>
    <xdr:cxnSp macro="">
      <xdr:nvCxnSpPr>
        <xdr:cNvPr id="96" name="直線コネクタ 95">
          <a:extLst>
            <a:ext uri="{FF2B5EF4-FFF2-40B4-BE49-F238E27FC236}">
              <a16:creationId xmlns:a16="http://schemas.microsoft.com/office/drawing/2014/main" id="{EF66EF57-8F93-4985-AA4C-D1991042B816}"/>
            </a:ext>
          </a:extLst>
        </xdr:cNvPr>
        <xdr:cNvCxnSpPr/>
      </xdr:nvCxnSpPr>
      <xdr:spPr>
        <a:xfrm flipV="1">
          <a:off x="2019300" y="9886950"/>
          <a:ext cx="889000" cy="74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84455</xdr:rowOff>
    </xdr:from>
    <xdr:to>
      <xdr:col>6</xdr:col>
      <xdr:colOff>38100</xdr:colOff>
      <xdr:row>62</xdr:row>
      <xdr:rowOff>14605</xdr:rowOff>
    </xdr:to>
    <xdr:sp macro="" textlink="">
      <xdr:nvSpPr>
        <xdr:cNvPr id="97" name="楕円 96">
          <a:extLst>
            <a:ext uri="{FF2B5EF4-FFF2-40B4-BE49-F238E27FC236}">
              <a16:creationId xmlns:a16="http://schemas.microsoft.com/office/drawing/2014/main" id="{48496097-A711-42DD-968B-0853A77F8FDD}"/>
            </a:ext>
          </a:extLst>
        </xdr:cNvPr>
        <xdr:cNvSpPr/>
      </xdr:nvSpPr>
      <xdr:spPr>
        <a:xfrm>
          <a:off x="10795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135255</xdr:rowOff>
    </xdr:from>
    <xdr:to>
      <xdr:col>10</xdr:col>
      <xdr:colOff>114300</xdr:colOff>
      <xdr:row>62</xdr:row>
      <xdr:rowOff>0</xdr:rowOff>
    </xdr:to>
    <xdr:cxnSp macro="">
      <xdr:nvCxnSpPr>
        <xdr:cNvPr id="98" name="直線コネクタ 97">
          <a:extLst>
            <a:ext uri="{FF2B5EF4-FFF2-40B4-BE49-F238E27FC236}">
              <a16:creationId xmlns:a16="http://schemas.microsoft.com/office/drawing/2014/main" id="{3F862C72-BFCB-4771-8758-5E36F9BC97BB}"/>
            </a:ext>
          </a:extLst>
        </xdr:cNvPr>
        <xdr:cNvCxnSpPr/>
      </xdr:nvCxnSpPr>
      <xdr:spPr>
        <a:xfrm>
          <a:off x="1130300" y="105937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111142</xdr:rowOff>
    </xdr:from>
    <xdr:ext cx="405111" cy="259045"/>
    <xdr:sp macro="" textlink="">
      <xdr:nvSpPr>
        <xdr:cNvPr id="99" name="n_1aveValue【体育館・プール】&#10;有形固定資産減価償却率">
          <a:extLst>
            <a:ext uri="{FF2B5EF4-FFF2-40B4-BE49-F238E27FC236}">
              <a16:creationId xmlns:a16="http://schemas.microsoft.com/office/drawing/2014/main" id="{03873440-E837-4124-919F-2CAA5FCFE0BC}"/>
            </a:ext>
          </a:extLst>
        </xdr:cNvPr>
        <xdr:cNvSpPr txBox="1"/>
      </xdr:nvSpPr>
      <xdr:spPr>
        <a:xfrm>
          <a:off x="35820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66692</xdr:rowOff>
    </xdr:from>
    <xdr:ext cx="405111" cy="259045"/>
    <xdr:sp macro="" textlink="">
      <xdr:nvSpPr>
        <xdr:cNvPr id="100" name="n_2aveValue【体育館・プール】&#10;有形固定資産減価償却率">
          <a:extLst>
            <a:ext uri="{FF2B5EF4-FFF2-40B4-BE49-F238E27FC236}">
              <a16:creationId xmlns:a16="http://schemas.microsoft.com/office/drawing/2014/main" id="{F2F57C91-CD17-4E67-9A68-47724CEBECB7}"/>
            </a:ext>
          </a:extLst>
        </xdr:cNvPr>
        <xdr:cNvSpPr txBox="1"/>
      </xdr:nvSpPr>
      <xdr:spPr>
        <a:xfrm>
          <a:off x="2705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71137</xdr:rowOff>
    </xdr:from>
    <xdr:ext cx="405111" cy="259045"/>
    <xdr:sp macro="" textlink="">
      <xdr:nvSpPr>
        <xdr:cNvPr id="101" name="n_3aveValue【体育館・プール】&#10;有形固定資産減価償却率">
          <a:extLst>
            <a:ext uri="{FF2B5EF4-FFF2-40B4-BE49-F238E27FC236}">
              <a16:creationId xmlns:a16="http://schemas.microsoft.com/office/drawing/2014/main" id="{FA8314DE-9C9C-4643-8317-F594B3C94E10}"/>
            </a:ext>
          </a:extLst>
        </xdr:cNvPr>
        <xdr:cNvSpPr txBox="1"/>
      </xdr:nvSpPr>
      <xdr:spPr>
        <a:xfrm>
          <a:off x="1816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149242</xdr:rowOff>
    </xdr:from>
    <xdr:ext cx="405111" cy="259045"/>
    <xdr:sp macro="" textlink="">
      <xdr:nvSpPr>
        <xdr:cNvPr id="102" name="n_4aveValue【体育館・プール】&#10;有形固定資産減価償却率">
          <a:extLst>
            <a:ext uri="{FF2B5EF4-FFF2-40B4-BE49-F238E27FC236}">
              <a16:creationId xmlns:a16="http://schemas.microsoft.com/office/drawing/2014/main" id="{A14CFAA3-F3E7-4A91-80DB-47BCDDA4166B}"/>
            </a:ext>
          </a:extLst>
        </xdr:cNvPr>
        <xdr:cNvSpPr txBox="1"/>
      </xdr:nvSpPr>
      <xdr:spPr>
        <a:xfrm>
          <a:off x="927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129557</xdr:rowOff>
    </xdr:from>
    <xdr:ext cx="405111" cy="259045"/>
    <xdr:sp macro="" textlink="">
      <xdr:nvSpPr>
        <xdr:cNvPr id="103" name="n_1mainValue【体育館・プール】&#10;有形固定資産減価償却率">
          <a:extLst>
            <a:ext uri="{FF2B5EF4-FFF2-40B4-BE49-F238E27FC236}">
              <a16:creationId xmlns:a16="http://schemas.microsoft.com/office/drawing/2014/main" id="{A4B5972A-B9AE-42C9-88CE-79D1D70F2590}"/>
            </a:ext>
          </a:extLst>
        </xdr:cNvPr>
        <xdr:cNvSpPr txBox="1"/>
      </xdr:nvSpPr>
      <xdr:spPr>
        <a:xfrm>
          <a:off x="3582044"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10177</xdr:rowOff>
    </xdr:from>
    <xdr:ext cx="405111" cy="259045"/>
    <xdr:sp macro="" textlink="">
      <xdr:nvSpPr>
        <xdr:cNvPr id="104" name="n_2mainValue【体育館・プール】&#10;有形固定資産減価償却率">
          <a:extLst>
            <a:ext uri="{FF2B5EF4-FFF2-40B4-BE49-F238E27FC236}">
              <a16:creationId xmlns:a16="http://schemas.microsoft.com/office/drawing/2014/main" id="{9FC802A7-300B-4A45-9D46-262595661CF5}"/>
            </a:ext>
          </a:extLst>
        </xdr:cNvPr>
        <xdr:cNvSpPr txBox="1"/>
      </xdr:nvSpPr>
      <xdr:spPr>
        <a:xfrm>
          <a:off x="27057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41927</xdr:rowOff>
    </xdr:from>
    <xdr:ext cx="405111" cy="259045"/>
    <xdr:sp macro="" textlink="">
      <xdr:nvSpPr>
        <xdr:cNvPr id="105" name="n_3mainValue【体育館・プール】&#10;有形固定資産減価償却率">
          <a:extLst>
            <a:ext uri="{FF2B5EF4-FFF2-40B4-BE49-F238E27FC236}">
              <a16:creationId xmlns:a16="http://schemas.microsoft.com/office/drawing/2014/main" id="{784FC06D-2587-40CB-9694-79A865581B72}"/>
            </a:ext>
          </a:extLst>
        </xdr:cNvPr>
        <xdr:cNvSpPr txBox="1"/>
      </xdr:nvSpPr>
      <xdr:spPr>
        <a:xfrm>
          <a:off x="1816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5732</xdr:rowOff>
    </xdr:from>
    <xdr:ext cx="405111" cy="259045"/>
    <xdr:sp macro="" textlink="">
      <xdr:nvSpPr>
        <xdr:cNvPr id="106" name="n_4mainValue【体育館・プール】&#10;有形固定資産減価償却率">
          <a:extLst>
            <a:ext uri="{FF2B5EF4-FFF2-40B4-BE49-F238E27FC236}">
              <a16:creationId xmlns:a16="http://schemas.microsoft.com/office/drawing/2014/main" id="{63791BC8-8EFD-4F6C-8BC0-BF24615A499D}"/>
            </a:ext>
          </a:extLst>
        </xdr:cNvPr>
        <xdr:cNvSpPr txBox="1"/>
      </xdr:nvSpPr>
      <xdr:spPr>
        <a:xfrm>
          <a:off x="927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F24DA19F-28ED-42D2-879B-C542C0893F3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F3AA4FAB-C9D8-4BC4-8E28-B6D8867C56D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74121B2F-B2DC-4320-87A7-097D06118CC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E0176DEB-199B-432C-8CCB-8357DA1623F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39D39610-8C3A-4382-A176-FB9802B79EE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F511EF07-852F-4792-BD19-C35998CEE52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1724B051-6534-4C11-82E0-8B2C07F276F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4D18F5AB-ACBD-465B-B894-88EACD3F887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B91A5ED8-81E5-4D9B-8E99-5D92F37DD7D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9F743437-682F-4A34-A3EB-C1A02A5D296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a:extLst>
            <a:ext uri="{FF2B5EF4-FFF2-40B4-BE49-F238E27FC236}">
              <a16:creationId xmlns:a16="http://schemas.microsoft.com/office/drawing/2014/main" id="{D2FD1C09-19AE-4F4E-BBB0-C04DC0CA5926}"/>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a:extLst>
            <a:ext uri="{FF2B5EF4-FFF2-40B4-BE49-F238E27FC236}">
              <a16:creationId xmlns:a16="http://schemas.microsoft.com/office/drawing/2014/main" id="{5FB7362A-E523-4140-B04A-E62CE8EFEE7F}"/>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a:extLst>
            <a:ext uri="{FF2B5EF4-FFF2-40B4-BE49-F238E27FC236}">
              <a16:creationId xmlns:a16="http://schemas.microsoft.com/office/drawing/2014/main" id="{A0A77974-D6B0-4C03-A751-0CB2BFDAF0FE}"/>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a:extLst>
            <a:ext uri="{FF2B5EF4-FFF2-40B4-BE49-F238E27FC236}">
              <a16:creationId xmlns:a16="http://schemas.microsoft.com/office/drawing/2014/main" id="{0F0E3155-1B7C-40C2-8130-744329FBCC87}"/>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a:extLst>
            <a:ext uri="{FF2B5EF4-FFF2-40B4-BE49-F238E27FC236}">
              <a16:creationId xmlns:a16="http://schemas.microsoft.com/office/drawing/2014/main" id="{BA04DBB7-8B0C-4F77-A4B6-AF9F0F5673FA}"/>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a:extLst>
            <a:ext uri="{FF2B5EF4-FFF2-40B4-BE49-F238E27FC236}">
              <a16:creationId xmlns:a16="http://schemas.microsoft.com/office/drawing/2014/main" id="{E58A00E7-1087-4C95-9205-D4E9DA101BFE}"/>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a:extLst>
            <a:ext uri="{FF2B5EF4-FFF2-40B4-BE49-F238E27FC236}">
              <a16:creationId xmlns:a16="http://schemas.microsoft.com/office/drawing/2014/main" id="{A9450669-EB3F-4381-8A00-CF535FCB807D}"/>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a:extLst>
            <a:ext uri="{FF2B5EF4-FFF2-40B4-BE49-F238E27FC236}">
              <a16:creationId xmlns:a16="http://schemas.microsoft.com/office/drawing/2014/main" id="{D5925D92-F60B-42AB-B580-D53A0D478B74}"/>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a:extLst>
            <a:ext uri="{FF2B5EF4-FFF2-40B4-BE49-F238E27FC236}">
              <a16:creationId xmlns:a16="http://schemas.microsoft.com/office/drawing/2014/main" id="{3A12501B-643F-41A3-8A17-96AF7F56E669}"/>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a:extLst>
            <a:ext uri="{FF2B5EF4-FFF2-40B4-BE49-F238E27FC236}">
              <a16:creationId xmlns:a16="http://schemas.microsoft.com/office/drawing/2014/main" id="{9F7761C6-287A-442D-81D5-F9B4040BCD11}"/>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a:extLst>
            <a:ext uri="{FF2B5EF4-FFF2-40B4-BE49-F238E27FC236}">
              <a16:creationId xmlns:a16="http://schemas.microsoft.com/office/drawing/2014/main" id="{766955F1-2DA6-4040-A2C3-5D5B93029B07}"/>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a:extLst>
            <a:ext uri="{FF2B5EF4-FFF2-40B4-BE49-F238E27FC236}">
              <a16:creationId xmlns:a16="http://schemas.microsoft.com/office/drawing/2014/main" id="{7E3AC479-92AF-443E-985C-A97128230FAA}"/>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a:extLst>
            <a:ext uri="{FF2B5EF4-FFF2-40B4-BE49-F238E27FC236}">
              <a16:creationId xmlns:a16="http://schemas.microsoft.com/office/drawing/2014/main" id="{3C2A5B5B-74AB-462C-AE61-59D090DBB98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a:extLst>
            <a:ext uri="{FF2B5EF4-FFF2-40B4-BE49-F238E27FC236}">
              <a16:creationId xmlns:a16="http://schemas.microsoft.com/office/drawing/2014/main" id="{CCD806CB-962F-449D-9251-F759BAF713AE}"/>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a:extLst>
            <a:ext uri="{FF2B5EF4-FFF2-40B4-BE49-F238E27FC236}">
              <a16:creationId xmlns:a16="http://schemas.microsoft.com/office/drawing/2014/main" id="{EBB14A20-827C-4D8D-B5B5-194BC91455B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2722</xdr:rowOff>
    </xdr:from>
    <xdr:to>
      <xdr:col>54</xdr:col>
      <xdr:colOff>189865</xdr:colOff>
      <xdr:row>64</xdr:row>
      <xdr:rowOff>87085</xdr:rowOff>
    </xdr:to>
    <xdr:cxnSp macro="">
      <xdr:nvCxnSpPr>
        <xdr:cNvPr id="132" name="直線コネクタ 131">
          <a:extLst>
            <a:ext uri="{FF2B5EF4-FFF2-40B4-BE49-F238E27FC236}">
              <a16:creationId xmlns:a16="http://schemas.microsoft.com/office/drawing/2014/main" id="{F608347C-E658-47F0-A466-713F4D55532A}"/>
            </a:ext>
          </a:extLst>
        </xdr:cNvPr>
        <xdr:cNvCxnSpPr/>
      </xdr:nvCxnSpPr>
      <xdr:spPr>
        <a:xfrm flipV="1">
          <a:off x="10476865" y="9432472"/>
          <a:ext cx="0" cy="1627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90912</xdr:rowOff>
    </xdr:from>
    <xdr:ext cx="469744" cy="259045"/>
    <xdr:sp macro="" textlink="">
      <xdr:nvSpPr>
        <xdr:cNvPr id="133" name="【体育館・プール】&#10;一人当たり面積最小値テキスト">
          <a:extLst>
            <a:ext uri="{FF2B5EF4-FFF2-40B4-BE49-F238E27FC236}">
              <a16:creationId xmlns:a16="http://schemas.microsoft.com/office/drawing/2014/main" id="{9D97DD3E-29D9-485E-941D-CD6B561996C0}"/>
            </a:ext>
          </a:extLst>
        </xdr:cNvPr>
        <xdr:cNvSpPr txBox="1"/>
      </xdr:nvSpPr>
      <xdr:spPr>
        <a:xfrm>
          <a:off x="10515600" y="1106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87085</xdr:rowOff>
    </xdr:from>
    <xdr:to>
      <xdr:col>55</xdr:col>
      <xdr:colOff>88900</xdr:colOff>
      <xdr:row>64</xdr:row>
      <xdr:rowOff>87085</xdr:rowOff>
    </xdr:to>
    <xdr:cxnSp macro="">
      <xdr:nvCxnSpPr>
        <xdr:cNvPr id="134" name="直線コネクタ 133">
          <a:extLst>
            <a:ext uri="{FF2B5EF4-FFF2-40B4-BE49-F238E27FC236}">
              <a16:creationId xmlns:a16="http://schemas.microsoft.com/office/drawing/2014/main" id="{322C54E5-4CF0-403B-A345-58A228868C9D}"/>
            </a:ext>
          </a:extLst>
        </xdr:cNvPr>
        <xdr:cNvCxnSpPr/>
      </xdr:nvCxnSpPr>
      <xdr:spPr>
        <a:xfrm>
          <a:off x="10388600" y="1105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120849</xdr:rowOff>
    </xdr:from>
    <xdr:ext cx="469744" cy="259045"/>
    <xdr:sp macro="" textlink="">
      <xdr:nvSpPr>
        <xdr:cNvPr id="135" name="【体育館・プール】&#10;一人当たり面積最大値テキスト">
          <a:extLst>
            <a:ext uri="{FF2B5EF4-FFF2-40B4-BE49-F238E27FC236}">
              <a16:creationId xmlns:a16="http://schemas.microsoft.com/office/drawing/2014/main" id="{BBF7F336-6B34-46EE-AC05-700C62110970}"/>
            </a:ext>
          </a:extLst>
        </xdr:cNvPr>
        <xdr:cNvSpPr txBox="1"/>
      </xdr:nvSpPr>
      <xdr:spPr>
        <a:xfrm>
          <a:off x="10515600" y="9207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2722</xdr:rowOff>
    </xdr:from>
    <xdr:to>
      <xdr:col>55</xdr:col>
      <xdr:colOff>88900</xdr:colOff>
      <xdr:row>55</xdr:row>
      <xdr:rowOff>2722</xdr:rowOff>
    </xdr:to>
    <xdr:cxnSp macro="">
      <xdr:nvCxnSpPr>
        <xdr:cNvPr id="136" name="直線コネクタ 135">
          <a:extLst>
            <a:ext uri="{FF2B5EF4-FFF2-40B4-BE49-F238E27FC236}">
              <a16:creationId xmlns:a16="http://schemas.microsoft.com/office/drawing/2014/main" id="{5349C917-A881-4EC3-AEC9-279FF28271C3}"/>
            </a:ext>
          </a:extLst>
        </xdr:cNvPr>
        <xdr:cNvCxnSpPr/>
      </xdr:nvCxnSpPr>
      <xdr:spPr>
        <a:xfrm>
          <a:off x="10388600" y="943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2557</xdr:rowOff>
    </xdr:from>
    <xdr:ext cx="469744" cy="259045"/>
    <xdr:sp macro="" textlink="">
      <xdr:nvSpPr>
        <xdr:cNvPr id="137" name="【体育館・プール】&#10;一人当たり面積平均値テキスト">
          <a:extLst>
            <a:ext uri="{FF2B5EF4-FFF2-40B4-BE49-F238E27FC236}">
              <a16:creationId xmlns:a16="http://schemas.microsoft.com/office/drawing/2014/main" id="{50ABB1FD-58B4-4499-A2B7-44D85AA0D840}"/>
            </a:ext>
          </a:extLst>
        </xdr:cNvPr>
        <xdr:cNvSpPr txBox="1"/>
      </xdr:nvSpPr>
      <xdr:spPr>
        <a:xfrm>
          <a:off x="10515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151130</xdr:rowOff>
    </xdr:from>
    <xdr:to>
      <xdr:col>55</xdr:col>
      <xdr:colOff>50800</xdr:colOff>
      <xdr:row>62</xdr:row>
      <xdr:rowOff>81280</xdr:rowOff>
    </xdr:to>
    <xdr:sp macro="" textlink="">
      <xdr:nvSpPr>
        <xdr:cNvPr id="138" name="フローチャート: 判断 137">
          <a:extLst>
            <a:ext uri="{FF2B5EF4-FFF2-40B4-BE49-F238E27FC236}">
              <a16:creationId xmlns:a16="http://schemas.microsoft.com/office/drawing/2014/main" id="{5B9B5D89-9CAF-47A5-AB5F-808DA91BAFE1}"/>
            </a:ext>
          </a:extLst>
        </xdr:cNvPr>
        <xdr:cNvSpPr/>
      </xdr:nvSpPr>
      <xdr:spPr>
        <a:xfrm>
          <a:off x="10426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164193</xdr:rowOff>
    </xdr:from>
    <xdr:to>
      <xdr:col>50</xdr:col>
      <xdr:colOff>165100</xdr:colOff>
      <xdr:row>62</xdr:row>
      <xdr:rowOff>94343</xdr:rowOff>
    </xdr:to>
    <xdr:sp macro="" textlink="">
      <xdr:nvSpPr>
        <xdr:cNvPr id="139" name="フローチャート: 判断 138">
          <a:extLst>
            <a:ext uri="{FF2B5EF4-FFF2-40B4-BE49-F238E27FC236}">
              <a16:creationId xmlns:a16="http://schemas.microsoft.com/office/drawing/2014/main" id="{68441910-4169-4F20-B1F7-60E834E82590}"/>
            </a:ext>
          </a:extLst>
        </xdr:cNvPr>
        <xdr:cNvSpPr/>
      </xdr:nvSpPr>
      <xdr:spPr>
        <a:xfrm>
          <a:off x="9588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159838</xdr:rowOff>
    </xdr:from>
    <xdr:to>
      <xdr:col>46</xdr:col>
      <xdr:colOff>38100</xdr:colOff>
      <xdr:row>62</xdr:row>
      <xdr:rowOff>89988</xdr:rowOff>
    </xdr:to>
    <xdr:sp macro="" textlink="">
      <xdr:nvSpPr>
        <xdr:cNvPr id="140" name="フローチャート: 判断 139">
          <a:extLst>
            <a:ext uri="{FF2B5EF4-FFF2-40B4-BE49-F238E27FC236}">
              <a16:creationId xmlns:a16="http://schemas.microsoft.com/office/drawing/2014/main" id="{B999D4A2-EB60-46BD-8729-3DF6244491FA}"/>
            </a:ext>
          </a:extLst>
        </xdr:cNvPr>
        <xdr:cNvSpPr/>
      </xdr:nvSpPr>
      <xdr:spPr>
        <a:xfrm>
          <a:off x="8699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159838</xdr:rowOff>
    </xdr:from>
    <xdr:to>
      <xdr:col>41</xdr:col>
      <xdr:colOff>101600</xdr:colOff>
      <xdr:row>62</xdr:row>
      <xdr:rowOff>89988</xdr:rowOff>
    </xdr:to>
    <xdr:sp macro="" textlink="">
      <xdr:nvSpPr>
        <xdr:cNvPr id="141" name="フローチャート: 判断 140">
          <a:extLst>
            <a:ext uri="{FF2B5EF4-FFF2-40B4-BE49-F238E27FC236}">
              <a16:creationId xmlns:a16="http://schemas.microsoft.com/office/drawing/2014/main" id="{D521D4F1-0A45-4F74-9D64-7870FA3A0773}"/>
            </a:ext>
          </a:extLst>
        </xdr:cNvPr>
        <xdr:cNvSpPr/>
      </xdr:nvSpPr>
      <xdr:spPr>
        <a:xfrm>
          <a:off x="7810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34109</xdr:rowOff>
    </xdr:from>
    <xdr:to>
      <xdr:col>36</xdr:col>
      <xdr:colOff>165100</xdr:colOff>
      <xdr:row>62</xdr:row>
      <xdr:rowOff>135709</xdr:rowOff>
    </xdr:to>
    <xdr:sp macro="" textlink="">
      <xdr:nvSpPr>
        <xdr:cNvPr id="142" name="フローチャート: 判断 141">
          <a:extLst>
            <a:ext uri="{FF2B5EF4-FFF2-40B4-BE49-F238E27FC236}">
              <a16:creationId xmlns:a16="http://schemas.microsoft.com/office/drawing/2014/main" id="{718FA745-A7B3-42F9-8BEE-4AF2E55CC941}"/>
            </a:ext>
          </a:extLst>
        </xdr:cNvPr>
        <xdr:cNvSpPr/>
      </xdr:nvSpPr>
      <xdr:spPr>
        <a:xfrm>
          <a:off x="6921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B2845DD5-83EB-45AF-9E90-256DF104C18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5CBA1542-1F88-4002-A59A-E16CE9C0D39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EC6A50B8-F158-4A6A-8FD7-801F7CEAA4E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982997B8-7B34-465F-921C-9ACC37D6828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3E0B90A3-5FFA-4B56-9414-798F93DED56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36285</xdr:rowOff>
    </xdr:from>
    <xdr:to>
      <xdr:col>55</xdr:col>
      <xdr:colOff>50800</xdr:colOff>
      <xdr:row>64</xdr:row>
      <xdr:rowOff>137885</xdr:rowOff>
    </xdr:to>
    <xdr:sp macro="" textlink="">
      <xdr:nvSpPr>
        <xdr:cNvPr id="148" name="楕円 147">
          <a:extLst>
            <a:ext uri="{FF2B5EF4-FFF2-40B4-BE49-F238E27FC236}">
              <a16:creationId xmlns:a16="http://schemas.microsoft.com/office/drawing/2014/main" id="{B81010B5-8C09-400C-B0E8-EAC76A987934}"/>
            </a:ext>
          </a:extLst>
        </xdr:cNvPr>
        <xdr:cNvSpPr/>
      </xdr:nvSpPr>
      <xdr:spPr>
        <a:xfrm>
          <a:off x="10426700" y="1100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122662</xdr:rowOff>
    </xdr:from>
    <xdr:ext cx="469744" cy="259045"/>
    <xdr:sp macro="" textlink="">
      <xdr:nvSpPr>
        <xdr:cNvPr id="149" name="【体育館・プール】&#10;一人当たり面積該当値テキスト">
          <a:extLst>
            <a:ext uri="{FF2B5EF4-FFF2-40B4-BE49-F238E27FC236}">
              <a16:creationId xmlns:a16="http://schemas.microsoft.com/office/drawing/2014/main" id="{9F26E1A2-231F-4503-BCF3-D3B7DFCBAFE9}"/>
            </a:ext>
          </a:extLst>
        </xdr:cNvPr>
        <xdr:cNvSpPr txBox="1"/>
      </xdr:nvSpPr>
      <xdr:spPr>
        <a:xfrm>
          <a:off x="10515600" y="1092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116296</xdr:rowOff>
    </xdr:from>
    <xdr:to>
      <xdr:col>50</xdr:col>
      <xdr:colOff>165100</xdr:colOff>
      <xdr:row>64</xdr:row>
      <xdr:rowOff>46446</xdr:rowOff>
    </xdr:to>
    <xdr:sp macro="" textlink="">
      <xdr:nvSpPr>
        <xdr:cNvPr id="150" name="楕円 149">
          <a:extLst>
            <a:ext uri="{FF2B5EF4-FFF2-40B4-BE49-F238E27FC236}">
              <a16:creationId xmlns:a16="http://schemas.microsoft.com/office/drawing/2014/main" id="{A024BEC2-A782-42E4-ABB9-9ED4C62ACE71}"/>
            </a:ext>
          </a:extLst>
        </xdr:cNvPr>
        <xdr:cNvSpPr/>
      </xdr:nvSpPr>
      <xdr:spPr>
        <a:xfrm>
          <a:off x="9588500" y="1091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167096</xdr:rowOff>
    </xdr:from>
    <xdr:to>
      <xdr:col>55</xdr:col>
      <xdr:colOff>0</xdr:colOff>
      <xdr:row>64</xdr:row>
      <xdr:rowOff>87085</xdr:rowOff>
    </xdr:to>
    <xdr:cxnSp macro="">
      <xdr:nvCxnSpPr>
        <xdr:cNvPr id="151" name="直線コネクタ 150">
          <a:extLst>
            <a:ext uri="{FF2B5EF4-FFF2-40B4-BE49-F238E27FC236}">
              <a16:creationId xmlns:a16="http://schemas.microsoft.com/office/drawing/2014/main" id="{0AC2A1DD-EF84-4700-8F18-1A124FD4846D}"/>
            </a:ext>
          </a:extLst>
        </xdr:cNvPr>
        <xdr:cNvCxnSpPr/>
      </xdr:nvCxnSpPr>
      <xdr:spPr>
        <a:xfrm>
          <a:off x="9639300" y="10968446"/>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118473</xdr:rowOff>
    </xdr:from>
    <xdr:to>
      <xdr:col>46</xdr:col>
      <xdr:colOff>38100</xdr:colOff>
      <xdr:row>64</xdr:row>
      <xdr:rowOff>48623</xdr:rowOff>
    </xdr:to>
    <xdr:sp macro="" textlink="">
      <xdr:nvSpPr>
        <xdr:cNvPr id="152" name="楕円 151">
          <a:extLst>
            <a:ext uri="{FF2B5EF4-FFF2-40B4-BE49-F238E27FC236}">
              <a16:creationId xmlns:a16="http://schemas.microsoft.com/office/drawing/2014/main" id="{9BBDB425-95B0-4265-9CA9-2A08FF841AFA}"/>
            </a:ext>
          </a:extLst>
        </xdr:cNvPr>
        <xdr:cNvSpPr/>
      </xdr:nvSpPr>
      <xdr:spPr>
        <a:xfrm>
          <a:off x="8699500" y="1091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167096</xdr:rowOff>
    </xdr:from>
    <xdr:to>
      <xdr:col>50</xdr:col>
      <xdr:colOff>114300</xdr:colOff>
      <xdr:row>63</xdr:row>
      <xdr:rowOff>169273</xdr:rowOff>
    </xdr:to>
    <xdr:cxnSp macro="">
      <xdr:nvCxnSpPr>
        <xdr:cNvPr id="153" name="直線コネクタ 152">
          <a:extLst>
            <a:ext uri="{FF2B5EF4-FFF2-40B4-BE49-F238E27FC236}">
              <a16:creationId xmlns:a16="http://schemas.microsoft.com/office/drawing/2014/main" id="{765E6E8D-C223-4CE3-8E34-B9DE1589B1D1}"/>
            </a:ext>
          </a:extLst>
        </xdr:cNvPr>
        <xdr:cNvCxnSpPr/>
      </xdr:nvCxnSpPr>
      <xdr:spPr>
        <a:xfrm flipV="1">
          <a:off x="8750300" y="10968446"/>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121738</xdr:rowOff>
    </xdr:from>
    <xdr:to>
      <xdr:col>41</xdr:col>
      <xdr:colOff>101600</xdr:colOff>
      <xdr:row>64</xdr:row>
      <xdr:rowOff>51888</xdr:rowOff>
    </xdr:to>
    <xdr:sp macro="" textlink="">
      <xdr:nvSpPr>
        <xdr:cNvPr id="154" name="楕円 153">
          <a:extLst>
            <a:ext uri="{FF2B5EF4-FFF2-40B4-BE49-F238E27FC236}">
              <a16:creationId xmlns:a16="http://schemas.microsoft.com/office/drawing/2014/main" id="{79095059-C5B9-4DAC-AA2B-8F1696209C86}"/>
            </a:ext>
          </a:extLst>
        </xdr:cNvPr>
        <xdr:cNvSpPr/>
      </xdr:nvSpPr>
      <xdr:spPr>
        <a:xfrm>
          <a:off x="7810500" y="1092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169273</xdr:rowOff>
    </xdr:from>
    <xdr:to>
      <xdr:col>45</xdr:col>
      <xdr:colOff>177800</xdr:colOff>
      <xdr:row>64</xdr:row>
      <xdr:rowOff>1088</xdr:rowOff>
    </xdr:to>
    <xdr:cxnSp macro="">
      <xdr:nvCxnSpPr>
        <xdr:cNvPr id="155" name="直線コネクタ 154">
          <a:extLst>
            <a:ext uri="{FF2B5EF4-FFF2-40B4-BE49-F238E27FC236}">
              <a16:creationId xmlns:a16="http://schemas.microsoft.com/office/drawing/2014/main" id="{0C1D30AA-2E73-4800-8023-F6B86BBC0E80}"/>
            </a:ext>
          </a:extLst>
        </xdr:cNvPr>
        <xdr:cNvCxnSpPr/>
      </xdr:nvCxnSpPr>
      <xdr:spPr>
        <a:xfrm flipV="1">
          <a:off x="7861300" y="109706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123916</xdr:rowOff>
    </xdr:from>
    <xdr:to>
      <xdr:col>36</xdr:col>
      <xdr:colOff>165100</xdr:colOff>
      <xdr:row>64</xdr:row>
      <xdr:rowOff>54066</xdr:rowOff>
    </xdr:to>
    <xdr:sp macro="" textlink="">
      <xdr:nvSpPr>
        <xdr:cNvPr id="156" name="楕円 155">
          <a:extLst>
            <a:ext uri="{FF2B5EF4-FFF2-40B4-BE49-F238E27FC236}">
              <a16:creationId xmlns:a16="http://schemas.microsoft.com/office/drawing/2014/main" id="{9066906D-1E01-46DC-A6FB-2D4AFB8EA613}"/>
            </a:ext>
          </a:extLst>
        </xdr:cNvPr>
        <xdr:cNvSpPr/>
      </xdr:nvSpPr>
      <xdr:spPr>
        <a:xfrm>
          <a:off x="6921500" y="109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1088</xdr:rowOff>
    </xdr:from>
    <xdr:to>
      <xdr:col>41</xdr:col>
      <xdr:colOff>50800</xdr:colOff>
      <xdr:row>64</xdr:row>
      <xdr:rowOff>3266</xdr:rowOff>
    </xdr:to>
    <xdr:cxnSp macro="">
      <xdr:nvCxnSpPr>
        <xdr:cNvPr id="157" name="直線コネクタ 156">
          <a:extLst>
            <a:ext uri="{FF2B5EF4-FFF2-40B4-BE49-F238E27FC236}">
              <a16:creationId xmlns:a16="http://schemas.microsoft.com/office/drawing/2014/main" id="{484CF20D-C7A5-44DE-8A2F-1B01F3D8405D}"/>
            </a:ext>
          </a:extLst>
        </xdr:cNvPr>
        <xdr:cNvCxnSpPr/>
      </xdr:nvCxnSpPr>
      <xdr:spPr>
        <a:xfrm flipV="1">
          <a:off x="6972300" y="10973888"/>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110870</xdr:rowOff>
    </xdr:from>
    <xdr:ext cx="469744" cy="259045"/>
    <xdr:sp macro="" textlink="">
      <xdr:nvSpPr>
        <xdr:cNvPr id="158" name="n_1aveValue【体育館・プール】&#10;一人当たり面積">
          <a:extLst>
            <a:ext uri="{FF2B5EF4-FFF2-40B4-BE49-F238E27FC236}">
              <a16:creationId xmlns:a16="http://schemas.microsoft.com/office/drawing/2014/main" id="{81E7FFAD-AD25-4FC0-898B-2E111D9BCAA0}"/>
            </a:ext>
          </a:extLst>
        </xdr:cNvPr>
        <xdr:cNvSpPr txBox="1"/>
      </xdr:nvSpPr>
      <xdr:spPr>
        <a:xfrm>
          <a:off x="93917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106515</xdr:rowOff>
    </xdr:from>
    <xdr:ext cx="469744" cy="259045"/>
    <xdr:sp macro="" textlink="">
      <xdr:nvSpPr>
        <xdr:cNvPr id="159" name="n_2aveValue【体育館・プール】&#10;一人当たり面積">
          <a:extLst>
            <a:ext uri="{FF2B5EF4-FFF2-40B4-BE49-F238E27FC236}">
              <a16:creationId xmlns:a16="http://schemas.microsoft.com/office/drawing/2014/main" id="{F249D7D6-FFF3-41C1-872F-BD6DBEF3E8CC}"/>
            </a:ext>
          </a:extLst>
        </xdr:cNvPr>
        <xdr:cNvSpPr txBox="1"/>
      </xdr:nvSpPr>
      <xdr:spPr>
        <a:xfrm>
          <a:off x="85154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106515</xdr:rowOff>
    </xdr:from>
    <xdr:ext cx="469744" cy="259045"/>
    <xdr:sp macro="" textlink="">
      <xdr:nvSpPr>
        <xdr:cNvPr id="160" name="n_3aveValue【体育館・プール】&#10;一人当たり面積">
          <a:extLst>
            <a:ext uri="{FF2B5EF4-FFF2-40B4-BE49-F238E27FC236}">
              <a16:creationId xmlns:a16="http://schemas.microsoft.com/office/drawing/2014/main" id="{8BE63A74-368B-4F0D-9E5B-42DB5DE45611}"/>
            </a:ext>
          </a:extLst>
        </xdr:cNvPr>
        <xdr:cNvSpPr txBox="1"/>
      </xdr:nvSpPr>
      <xdr:spPr>
        <a:xfrm>
          <a:off x="76264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152236</xdr:rowOff>
    </xdr:from>
    <xdr:ext cx="469744" cy="259045"/>
    <xdr:sp macro="" textlink="">
      <xdr:nvSpPr>
        <xdr:cNvPr id="161" name="n_4aveValue【体育館・プール】&#10;一人当たり面積">
          <a:extLst>
            <a:ext uri="{FF2B5EF4-FFF2-40B4-BE49-F238E27FC236}">
              <a16:creationId xmlns:a16="http://schemas.microsoft.com/office/drawing/2014/main" id="{9AF387A5-14B8-43F5-A02F-8F272735EADF}"/>
            </a:ext>
          </a:extLst>
        </xdr:cNvPr>
        <xdr:cNvSpPr txBox="1"/>
      </xdr:nvSpPr>
      <xdr:spPr>
        <a:xfrm>
          <a:off x="6737427" y="1043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37573</xdr:rowOff>
    </xdr:from>
    <xdr:ext cx="469744" cy="259045"/>
    <xdr:sp macro="" textlink="">
      <xdr:nvSpPr>
        <xdr:cNvPr id="162" name="n_1mainValue【体育館・プール】&#10;一人当たり面積">
          <a:extLst>
            <a:ext uri="{FF2B5EF4-FFF2-40B4-BE49-F238E27FC236}">
              <a16:creationId xmlns:a16="http://schemas.microsoft.com/office/drawing/2014/main" id="{4D2D8FCD-9ACB-465D-9C99-57DF64D55E6F}"/>
            </a:ext>
          </a:extLst>
        </xdr:cNvPr>
        <xdr:cNvSpPr txBox="1"/>
      </xdr:nvSpPr>
      <xdr:spPr>
        <a:xfrm>
          <a:off x="9391727" y="11010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39750</xdr:rowOff>
    </xdr:from>
    <xdr:ext cx="469744" cy="259045"/>
    <xdr:sp macro="" textlink="">
      <xdr:nvSpPr>
        <xdr:cNvPr id="163" name="n_2mainValue【体育館・プール】&#10;一人当たり面積">
          <a:extLst>
            <a:ext uri="{FF2B5EF4-FFF2-40B4-BE49-F238E27FC236}">
              <a16:creationId xmlns:a16="http://schemas.microsoft.com/office/drawing/2014/main" id="{5B9216DE-F81F-4257-BA3F-09E3B86C262B}"/>
            </a:ext>
          </a:extLst>
        </xdr:cNvPr>
        <xdr:cNvSpPr txBox="1"/>
      </xdr:nvSpPr>
      <xdr:spPr>
        <a:xfrm>
          <a:off x="8515427" y="1101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43015</xdr:rowOff>
    </xdr:from>
    <xdr:ext cx="469744" cy="259045"/>
    <xdr:sp macro="" textlink="">
      <xdr:nvSpPr>
        <xdr:cNvPr id="164" name="n_3mainValue【体育館・プール】&#10;一人当たり面積">
          <a:extLst>
            <a:ext uri="{FF2B5EF4-FFF2-40B4-BE49-F238E27FC236}">
              <a16:creationId xmlns:a16="http://schemas.microsoft.com/office/drawing/2014/main" id="{B11F3C8E-6FCB-4B04-A719-73C3D22CD5A7}"/>
            </a:ext>
          </a:extLst>
        </xdr:cNvPr>
        <xdr:cNvSpPr txBox="1"/>
      </xdr:nvSpPr>
      <xdr:spPr>
        <a:xfrm>
          <a:off x="7626427" y="1101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45193</xdr:rowOff>
    </xdr:from>
    <xdr:ext cx="469744" cy="259045"/>
    <xdr:sp macro="" textlink="">
      <xdr:nvSpPr>
        <xdr:cNvPr id="165" name="n_4mainValue【体育館・プール】&#10;一人当たり面積">
          <a:extLst>
            <a:ext uri="{FF2B5EF4-FFF2-40B4-BE49-F238E27FC236}">
              <a16:creationId xmlns:a16="http://schemas.microsoft.com/office/drawing/2014/main" id="{6D701AAF-B603-406C-AC8B-B0CCE665FACC}"/>
            </a:ext>
          </a:extLst>
        </xdr:cNvPr>
        <xdr:cNvSpPr txBox="1"/>
      </xdr:nvSpPr>
      <xdr:spPr>
        <a:xfrm>
          <a:off x="6737427" y="1101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a:extLst>
            <a:ext uri="{FF2B5EF4-FFF2-40B4-BE49-F238E27FC236}">
              <a16:creationId xmlns:a16="http://schemas.microsoft.com/office/drawing/2014/main" id="{5EB279A1-6A3D-4D84-8D1E-34955F13F28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a:extLst>
            <a:ext uri="{FF2B5EF4-FFF2-40B4-BE49-F238E27FC236}">
              <a16:creationId xmlns:a16="http://schemas.microsoft.com/office/drawing/2014/main" id="{8C5A9C02-1973-4AF7-A199-A4793428B6D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a:extLst>
            <a:ext uri="{FF2B5EF4-FFF2-40B4-BE49-F238E27FC236}">
              <a16:creationId xmlns:a16="http://schemas.microsoft.com/office/drawing/2014/main" id="{57B91A1E-D239-4483-AC49-B2CF5224216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a:extLst>
            <a:ext uri="{FF2B5EF4-FFF2-40B4-BE49-F238E27FC236}">
              <a16:creationId xmlns:a16="http://schemas.microsoft.com/office/drawing/2014/main" id="{64E6D045-F612-4E6A-8ACE-A6577041991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a:extLst>
            <a:ext uri="{FF2B5EF4-FFF2-40B4-BE49-F238E27FC236}">
              <a16:creationId xmlns:a16="http://schemas.microsoft.com/office/drawing/2014/main" id="{6553E375-463C-45BF-8A8F-7FCFA2B325E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a:extLst>
            <a:ext uri="{FF2B5EF4-FFF2-40B4-BE49-F238E27FC236}">
              <a16:creationId xmlns:a16="http://schemas.microsoft.com/office/drawing/2014/main" id="{FF073688-7421-4410-B6B8-2217118947D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a:extLst>
            <a:ext uri="{FF2B5EF4-FFF2-40B4-BE49-F238E27FC236}">
              <a16:creationId xmlns:a16="http://schemas.microsoft.com/office/drawing/2014/main" id="{A5B7A38B-6F55-41B7-A5F3-272075FC377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a:extLst>
            <a:ext uri="{FF2B5EF4-FFF2-40B4-BE49-F238E27FC236}">
              <a16:creationId xmlns:a16="http://schemas.microsoft.com/office/drawing/2014/main" id="{E949F414-FE93-4770-B704-45DE971A9B6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4" name="テキスト ボックス 173">
          <a:extLst>
            <a:ext uri="{FF2B5EF4-FFF2-40B4-BE49-F238E27FC236}">
              <a16:creationId xmlns:a16="http://schemas.microsoft.com/office/drawing/2014/main" id="{50331221-D127-4573-9FA8-267E77C9F10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5" name="直線コネクタ 174">
          <a:extLst>
            <a:ext uri="{FF2B5EF4-FFF2-40B4-BE49-F238E27FC236}">
              <a16:creationId xmlns:a16="http://schemas.microsoft.com/office/drawing/2014/main" id="{736EEB7C-BA71-4377-9AA1-CBD50E4BA6C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6" name="テキスト ボックス 175">
          <a:extLst>
            <a:ext uri="{FF2B5EF4-FFF2-40B4-BE49-F238E27FC236}">
              <a16:creationId xmlns:a16="http://schemas.microsoft.com/office/drawing/2014/main" id="{FAA6256D-493D-42A8-97BB-6704FA942DE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7" name="直線コネクタ 176">
          <a:extLst>
            <a:ext uri="{FF2B5EF4-FFF2-40B4-BE49-F238E27FC236}">
              <a16:creationId xmlns:a16="http://schemas.microsoft.com/office/drawing/2014/main" id="{9C2326DE-D5EE-40FF-9857-D82489177B6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8" name="テキスト ボックス 177">
          <a:extLst>
            <a:ext uri="{FF2B5EF4-FFF2-40B4-BE49-F238E27FC236}">
              <a16:creationId xmlns:a16="http://schemas.microsoft.com/office/drawing/2014/main" id="{679094CA-676A-4F50-A668-CD53F9509F4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9" name="直線コネクタ 178">
          <a:extLst>
            <a:ext uri="{FF2B5EF4-FFF2-40B4-BE49-F238E27FC236}">
              <a16:creationId xmlns:a16="http://schemas.microsoft.com/office/drawing/2014/main" id="{AE85D8A6-282A-45A3-A9E3-96650E4184E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0" name="テキスト ボックス 179">
          <a:extLst>
            <a:ext uri="{FF2B5EF4-FFF2-40B4-BE49-F238E27FC236}">
              <a16:creationId xmlns:a16="http://schemas.microsoft.com/office/drawing/2014/main" id="{2B2E5603-863B-49CE-9967-CC51F9FE123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1" name="直線コネクタ 180">
          <a:extLst>
            <a:ext uri="{FF2B5EF4-FFF2-40B4-BE49-F238E27FC236}">
              <a16:creationId xmlns:a16="http://schemas.microsoft.com/office/drawing/2014/main" id="{ABBFDFF7-8795-4AD0-AE3B-5B85E97B1EB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2" name="テキスト ボックス 181">
          <a:extLst>
            <a:ext uri="{FF2B5EF4-FFF2-40B4-BE49-F238E27FC236}">
              <a16:creationId xmlns:a16="http://schemas.microsoft.com/office/drawing/2014/main" id="{26A68418-20F7-42F3-9D22-935416FB358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3" name="直線コネクタ 182">
          <a:extLst>
            <a:ext uri="{FF2B5EF4-FFF2-40B4-BE49-F238E27FC236}">
              <a16:creationId xmlns:a16="http://schemas.microsoft.com/office/drawing/2014/main" id="{9A823E39-AF47-4DA8-A813-37404EBFFE1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4" name="テキスト ボックス 183">
          <a:extLst>
            <a:ext uri="{FF2B5EF4-FFF2-40B4-BE49-F238E27FC236}">
              <a16:creationId xmlns:a16="http://schemas.microsoft.com/office/drawing/2014/main" id="{2E3E6C23-284C-4A24-8837-2399E228EBD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5" name="直線コネクタ 184">
          <a:extLst>
            <a:ext uri="{FF2B5EF4-FFF2-40B4-BE49-F238E27FC236}">
              <a16:creationId xmlns:a16="http://schemas.microsoft.com/office/drawing/2014/main" id="{54CB5512-D8D9-4D12-A338-293481A3C74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6" name="テキスト ボックス 185">
          <a:extLst>
            <a:ext uri="{FF2B5EF4-FFF2-40B4-BE49-F238E27FC236}">
              <a16:creationId xmlns:a16="http://schemas.microsoft.com/office/drawing/2014/main" id="{99AE4842-0920-4E3E-ABFA-E47D31DD87CF}"/>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7" name="直線コネクタ 186">
          <a:extLst>
            <a:ext uri="{FF2B5EF4-FFF2-40B4-BE49-F238E27FC236}">
              <a16:creationId xmlns:a16="http://schemas.microsoft.com/office/drawing/2014/main" id="{FBEA11ED-CAD7-4210-AD94-7790D84D69C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8" name="テキスト ボックス 187">
          <a:extLst>
            <a:ext uri="{FF2B5EF4-FFF2-40B4-BE49-F238E27FC236}">
              <a16:creationId xmlns:a16="http://schemas.microsoft.com/office/drawing/2014/main" id="{9F5DACB8-B3FC-46E2-AB51-D538C8064F06}"/>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9" name="【福祉施設】&#10;有形固定資産減価償却率グラフ枠">
          <a:extLst>
            <a:ext uri="{FF2B5EF4-FFF2-40B4-BE49-F238E27FC236}">
              <a16:creationId xmlns:a16="http://schemas.microsoft.com/office/drawing/2014/main" id="{CA6B40F2-E058-4691-9E62-B7225A593AF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43814</xdr:rowOff>
    </xdr:from>
    <xdr:to>
      <xdr:col>24</xdr:col>
      <xdr:colOff>62865</xdr:colOff>
      <xdr:row>86</xdr:row>
      <xdr:rowOff>114300</xdr:rowOff>
    </xdr:to>
    <xdr:cxnSp macro="">
      <xdr:nvCxnSpPr>
        <xdr:cNvPr id="190" name="直線コネクタ 189">
          <a:extLst>
            <a:ext uri="{FF2B5EF4-FFF2-40B4-BE49-F238E27FC236}">
              <a16:creationId xmlns:a16="http://schemas.microsoft.com/office/drawing/2014/main" id="{66FA8CD0-7811-40AA-806E-4BFF3608BB41}"/>
            </a:ext>
          </a:extLst>
        </xdr:cNvPr>
        <xdr:cNvCxnSpPr/>
      </xdr:nvCxnSpPr>
      <xdr:spPr>
        <a:xfrm flipV="1">
          <a:off x="4634865" y="13245464"/>
          <a:ext cx="0" cy="1613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1" name="【福祉施設】&#10;有形固定資産減価償却率最小値テキスト">
          <a:extLst>
            <a:ext uri="{FF2B5EF4-FFF2-40B4-BE49-F238E27FC236}">
              <a16:creationId xmlns:a16="http://schemas.microsoft.com/office/drawing/2014/main" id="{FD71C0A5-CEE6-4C71-A800-6052187651A2}"/>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2" name="直線コネクタ 191">
          <a:extLst>
            <a:ext uri="{FF2B5EF4-FFF2-40B4-BE49-F238E27FC236}">
              <a16:creationId xmlns:a16="http://schemas.microsoft.com/office/drawing/2014/main" id="{12AA1D81-33BE-491A-B424-18EF6F93DDDA}"/>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161941</xdr:rowOff>
    </xdr:from>
    <xdr:ext cx="405111" cy="259045"/>
    <xdr:sp macro="" textlink="">
      <xdr:nvSpPr>
        <xdr:cNvPr id="193" name="【福祉施設】&#10;有形固定資産減価償却率最大値テキスト">
          <a:extLst>
            <a:ext uri="{FF2B5EF4-FFF2-40B4-BE49-F238E27FC236}">
              <a16:creationId xmlns:a16="http://schemas.microsoft.com/office/drawing/2014/main" id="{A3DBD2AC-1D3C-4CCA-9B28-3DCBB767F33B}"/>
            </a:ext>
          </a:extLst>
        </xdr:cNvPr>
        <xdr:cNvSpPr txBox="1"/>
      </xdr:nvSpPr>
      <xdr:spPr>
        <a:xfrm>
          <a:off x="4673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43814</xdr:rowOff>
    </xdr:from>
    <xdr:to>
      <xdr:col>24</xdr:col>
      <xdr:colOff>152400</xdr:colOff>
      <xdr:row>77</xdr:row>
      <xdr:rowOff>43814</xdr:rowOff>
    </xdr:to>
    <xdr:cxnSp macro="">
      <xdr:nvCxnSpPr>
        <xdr:cNvPr id="194" name="直線コネクタ 193">
          <a:extLst>
            <a:ext uri="{FF2B5EF4-FFF2-40B4-BE49-F238E27FC236}">
              <a16:creationId xmlns:a16="http://schemas.microsoft.com/office/drawing/2014/main" id="{6D6C13A2-3F21-42F7-BE22-20B39ED93149}"/>
            </a:ext>
          </a:extLst>
        </xdr:cNvPr>
        <xdr:cNvCxnSpPr/>
      </xdr:nvCxnSpPr>
      <xdr:spPr>
        <a:xfrm>
          <a:off x="4546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93363</xdr:rowOff>
    </xdr:from>
    <xdr:ext cx="405111" cy="259045"/>
    <xdr:sp macro="" textlink="">
      <xdr:nvSpPr>
        <xdr:cNvPr id="195" name="【福祉施設】&#10;有形固定資産減価償却率平均値テキスト">
          <a:extLst>
            <a:ext uri="{FF2B5EF4-FFF2-40B4-BE49-F238E27FC236}">
              <a16:creationId xmlns:a16="http://schemas.microsoft.com/office/drawing/2014/main" id="{E99F72D5-A953-4AC7-99CF-47B228EFC71C}"/>
            </a:ext>
          </a:extLst>
        </xdr:cNvPr>
        <xdr:cNvSpPr txBox="1"/>
      </xdr:nvSpPr>
      <xdr:spPr>
        <a:xfrm>
          <a:off x="4673600" y="1398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196" name="フローチャート: 判断 195">
          <a:extLst>
            <a:ext uri="{FF2B5EF4-FFF2-40B4-BE49-F238E27FC236}">
              <a16:creationId xmlns:a16="http://schemas.microsoft.com/office/drawing/2014/main" id="{CB26EC7C-B8D5-4E0F-ACA7-633DCD2A2693}"/>
            </a:ext>
          </a:extLst>
        </xdr:cNvPr>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57786</xdr:rowOff>
    </xdr:from>
    <xdr:to>
      <xdr:col>20</xdr:col>
      <xdr:colOff>38100</xdr:colOff>
      <xdr:row>81</xdr:row>
      <xdr:rowOff>159386</xdr:rowOff>
    </xdr:to>
    <xdr:sp macro="" textlink="">
      <xdr:nvSpPr>
        <xdr:cNvPr id="197" name="フローチャート: 判断 196">
          <a:extLst>
            <a:ext uri="{FF2B5EF4-FFF2-40B4-BE49-F238E27FC236}">
              <a16:creationId xmlns:a16="http://schemas.microsoft.com/office/drawing/2014/main" id="{95374E0C-85D8-4B6C-A288-402236F96101}"/>
            </a:ext>
          </a:extLst>
        </xdr:cNvPr>
        <xdr:cNvSpPr/>
      </xdr:nvSpPr>
      <xdr:spPr>
        <a:xfrm>
          <a:off x="3746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2539</xdr:rowOff>
    </xdr:from>
    <xdr:to>
      <xdr:col>15</xdr:col>
      <xdr:colOff>101600</xdr:colOff>
      <xdr:row>81</xdr:row>
      <xdr:rowOff>104139</xdr:rowOff>
    </xdr:to>
    <xdr:sp macro="" textlink="">
      <xdr:nvSpPr>
        <xdr:cNvPr id="198" name="フローチャート: 判断 197">
          <a:extLst>
            <a:ext uri="{FF2B5EF4-FFF2-40B4-BE49-F238E27FC236}">
              <a16:creationId xmlns:a16="http://schemas.microsoft.com/office/drawing/2014/main" id="{05FFFAED-3C08-4452-9CB6-E036F87841AB}"/>
            </a:ext>
          </a:extLst>
        </xdr:cNvPr>
        <xdr:cNvSpPr/>
      </xdr:nvSpPr>
      <xdr:spPr>
        <a:xfrm>
          <a:off x="28575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137795</xdr:rowOff>
    </xdr:from>
    <xdr:to>
      <xdr:col>10</xdr:col>
      <xdr:colOff>165100</xdr:colOff>
      <xdr:row>81</xdr:row>
      <xdr:rowOff>67945</xdr:rowOff>
    </xdr:to>
    <xdr:sp macro="" textlink="">
      <xdr:nvSpPr>
        <xdr:cNvPr id="199" name="フローチャート: 判断 198">
          <a:extLst>
            <a:ext uri="{FF2B5EF4-FFF2-40B4-BE49-F238E27FC236}">
              <a16:creationId xmlns:a16="http://schemas.microsoft.com/office/drawing/2014/main" id="{0F2AB1FC-13E0-40CC-A97D-6D8E95C8EA24}"/>
            </a:ext>
          </a:extLst>
        </xdr:cNvPr>
        <xdr:cNvSpPr/>
      </xdr:nvSpPr>
      <xdr:spPr>
        <a:xfrm>
          <a:off x="1968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10161</xdr:rowOff>
    </xdr:from>
    <xdr:to>
      <xdr:col>6</xdr:col>
      <xdr:colOff>38100</xdr:colOff>
      <xdr:row>81</xdr:row>
      <xdr:rowOff>111761</xdr:rowOff>
    </xdr:to>
    <xdr:sp macro="" textlink="">
      <xdr:nvSpPr>
        <xdr:cNvPr id="200" name="フローチャート: 判断 199">
          <a:extLst>
            <a:ext uri="{FF2B5EF4-FFF2-40B4-BE49-F238E27FC236}">
              <a16:creationId xmlns:a16="http://schemas.microsoft.com/office/drawing/2014/main" id="{7976DFFC-407A-46C6-91AE-AE5693349A45}"/>
            </a:ext>
          </a:extLst>
        </xdr:cNvPr>
        <xdr:cNvSpPr/>
      </xdr:nvSpPr>
      <xdr:spPr>
        <a:xfrm>
          <a:off x="1079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A70CF99B-41B1-41C2-8AA5-FDC6ED15D0C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55C3B1B6-9AC2-456B-A2E7-6453770CD37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F466492E-15CF-4303-8694-753C29910FB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97A7B168-5E8E-4FB2-BA52-C9E547FE351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5A63DA20-BEE9-4162-840A-486B3D8EFAC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145414</xdr:rowOff>
    </xdr:from>
    <xdr:to>
      <xdr:col>24</xdr:col>
      <xdr:colOff>114300</xdr:colOff>
      <xdr:row>81</xdr:row>
      <xdr:rowOff>75564</xdr:rowOff>
    </xdr:to>
    <xdr:sp macro="" textlink="">
      <xdr:nvSpPr>
        <xdr:cNvPr id="206" name="楕円 205">
          <a:extLst>
            <a:ext uri="{FF2B5EF4-FFF2-40B4-BE49-F238E27FC236}">
              <a16:creationId xmlns:a16="http://schemas.microsoft.com/office/drawing/2014/main" id="{04153CCA-62A4-4630-9AB7-1E3BBE76058A}"/>
            </a:ext>
          </a:extLst>
        </xdr:cNvPr>
        <xdr:cNvSpPr/>
      </xdr:nvSpPr>
      <xdr:spPr>
        <a:xfrm>
          <a:off x="4584700" y="1386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168291</xdr:rowOff>
    </xdr:from>
    <xdr:ext cx="405111" cy="259045"/>
    <xdr:sp macro="" textlink="">
      <xdr:nvSpPr>
        <xdr:cNvPr id="207" name="【福祉施設】&#10;有形固定資産減価償却率該当値テキスト">
          <a:extLst>
            <a:ext uri="{FF2B5EF4-FFF2-40B4-BE49-F238E27FC236}">
              <a16:creationId xmlns:a16="http://schemas.microsoft.com/office/drawing/2014/main" id="{54259CF2-FF99-46EC-A66B-6239E516C061}"/>
            </a:ext>
          </a:extLst>
        </xdr:cNvPr>
        <xdr:cNvSpPr txBox="1"/>
      </xdr:nvSpPr>
      <xdr:spPr>
        <a:xfrm>
          <a:off x="4673600"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107314</xdr:rowOff>
    </xdr:from>
    <xdr:to>
      <xdr:col>20</xdr:col>
      <xdr:colOff>38100</xdr:colOff>
      <xdr:row>81</xdr:row>
      <xdr:rowOff>37464</xdr:rowOff>
    </xdr:to>
    <xdr:sp macro="" textlink="">
      <xdr:nvSpPr>
        <xdr:cNvPr id="208" name="楕円 207">
          <a:extLst>
            <a:ext uri="{FF2B5EF4-FFF2-40B4-BE49-F238E27FC236}">
              <a16:creationId xmlns:a16="http://schemas.microsoft.com/office/drawing/2014/main" id="{7C522DF2-5775-4E21-9E48-DDAF618B9B00}"/>
            </a:ext>
          </a:extLst>
        </xdr:cNvPr>
        <xdr:cNvSpPr/>
      </xdr:nvSpPr>
      <xdr:spPr>
        <a:xfrm>
          <a:off x="3746500" y="138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158114</xdr:rowOff>
    </xdr:from>
    <xdr:to>
      <xdr:col>24</xdr:col>
      <xdr:colOff>63500</xdr:colOff>
      <xdr:row>81</xdr:row>
      <xdr:rowOff>24764</xdr:rowOff>
    </xdr:to>
    <xdr:cxnSp macro="">
      <xdr:nvCxnSpPr>
        <xdr:cNvPr id="209" name="直線コネクタ 208">
          <a:extLst>
            <a:ext uri="{FF2B5EF4-FFF2-40B4-BE49-F238E27FC236}">
              <a16:creationId xmlns:a16="http://schemas.microsoft.com/office/drawing/2014/main" id="{D169C9A5-49C2-4FFE-BE99-B2D17409F68F}"/>
            </a:ext>
          </a:extLst>
        </xdr:cNvPr>
        <xdr:cNvCxnSpPr/>
      </xdr:nvCxnSpPr>
      <xdr:spPr>
        <a:xfrm>
          <a:off x="3797300" y="1387411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74930</xdr:rowOff>
    </xdr:from>
    <xdr:to>
      <xdr:col>15</xdr:col>
      <xdr:colOff>101600</xdr:colOff>
      <xdr:row>81</xdr:row>
      <xdr:rowOff>5080</xdr:rowOff>
    </xdr:to>
    <xdr:sp macro="" textlink="">
      <xdr:nvSpPr>
        <xdr:cNvPr id="210" name="楕円 209">
          <a:extLst>
            <a:ext uri="{FF2B5EF4-FFF2-40B4-BE49-F238E27FC236}">
              <a16:creationId xmlns:a16="http://schemas.microsoft.com/office/drawing/2014/main" id="{27A54315-36AC-4157-BE34-3763A551998B}"/>
            </a:ext>
          </a:extLst>
        </xdr:cNvPr>
        <xdr:cNvSpPr/>
      </xdr:nvSpPr>
      <xdr:spPr>
        <a:xfrm>
          <a:off x="2857500" y="1379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125730</xdr:rowOff>
    </xdr:from>
    <xdr:to>
      <xdr:col>19</xdr:col>
      <xdr:colOff>177800</xdr:colOff>
      <xdr:row>80</xdr:row>
      <xdr:rowOff>158114</xdr:rowOff>
    </xdr:to>
    <xdr:cxnSp macro="">
      <xdr:nvCxnSpPr>
        <xdr:cNvPr id="211" name="直線コネクタ 210">
          <a:extLst>
            <a:ext uri="{FF2B5EF4-FFF2-40B4-BE49-F238E27FC236}">
              <a16:creationId xmlns:a16="http://schemas.microsoft.com/office/drawing/2014/main" id="{BC1AB7F7-A123-4932-ACED-23EC33DAE7E4}"/>
            </a:ext>
          </a:extLst>
        </xdr:cNvPr>
        <xdr:cNvCxnSpPr/>
      </xdr:nvCxnSpPr>
      <xdr:spPr>
        <a:xfrm>
          <a:off x="2908300" y="1384173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36830</xdr:rowOff>
    </xdr:from>
    <xdr:to>
      <xdr:col>10</xdr:col>
      <xdr:colOff>165100</xdr:colOff>
      <xdr:row>80</xdr:row>
      <xdr:rowOff>138430</xdr:rowOff>
    </xdr:to>
    <xdr:sp macro="" textlink="">
      <xdr:nvSpPr>
        <xdr:cNvPr id="212" name="楕円 211">
          <a:extLst>
            <a:ext uri="{FF2B5EF4-FFF2-40B4-BE49-F238E27FC236}">
              <a16:creationId xmlns:a16="http://schemas.microsoft.com/office/drawing/2014/main" id="{E44EC876-FAE8-4A80-8153-5764B3142D7E}"/>
            </a:ext>
          </a:extLst>
        </xdr:cNvPr>
        <xdr:cNvSpPr/>
      </xdr:nvSpPr>
      <xdr:spPr>
        <a:xfrm>
          <a:off x="1968500" y="137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87630</xdr:rowOff>
    </xdr:from>
    <xdr:to>
      <xdr:col>15</xdr:col>
      <xdr:colOff>50800</xdr:colOff>
      <xdr:row>80</xdr:row>
      <xdr:rowOff>125730</xdr:rowOff>
    </xdr:to>
    <xdr:cxnSp macro="">
      <xdr:nvCxnSpPr>
        <xdr:cNvPr id="213" name="直線コネクタ 212">
          <a:extLst>
            <a:ext uri="{FF2B5EF4-FFF2-40B4-BE49-F238E27FC236}">
              <a16:creationId xmlns:a16="http://schemas.microsoft.com/office/drawing/2014/main" id="{08A22CC0-B30C-4C9E-AFE7-ECF1993019CB}"/>
            </a:ext>
          </a:extLst>
        </xdr:cNvPr>
        <xdr:cNvCxnSpPr/>
      </xdr:nvCxnSpPr>
      <xdr:spPr>
        <a:xfrm>
          <a:off x="2019300" y="138036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90170</xdr:rowOff>
    </xdr:from>
    <xdr:to>
      <xdr:col>6</xdr:col>
      <xdr:colOff>38100</xdr:colOff>
      <xdr:row>81</xdr:row>
      <xdr:rowOff>20320</xdr:rowOff>
    </xdr:to>
    <xdr:sp macro="" textlink="">
      <xdr:nvSpPr>
        <xdr:cNvPr id="214" name="楕円 213">
          <a:extLst>
            <a:ext uri="{FF2B5EF4-FFF2-40B4-BE49-F238E27FC236}">
              <a16:creationId xmlns:a16="http://schemas.microsoft.com/office/drawing/2014/main" id="{010955AE-4431-49FF-9544-D249ECE197B9}"/>
            </a:ext>
          </a:extLst>
        </xdr:cNvPr>
        <xdr:cNvSpPr/>
      </xdr:nvSpPr>
      <xdr:spPr>
        <a:xfrm>
          <a:off x="1079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87630</xdr:rowOff>
    </xdr:from>
    <xdr:to>
      <xdr:col>10</xdr:col>
      <xdr:colOff>114300</xdr:colOff>
      <xdr:row>80</xdr:row>
      <xdr:rowOff>140970</xdr:rowOff>
    </xdr:to>
    <xdr:cxnSp macro="">
      <xdr:nvCxnSpPr>
        <xdr:cNvPr id="215" name="直線コネクタ 214">
          <a:extLst>
            <a:ext uri="{FF2B5EF4-FFF2-40B4-BE49-F238E27FC236}">
              <a16:creationId xmlns:a16="http://schemas.microsoft.com/office/drawing/2014/main" id="{4EDCE4CA-5FD3-4499-9D5F-F800A44CDA38}"/>
            </a:ext>
          </a:extLst>
        </xdr:cNvPr>
        <xdr:cNvCxnSpPr/>
      </xdr:nvCxnSpPr>
      <xdr:spPr>
        <a:xfrm flipV="1">
          <a:off x="1130300" y="138036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150513</xdr:rowOff>
    </xdr:from>
    <xdr:ext cx="405111" cy="259045"/>
    <xdr:sp macro="" textlink="">
      <xdr:nvSpPr>
        <xdr:cNvPr id="216" name="n_1aveValue【福祉施設】&#10;有形固定資産減価償却率">
          <a:extLst>
            <a:ext uri="{FF2B5EF4-FFF2-40B4-BE49-F238E27FC236}">
              <a16:creationId xmlns:a16="http://schemas.microsoft.com/office/drawing/2014/main" id="{5E29EC80-0000-46A0-9337-0DEE387956AC}"/>
            </a:ext>
          </a:extLst>
        </xdr:cNvPr>
        <xdr:cNvSpPr txBox="1"/>
      </xdr:nvSpPr>
      <xdr:spPr>
        <a:xfrm>
          <a:off x="35820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95266</xdr:rowOff>
    </xdr:from>
    <xdr:ext cx="405111" cy="259045"/>
    <xdr:sp macro="" textlink="">
      <xdr:nvSpPr>
        <xdr:cNvPr id="217" name="n_2aveValue【福祉施設】&#10;有形固定資産減価償却率">
          <a:extLst>
            <a:ext uri="{FF2B5EF4-FFF2-40B4-BE49-F238E27FC236}">
              <a16:creationId xmlns:a16="http://schemas.microsoft.com/office/drawing/2014/main" id="{DF1CE95B-C5DF-4B91-B3C1-54F1E4A4AEC6}"/>
            </a:ext>
          </a:extLst>
        </xdr:cNvPr>
        <xdr:cNvSpPr txBox="1"/>
      </xdr:nvSpPr>
      <xdr:spPr>
        <a:xfrm>
          <a:off x="2705744" y="1398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59072</xdr:rowOff>
    </xdr:from>
    <xdr:ext cx="405111" cy="259045"/>
    <xdr:sp macro="" textlink="">
      <xdr:nvSpPr>
        <xdr:cNvPr id="218" name="n_3aveValue【福祉施設】&#10;有形固定資産減価償却率">
          <a:extLst>
            <a:ext uri="{FF2B5EF4-FFF2-40B4-BE49-F238E27FC236}">
              <a16:creationId xmlns:a16="http://schemas.microsoft.com/office/drawing/2014/main" id="{9ED7D283-2394-47EA-AAF9-D4608EF95C34}"/>
            </a:ext>
          </a:extLst>
        </xdr:cNvPr>
        <xdr:cNvSpPr txBox="1"/>
      </xdr:nvSpPr>
      <xdr:spPr>
        <a:xfrm>
          <a:off x="1816744" y="1394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102888</xdr:rowOff>
    </xdr:from>
    <xdr:ext cx="405111" cy="259045"/>
    <xdr:sp macro="" textlink="">
      <xdr:nvSpPr>
        <xdr:cNvPr id="219" name="n_4aveValue【福祉施設】&#10;有形固定資産減価償却率">
          <a:extLst>
            <a:ext uri="{FF2B5EF4-FFF2-40B4-BE49-F238E27FC236}">
              <a16:creationId xmlns:a16="http://schemas.microsoft.com/office/drawing/2014/main" id="{B0CAE8EB-12D8-4C18-BBB8-D5624D61D3A8}"/>
            </a:ext>
          </a:extLst>
        </xdr:cNvPr>
        <xdr:cNvSpPr txBox="1"/>
      </xdr:nvSpPr>
      <xdr:spPr>
        <a:xfrm>
          <a:off x="927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53991</xdr:rowOff>
    </xdr:from>
    <xdr:ext cx="405111" cy="259045"/>
    <xdr:sp macro="" textlink="">
      <xdr:nvSpPr>
        <xdr:cNvPr id="220" name="n_1mainValue【福祉施設】&#10;有形固定資産減価償却率">
          <a:extLst>
            <a:ext uri="{FF2B5EF4-FFF2-40B4-BE49-F238E27FC236}">
              <a16:creationId xmlns:a16="http://schemas.microsoft.com/office/drawing/2014/main" id="{5BA3D1AE-2554-4AC6-B39D-5B235A5FF766}"/>
            </a:ext>
          </a:extLst>
        </xdr:cNvPr>
        <xdr:cNvSpPr txBox="1"/>
      </xdr:nvSpPr>
      <xdr:spPr>
        <a:xfrm>
          <a:off x="35820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21607</xdr:rowOff>
    </xdr:from>
    <xdr:ext cx="405111" cy="259045"/>
    <xdr:sp macro="" textlink="">
      <xdr:nvSpPr>
        <xdr:cNvPr id="221" name="n_2mainValue【福祉施設】&#10;有形固定資産減価償却率">
          <a:extLst>
            <a:ext uri="{FF2B5EF4-FFF2-40B4-BE49-F238E27FC236}">
              <a16:creationId xmlns:a16="http://schemas.microsoft.com/office/drawing/2014/main" id="{2AF56CEF-1590-4939-A2BF-C6EA2335F057}"/>
            </a:ext>
          </a:extLst>
        </xdr:cNvPr>
        <xdr:cNvSpPr txBox="1"/>
      </xdr:nvSpPr>
      <xdr:spPr>
        <a:xfrm>
          <a:off x="2705744"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154957</xdr:rowOff>
    </xdr:from>
    <xdr:ext cx="405111" cy="259045"/>
    <xdr:sp macro="" textlink="">
      <xdr:nvSpPr>
        <xdr:cNvPr id="222" name="n_3mainValue【福祉施設】&#10;有形固定資産減価償却率">
          <a:extLst>
            <a:ext uri="{FF2B5EF4-FFF2-40B4-BE49-F238E27FC236}">
              <a16:creationId xmlns:a16="http://schemas.microsoft.com/office/drawing/2014/main" id="{FCB20000-9B25-4DC2-A4B9-7CCA4DC8E8E4}"/>
            </a:ext>
          </a:extLst>
        </xdr:cNvPr>
        <xdr:cNvSpPr txBox="1"/>
      </xdr:nvSpPr>
      <xdr:spPr>
        <a:xfrm>
          <a:off x="1816744" y="1352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36847</xdr:rowOff>
    </xdr:from>
    <xdr:ext cx="405111" cy="259045"/>
    <xdr:sp macro="" textlink="">
      <xdr:nvSpPr>
        <xdr:cNvPr id="223" name="n_4mainValue【福祉施設】&#10;有形固定資産減価償却率">
          <a:extLst>
            <a:ext uri="{FF2B5EF4-FFF2-40B4-BE49-F238E27FC236}">
              <a16:creationId xmlns:a16="http://schemas.microsoft.com/office/drawing/2014/main" id="{16FBECEA-5078-47E4-BE48-4368D335D954}"/>
            </a:ext>
          </a:extLst>
        </xdr:cNvPr>
        <xdr:cNvSpPr txBox="1"/>
      </xdr:nvSpPr>
      <xdr:spPr>
        <a:xfrm>
          <a:off x="927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a:extLst>
            <a:ext uri="{FF2B5EF4-FFF2-40B4-BE49-F238E27FC236}">
              <a16:creationId xmlns:a16="http://schemas.microsoft.com/office/drawing/2014/main" id="{86BA8834-214F-4915-AE22-7A850DDFC24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a:extLst>
            <a:ext uri="{FF2B5EF4-FFF2-40B4-BE49-F238E27FC236}">
              <a16:creationId xmlns:a16="http://schemas.microsoft.com/office/drawing/2014/main" id="{EA292ECA-8B3F-4BB4-8026-73BF1E3EB2A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a:extLst>
            <a:ext uri="{FF2B5EF4-FFF2-40B4-BE49-F238E27FC236}">
              <a16:creationId xmlns:a16="http://schemas.microsoft.com/office/drawing/2014/main" id="{A8B0FEA0-91F0-4F95-BEF1-A7A6D6A5E66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a:extLst>
            <a:ext uri="{FF2B5EF4-FFF2-40B4-BE49-F238E27FC236}">
              <a16:creationId xmlns:a16="http://schemas.microsoft.com/office/drawing/2014/main" id="{0882A1B2-8A02-453F-8B73-5125F4C519E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a:extLst>
            <a:ext uri="{FF2B5EF4-FFF2-40B4-BE49-F238E27FC236}">
              <a16:creationId xmlns:a16="http://schemas.microsoft.com/office/drawing/2014/main" id="{935B6986-66EC-4F0C-8ECB-5EEB9F9F60A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a:extLst>
            <a:ext uri="{FF2B5EF4-FFF2-40B4-BE49-F238E27FC236}">
              <a16:creationId xmlns:a16="http://schemas.microsoft.com/office/drawing/2014/main" id="{B59922A0-1263-4928-8B1A-9800C9C2EFC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a:extLst>
            <a:ext uri="{FF2B5EF4-FFF2-40B4-BE49-F238E27FC236}">
              <a16:creationId xmlns:a16="http://schemas.microsoft.com/office/drawing/2014/main" id="{9B97BF60-6C68-42E4-908D-2DF32F3D14A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a:extLst>
            <a:ext uri="{FF2B5EF4-FFF2-40B4-BE49-F238E27FC236}">
              <a16:creationId xmlns:a16="http://schemas.microsoft.com/office/drawing/2014/main" id="{FF5310FA-B140-4D6A-B319-EF08AD57CC3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2" name="テキスト ボックス 231">
          <a:extLst>
            <a:ext uri="{FF2B5EF4-FFF2-40B4-BE49-F238E27FC236}">
              <a16:creationId xmlns:a16="http://schemas.microsoft.com/office/drawing/2014/main" id="{592756C0-A6EE-4AE0-9D73-D0FEB730F98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3" name="直線コネクタ 232">
          <a:extLst>
            <a:ext uri="{FF2B5EF4-FFF2-40B4-BE49-F238E27FC236}">
              <a16:creationId xmlns:a16="http://schemas.microsoft.com/office/drawing/2014/main" id="{29647D0C-AA59-4F89-905F-BB83DE000EB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4" name="直線コネクタ 233">
          <a:extLst>
            <a:ext uri="{FF2B5EF4-FFF2-40B4-BE49-F238E27FC236}">
              <a16:creationId xmlns:a16="http://schemas.microsoft.com/office/drawing/2014/main" id="{2DAA67CA-6DEB-4F4F-BCD5-9A5A676F3344}"/>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5" name="テキスト ボックス 234">
          <a:extLst>
            <a:ext uri="{FF2B5EF4-FFF2-40B4-BE49-F238E27FC236}">
              <a16:creationId xmlns:a16="http://schemas.microsoft.com/office/drawing/2014/main" id="{1E1396F7-067A-4163-AD4B-BE621702ABA8}"/>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6" name="直線コネクタ 235">
          <a:extLst>
            <a:ext uri="{FF2B5EF4-FFF2-40B4-BE49-F238E27FC236}">
              <a16:creationId xmlns:a16="http://schemas.microsoft.com/office/drawing/2014/main" id="{1231880C-C24A-4507-A9A3-2211B4E05F1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7" name="テキスト ボックス 236">
          <a:extLst>
            <a:ext uri="{FF2B5EF4-FFF2-40B4-BE49-F238E27FC236}">
              <a16:creationId xmlns:a16="http://schemas.microsoft.com/office/drawing/2014/main" id="{D1A080FB-F646-48ED-96CA-5553E44D4E5C}"/>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8" name="直線コネクタ 237">
          <a:extLst>
            <a:ext uri="{FF2B5EF4-FFF2-40B4-BE49-F238E27FC236}">
              <a16:creationId xmlns:a16="http://schemas.microsoft.com/office/drawing/2014/main" id="{78E9105C-EC99-4238-8C7B-CE8A5334474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9" name="テキスト ボックス 238">
          <a:extLst>
            <a:ext uri="{FF2B5EF4-FFF2-40B4-BE49-F238E27FC236}">
              <a16:creationId xmlns:a16="http://schemas.microsoft.com/office/drawing/2014/main" id="{FDC7C598-BB3B-497F-8813-BA8510B9AB32}"/>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40" name="直線コネクタ 239">
          <a:extLst>
            <a:ext uri="{FF2B5EF4-FFF2-40B4-BE49-F238E27FC236}">
              <a16:creationId xmlns:a16="http://schemas.microsoft.com/office/drawing/2014/main" id="{6856A77B-C586-46A4-A443-CD2A0A4545A2}"/>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1" name="テキスト ボックス 240">
          <a:extLst>
            <a:ext uri="{FF2B5EF4-FFF2-40B4-BE49-F238E27FC236}">
              <a16:creationId xmlns:a16="http://schemas.microsoft.com/office/drawing/2014/main" id="{3785EE5A-83C1-4603-B95F-C1A8F807D657}"/>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2" name="直線コネクタ 241">
          <a:extLst>
            <a:ext uri="{FF2B5EF4-FFF2-40B4-BE49-F238E27FC236}">
              <a16:creationId xmlns:a16="http://schemas.microsoft.com/office/drawing/2014/main" id="{02092D56-B90A-4A36-8E3A-CE7CD4B3B399}"/>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3" name="テキスト ボックス 242">
          <a:extLst>
            <a:ext uri="{FF2B5EF4-FFF2-40B4-BE49-F238E27FC236}">
              <a16:creationId xmlns:a16="http://schemas.microsoft.com/office/drawing/2014/main" id="{6948A03F-809C-4157-8C7F-22D9A4D1CED9}"/>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4" name="直線コネクタ 243">
          <a:extLst>
            <a:ext uri="{FF2B5EF4-FFF2-40B4-BE49-F238E27FC236}">
              <a16:creationId xmlns:a16="http://schemas.microsoft.com/office/drawing/2014/main" id="{29545090-2AD2-459E-AB09-2A278902113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5" name="テキスト ボックス 244">
          <a:extLst>
            <a:ext uri="{FF2B5EF4-FFF2-40B4-BE49-F238E27FC236}">
              <a16:creationId xmlns:a16="http://schemas.microsoft.com/office/drawing/2014/main" id="{96772E98-43BC-4C02-BA8B-B1F1EBC60CA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6" name="【福祉施設】&#10;一人当たり面積グラフ枠">
          <a:extLst>
            <a:ext uri="{FF2B5EF4-FFF2-40B4-BE49-F238E27FC236}">
              <a16:creationId xmlns:a16="http://schemas.microsoft.com/office/drawing/2014/main" id="{46EF517B-9215-451E-8561-B0804E0F3EA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47625</xdr:rowOff>
    </xdr:from>
    <xdr:to>
      <xdr:col>54</xdr:col>
      <xdr:colOff>189865</xdr:colOff>
      <xdr:row>86</xdr:row>
      <xdr:rowOff>74295</xdr:rowOff>
    </xdr:to>
    <xdr:cxnSp macro="">
      <xdr:nvCxnSpPr>
        <xdr:cNvPr id="247" name="直線コネクタ 246">
          <a:extLst>
            <a:ext uri="{FF2B5EF4-FFF2-40B4-BE49-F238E27FC236}">
              <a16:creationId xmlns:a16="http://schemas.microsoft.com/office/drawing/2014/main" id="{D889A72D-EB40-465D-95D3-BD15895B9345}"/>
            </a:ext>
          </a:extLst>
        </xdr:cNvPr>
        <xdr:cNvCxnSpPr/>
      </xdr:nvCxnSpPr>
      <xdr:spPr>
        <a:xfrm flipV="1">
          <a:off x="10476865" y="1342072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78122</xdr:rowOff>
    </xdr:from>
    <xdr:ext cx="469744" cy="259045"/>
    <xdr:sp macro="" textlink="">
      <xdr:nvSpPr>
        <xdr:cNvPr id="248" name="【福祉施設】&#10;一人当たり面積最小値テキスト">
          <a:extLst>
            <a:ext uri="{FF2B5EF4-FFF2-40B4-BE49-F238E27FC236}">
              <a16:creationId xmlns:a16="http://schemas.microsoft.com/office/drawing/2014/main" id="{E82AE071-6F35-4C24-B72F-D739871F8AC0}"/>
            </a:ext>
          </a:extLst>
        </xdr:cNvPr>
        <xdr:cNvSpPr txBox="1"/>
      </xdr:nvSpPr>
      <xdr:spPr>
        <a:xfrm>
          <a:off x="10515600" y="148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74295</xdr:rowOff>
    </xdr:from>
    <xdr:to>
      <xdr:col>55</xdr:col>
      <xdr:colOff>88900</xdr:colOff>
      <xdr:row>86</xdr:row>
      <xdr:rowOff>74295</xdr:rowOff>
    </xdr:to>
    <xdr:cxnSp macro="">
      <xdr:nvCxnSpPr>
        <xdr:cNvPr id="249" name="直線コネクタ 248">
          <a:extLst>
            <a:ext uri="{FF2B5EF4-FFF2-40B4-BE49-F238E27FC236}">
              <a16:creationId xmlns:a16="http://schemas.microsoft.com/office/drawing/2014/main" id="{C2D6939F-640B-4C0E-B079-C2DA5A85A5A4}"/>
            </a:ext>
          </a:extLst>
        </xdr:cNvPr>
        <xdr:cNvCxnSpPr/>
      </xdr:nvCxnSpPr>
      <xdr:spPr>
        <a:xfrm>
          <a:off x="10388600" y="1481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165752</xdr:rowOff>
    </xdr:from>
    <xdr:ext cx="469744" cy="259045"/>
    <xdr:sp macro="" textlink="">
      <xdr:nvSpPr>
        <xdr:cNvPr id="250" name="【福祉施設】&#10;一人当たり面積最大値テキスト">
          <a:extLst>
            <a:ext uri="{FF2B5EF4-FFF2-40B4-BE49-F238E27FC236}">
              <a16:creationId xmlns:a16="http://schemas.microsoft.com/office/drawing/2014/main" id="{EE2AF728-804A-44A3-8DF7-5D4443708B17}"/>
            </a:ext>
          </a:extLst>
        </xdr:cNvPr>
        <xdr:cNvSpPr txBox="1"/>
      </xdr:nvSpPr>
      <xdr:spPr>
        <a:xfrm>
          <a:off x="10515600" y="1319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47625</xdr:rowOff>
    </xdr:from>
    <xdr:to>
      <xdr:col>55</xdr:col>
      <xdr:colOff>88900</xdr:colOff>
      <xdr:row>78</xdr:row>
      <xdr:rowOff>47625</xdr:rowOff>
    </xdr:to>
    <xdr:cxnSp macro="">
      <xdr:nvCxnSpPr>
        <xdr:cNvPr id="251" name="直線コネクタ 250">
          <a:extLst>
            <a:ext uri="{FF2B5EF4-FFF2-40B4-BE49-F238E27FC236}">
              <a16:creationId xmlns:a16="http://schemas.microsoft.com/office/drawing/2014/main" id="{A9001C9D-98DA-431C-B246-92B3F43E59DA}"/>
            </a:ext>
          </a:extLst>
        </xdr:cNvPr>
        <xdr:cNvCxnSpPr/>
      </xdr:nvCxnSpPr>
      <xdr:spPr>
        <a:xfrm>
          <a:off x="10388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102888</xdr:rowOff>
    </xdr:from>
    <xdr:ext cx="469744" cy="259045"/>
    <xdr:sp macro="" textlink="">
      <xdr:nvSpPr>
        <xdr:cNvPr id="252" name="【福祉施設】&#10;一人当たり面積平均値テキスト">
          <a:extLst>
            <a:ext uri="{FF2B5EF4-FFF2-40B4-BE49-F238E27FC236}">
              <a16:creationId xmlns:a16="http://schemas.microsoft.com/office/drawing/2014/main" id="{AC1C4547-B0DE-4288-92B6-1D6795F714E6}"/>
            </a:ext>
          </a:extLst>
        </xdr:cNvPr>
        <xdr:cNvSpPr txBox="1"/>
      </xdr:nvSpPr>
      <xdr:spPr>
        <a:xfrm>
          <a:off x="10515600" y="14333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124461</xdr:rowOff>
    </xdr:from>
    <xdr:to>
      <xdr:col>55</xdr:col>
      <xdr:colOff>50800</xdr:colOff>
      <xdr:row>84</xdr:row>
      <xdr:rowOff>54611</xdr:rowOff>
    </xdr:to>
    <xdr:sp macro="" textlink="">
      <xdr:nvSpPr>
        <xdr:cNvPr id="253" name="フローチャート: 判断 252">
          <a:extLst>
            <a:ext uri="{FF2B5EF4-FFF2-40B4-BE49-F238E27FC236}">
              <a16:creationId xmlns:a16="http://schemas.microsoft.com/office/drawing/2014/main" id="{950CF9D6-F669-439F-9003-775AEFCF8760}"/>
            </a:ext>
          </a:extLst>
        </xdr:cNvPr>
        <xdr:cNvSpPr/>
      </xdr:nvSpPr>
      <xdr:spPr>
        <a:xfrm>
          <a:off x="104267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93980</xdr:rowOff>
    </xdr:from>
    <xdr:to>
      <xdr:col>50</xdr:col>
      <xdr:colOff>165100</xdr:colOff>
      <xdr:row>84</xdr:row>
      <xdr:rowOff>24130</xdr:rowOff>
    </xdr:to>
    <xdr:sp macro="" textlink="">
      <xdr:nvSpPr>
        <xdr:cNvPr id="254" name="フローチャート: 判断 253">
          <a:extLst>
            <a:ext uri="{FF2B5EF4-FFF2-40B4-BE49-F238E27FC236}">
              <a16:creationId xmlns:a16="http://schemas.microsoft.com/office/drawing/2014/main" id="{4F68395B-D062-406C-BFEA-1228F3DB0D54}"/>
            </a:ext>
          </a:extLst>
        </xdr:cNvPr>
        <xdr:cNvSpPr/>
      </xdr:nvSpPr>
      <xdr:spPr>
        <a:xfrm>
          <a:off x="95885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118745</xdr:rowOff>
    </xdr:from>
    <xdr:to>
      <xdr:col>46</xdr:col>
      <xdr:colOff>38100</xdr:colOff>
      <xdr:row>84</xdr:row>
      <xdr:rowOff>48895</xdr:rowOff>
    </xdr:to>
    <xdr:sp macro="" textlink="">
      <xdr:nvSpPr>
        <xdr:cNvPr id="255" name="フローチャート: 判断 254">
          <a:extLst>
            <a:ext uri="{FF2B5EF4-FFF2-40B4-BE49-F238E27FC236}">
              <a16:creationId xmlns:a16="http://schemas.microsoft.com/office/drawing/2014/main" id="{C9B0BD4C-0901-4B27-8D2B-11B2A6B9D643}"/>
            </a:ext>
          </a:extLst>
        </xdr:cNvPr>
        <xdr:cNvSpPr/>
      </xdr:nvSpPr>
      <xdr:spPr>
        <a:xfrm>
          <a:off x="8699500" y="1434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158750</xdr:rowOff>
    </xdr:from>
    <xdr:to>
      <xdr:col>41</xdr:col>
      <xdr:colOff>101600</xdr:colOff>
      <xdr:row>83</xdr:row>
      <xdr:rowOff>88900</xdr:rowOff>
    </xdr:to>
    <xdr:sp macro="" textlink="">
      <xdr:nvSpPr>
        <xdr:cNvPr id="256" name="フローチャート: 判断 255">
          <a:extLst>
            <a:ext uri="{FF2B5EF4-FFF2-40B4-BE49-F238E27FC236}">
              <a16:creationId xmlns:a16="http://schemas.microsoft.com/office/drawing/2014/main" id="{013B9A24-5667-43E5-AFEC-463F726AE88A}"/>
            </a:ext>
          </a:extLst>
        </xdr:cNvPr>
        <xdr:cNvSpPr/>
      </xdr:nvSpPr>
      <xdr:spPr>
        <a:xfrm>
          <a:off x="7810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19686</xdr:rowOff>
    </xdr:from>
    <xdr:to>
      <xdr:col>36</xdr:col>
      <xdr:colOff>165100</xdr:colOff>
      <xdr:row>84</xdr:row>
      <xdr:rowOff>121286</xdr:rowOff>
    </xdr:to>
    <xdr:sp macro="" textlink="">
      <xdr:nvSpPr>
        <xdr:cNvPr id="257" name="フローチャート: 判断 256">
          <a:extLst>
            <a:ext uri="{FF2B5EF4-FFF2-40B4-BE49-F238E27FC236}">
              <a16:creationId xmlns:a16="http://schemas.microsoft.com/office/drawing/2014/main" id="{BC941969-0435-4F57-B58C-7002637C52B3}"/>
            </a:ext>
          </a:extLst>
        </xdr:cNvPr>
        <xdr:cNvSpPr/>
      </xdr:nvSpPr>
      <xdr:spPr>
        <a:xfrm>
          <a:off x="69215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14FF6CF3-E6CE-4631-BCBF-06061C74268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9D88E19C-79C8-4946-9DDC-30B03D9444D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71CCE393-A931-4B55-A316-302A2D71FF9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B32AE006-A65D-49DD-99B7-DD615A428C9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86C428B2-2BF9-4AC9-A05C-9D03F169836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105411</xdr:rowOff>
    </xdr:from>
    <xdr:to>
      <xdr:col>55</xdr:col>
      <xdr:colOff>50800</xdr:colOff>
      <xdr:row>84</xdr:row>
      <xdr:rowOff>35561</xdr:rowOff>
    </xdr:to>
    <xdr:sp macro="" textlink="">
      <xdr:nvSpPr>
        <xdr:cNvPr id="263" name="楕円 262">
          <a:extLst>
            <a:ext uri="{FF2B5EF4-FFF2-40B4-BE49-F238E27FC236}">
              <a16:creationId xmlns:a16="http://schemas.microsoft.com/office/drawing/2014/main" id="{3C08EE0B-9E89-4A23-8FF1-C1C5B7678795}"/>
            </a:ext>
          </a:extLst>
        </xdr:cNvPr>
        <xdr:cNvSpPr/>
      </xdr:nvSpPr>
      <xdr:spPr>
        <a:xfrm>
          <a:off x="104267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128288</xdr:rowOff>
    </xdr:from>
    <xdr:ext cx="469744" cy="259045"/>
    <xdr:sp macro="" textlink="">
      <xdr:nvSpPr>
        <xdr:cNvPr id="264" name="【福祉施設】&#10;一人当たり面積該当値テキスト">
          <a:extLst>
            <a:ext uri="{FF2B5EF4-FFF2-40B4-BE49-F238E27FC236}">
              <a16:creationId xmlns:a16="http://schemas.microsoft.com/office/drawing/2014/main" id="{2AB19ED2-DB6A-4C15-97E5-1B61007889DB}"/>
            </a:ext>
          </a:extLst>
        </xdr:cNvPr>
        <xdr:cNvSpPr txBox="1"/>
      </xdr:nvSpPr>
      <xdr:spPr>
        <a:xfrm>
          <a:off x="10515600"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114936</xdr:rowOff>
    </xdr:from>
    <xdr:to>
      <xdr:col>50</xdr:col>
      <xdr:colOff>165100</xdr:colOff>
      <xdr:row>84</xdr:row>
      <xdr:rowOff>45086</xdr:rowOff>
    </xdr:to>
    <xdr:sp macro="" textlink="">
      <xdr:nvSpPr>
        <xdr:cNvPr id="265" name="楕円 264">
          <a:extLst>
            <a:ext uri="{FF2B5EF4-FFF2-40B4-BE49-F238E27FC236}">
              <a16:creationId xmlns:a16="http://schemas.microsoft.com/office/drawing/2014/main" id="{368E0205-CF34-4D40-9A85-F2C8D63C723F}"/>
            </a:ext>
          </a:extLst>
        </xdr:cNvPr>
        <xdr:cNvSpPr/>
      </xdr:nvSpPr>
      <xdr:spPr>
        <a:xfrm>
          <a:off x="9588500" y="1434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156211</xdr:rowOff>
    </xdr:from>
    <xdr:to>
      <xdr:col>55</xdr:col>
      <xdr:colOff>0</xdr:colOff>
      <xdr:row>83</xdr:row>
      <xdr:rowOff>165736</xdr:rowOff>
    </xdr:to>
    <xdr:cxnSp macro="">
      <xdr:nvCxnSpPr>
        <xdr:cNvPr id="266" name="直線コネクタ 265">
          <a:extLst>
            <a:ext uri="{FF2B5EF4-FFF2-40B4-BE49-F238E27FC236}">
              <a16:creationId xmlns:a16="http://schemas.microsoft.com/office/drawing/2014/main" id="{7EDDCC60-B72A-47C5-9753-6192A549866B}"/>
            </a:ext>
          </a:extLst>
        </xdr:cNvPr>
        <xdr:cNvCxnSpPr/>
      </xdr:nvCxnSpPr>
      <xdr:spPr>
        <a:xfrm flipV="1">
          <a:off x="9639300" y="14386561"/>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124461</xdr:rowOff>
    </xdr:from>
    <xdr:to>
      <xdr:col>46</xdr:col>
      <xdr:colOff>38100</xdr:colOff>
      <xdr:row>84</xdr:row>
      <xdr:rowOff>54611</xdr:rowOff>
    </xdr:to>
    <xdr:sp macro="" textlink="">
      <xdr:nvSpPr>
        <xdr:cNvPr id="267" name="楕円 266">
          <a:extLst>
            <a:ext uri="{FF2B5EF4-FFF2-40B4-BE49-F238E27FC236}">
              <a16:creationId xmlns:a16="http://schemas.microsoft.com/office/drawing/2014/main" id="{6A4E844F-A0F7-4C3C-8CA1-438D0F3DA442}"/>
            </a:ext>
          </a:extLst>
        </xdr:cNvPr>
        <xdr:cNvSpPr/>
      </xdr:nvSpPr>
      <xdr:spPr>
        <a:xfrm>
          <a:off x="8699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165736</xdr:rowOff>
    </xdr:from>
    <xdr:to>
      <xdr:col>50</xdr:col>
      <xdr:colOff>114300</xdr:colOff>
      <xdr:row>84</xdr:row>
      <xdr:rowOff>3811</xdr:rowOff>
    </xdr:to>
    <xdr:cxnSp macro="">
      <xdr:nvCxnSpPr>
        <xdr:cNvPr id="268" name="直線コネクタ 267">
          <a:extLst>
            <a:ext uri="{FF2B5EF4-FFF2-40B4-BE49-F238E27FC236}">
              <a16:creationId xmlns:a16="http://schemas.microsoft.com/office/drawing/2014/main" id="{2CE8CDEF-D70D-4DD9-A335-B81A1BBE8797}"/>
            </a:ext>
          </a:extLst>
        </xdr:cNvPr>
        <xdr:cNvCxnSpPr/>
      </xdr:nvCxnSpPr>
      <xdr:spPr>
        <a:xfrm flipV="1">
          <a:off x="8750300" y="1439608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133986</xdr:rowOff>
    </xdr:from>
    <xdr:to>
      <xdr:col>41</xdr:col>
      <xdr:colOff>101600</xdr:colOff>
      <xdr:row>84</xdr:row>
      <xdr:rowOff>64136</xdr:rowOff>
    </xdr:to>
    <xdr:sp macro="" textlink="">
      <xdr:nvSpPr>
        <xdr:cNvPr id="269" name="楕円 268">
          <a:extLst>
            <a:ext uri="{FF2B5EF4-FFF2-40B4-BE49-F238E27FC236}">
              <a16:creationId xmlns:a16="http://schemas.microsoft.com/office/drawing/2014/main" id="{83C7F10B-3E6B-4301-92A4-8C2E815FB97B}"/>
            </a:ext>
          </a:extLst>
        </xdr:cNvPr>
        <xdr:cNvSpPr/>
      </xdr:nvSpPr>
      <xdr:spPr>
        <a:xfrm>
          <a:off x="7810500" y="143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3811</xdr:rowOff>
    </xdr:from>
    <xdr:to>
      <xdr:col>45</xdr:col>
      <xdr:colOff>177800</xdr:colOff>
      <xdr:row>84</xdr:row>
      <xdr:rowOff>13336</xdr:rowOff>
    </xdr:to>
    <xdr:cxnSp macro="">
      <xdr:nvCxnSpPr>
        <xdr:cNvPr id="270" name="直線コネクタ 269">
          <a:extLst>
            <a:ext uri="{FF2B5EF4-FFF2-40B4-BE49-F238E27FC236}">
              <a16:creationId xmlns:a16="http://schemas.microsoft.com/office/drawing/2014/main" id="{3AE83506-1C9F-4579-842D-EBA5E533434A}"/>
            </a:ext>
          </a:extLst>
        </xdr:cNvPr>
        <xdr:cNvCxnSpPr/>
      </xdr:nvCxnSpPr>
      <xdr:spPr>
        <a:xfrm flipV="1">
          <a:off x="7861300" y="1440561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143511</xdr:rowOff>
    </xdr:from>
    <xdr:to>
      <xdr:col>36</xdr:col>
      <xdr:colOff>165100</xdr:colOff>
      <xdr:row>84</xdr:row>
      <xdr:rowOff>73661</xdr:rowOff>
    </xdr:to>
    <xdr:sp macro="" textlink="">
      <xdr:nvSpPr>
        <xdr:cNvPr id="271" name="楕円 270">
          <a:extLst>
            <a:ext uri="{FF2B5EF4-FFF2-40B4-BE49-F238E27FC236}">
              <a16:creationId xmlns:a16="http://schemas.microsoft.com/office/drawing/2014/main" id="{2A0168E5-6C73-4FF8-BA13-1B0BC1C2A958}"/>
            </a:ext>
          </a:extLst>
        </xdr:cNvPr>
        <xdr:cNvSpPr/>
      </xdr:nvSpPr>
      <xdr:spPr>
        <a:xfrm>
          <a:off x="69215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13336</xdr:rowOff>
    </xdr:from>
    <xdr:to>
      <xdr:col>41</xdr:col>
      <xdr:colOff>50800</xdr:colOff>
      <xdr:row>84</xdr:row>
      <xdr:rowOff>22861</xdr:rowOff>
    </xdr:to>
    <xdr:cxnSp macro="">
      <xdr:nvCxnSpPr>
        <xdr:cNvPr id="272" name="直線コネクタ 271">
          <a:extLst>
            <a:ext uri="{FF2B5EF4-FFF2-40B4-BE49-F238E27FC236}">
              <a16:creationId xmlns:a16="http://schemas.microsoft.com/office/drawing/2014/main" id="{617177E6-BF5A-4987-8BA0-D00CA4465699}"/>
            </a:ext>
          </a:extLst>
        </xdr:cNvPr>
        <xdr:cNvCxnSpPr/>
      </xdr:nvCxnSpPr>
      <xdr:spPr>
        <a:xfrm flipV="1">
          <a:off x="6972300" y="1441513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40657</xdr:rowOff>
    </xdr:from>
    <xdr:ext cx="469744" cy="259045"/>
    <xdr:sp macro="" textlink="">
      <xdr:nvSpPr>
        <xdr:cNvPr id="273" name="n_1aveValue【福祉施設】&#10;一人当たり面積">
          <a:extLst>
            <a:ext uri="{FF2B5EF4-FFF2-40B4-BE49-F238E27FC236}">
              <a16:creationId xmlns:a16="http://schemas.microsoft.com/office/drawing/2014/main" id="{97BB4DAB-AD96-4008-8223-1D645548B7E1}"/>
            </a:ext>
          </a:extLst>
        </xdr:cNvPr>
        <xdr:cNvSpPr txBox="1"/>
      </xdr:nvSpPr>
      <xdr:spPr>
        <a:xfrm>
          <a:off x="9391727" y="1409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65422</xdr:rowOff>
    </xdr:from>
    <xdr:ext cx="469744" cy="259045"/>
    <xdr:sp macro="" textlink="">
      <xdr:nvSpPr>
        <xdr:cNvPr id="274" name="n_2aveValue【福祉施設】&#10;一人当たり面積">
          <a:extLst>
            <a:ext uri="{FF2B5EF4-FFF2-40B4-BE49-F238E27FC236}">
              <a16:creationId xmlns:a16="http://schemas.microsoft.com/office/drawing/2014/main" id="{75DCD783-B638-4908-AF81-B064A074CDB4}"/>
            </a:ext>
          </a:extLst>
        </xdr:cNvPr>
        <xdr:cNvSpPr txBox="1"/>
      </xdr:nvSpPr>
      <xdr:spPr>
        <a:xfrm>
          <a:off x="8515427" y="1412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105427</xdr:rowOff>
    </xdr:from>
    <xdr:ext cx="469744" cy="259045"/>
    <xdr:sp macro="" textlink="">
      <xdr:nvSpPr>
        <xdr:cNvPr id="275" name="n_3aveValue【福祉施設】&#10;一人当たり面積">
          <a:extLst>
            <a:ext uri="{FF2B5EF4-FFF2-40B4-BE49-F238E27FC236}">
              <a16:creationId xmlns:a16="http://schemas.microsoft.com/office/drawing/2014/main" id="{E1F1F978-D4BB-442E-A5BE-201F837BC47E}"/>
            </a:ext>
          </a:extLst>
        </xdr:cNvPr>
        <xdr:cNvSpPr txBox="1"/>
      </xdr:nvSpPr>
      <xdr:spPr>
        <a:xfrm>
          <a:off x="76264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112413</xdr:rowOff>
    </xdr:from>
    <xdr:ext cx="469744" cy="259045"/>
    <xdr:sp macro="" textlink="">
      <xdr:nvSpPr>
        <xdr:cNvPr id="276" name="n_4aveValue【福祉施設】&#10;一人当たり面積">
          <a:extLst>
            <a:ext uri="{FF2B5EF4-FFF2-40B4-BE49-F238E27FC236}">
              <a16:creationId xmlns:a16="http://schemas.microsoft.com/office/drawing/2014/main" id="{264EAA54-8ABF-462F-A51B-A8F317CE2ABC}"/>
            </a:ext>
          </a:extLst>
        </xdr:cNvPr>
        <xdr:cNvSpPr txBox="1"/>
      </xdr:nvSpPr>
      <xdr:spPr>
        <a:xfrm>
          <a:off x="6737427" y="1451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36213</xdr:rowOff>
    </xdr:from>
    <xdr:ext cx="469744" cy="259045"/>
    <xdr:sp macro="" textlink="">
      <xdr:nvSpPr>
        <xdr:cNvPr id="277" name="n_1mainValue【福祉施設】&#10;一人当たり面積">
          <a:extLst>
            <a:ext uri="{FF2B5EF4-FFF2-40B4-BE49-F238E27FC236}">
              <a16:creationId xmlns:a16="http://schemas.microsoft.com/office/drawing/2014/main" id="{1665E4B7-60C6-4A65-85F5-8A49B7BD168B}"/>
            </a:ext>
          </a:extLst>
        </xdr:cNvPr>
        <xdr:cNvSpPr txBox="1"/>
      </xdr:nvSpPr>
      <xdr:spPr>
        <a:xfrm>
          <a:off x="9391727" y="1443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45738</xdr:rowOff>
    </xdr:from>
    <xdr:ext cx="469744" cy="259045"/>
    <xdr:sp macro="" textlink="">
      <xdr:nvSpPr>
        <xdr:cNvPr id="278" name="n_2mainValue【福祉施設】&#10;一人当たり面積">
          <a:extLst>
            <a:ext uri="{FF2B5EF4-FFF2-40B4-BE49-F238E27FC236}">
              <a16:creationId xmlns:a16="http://schemas.microsoft.com/office/drawing/2014/main" id="{AD7B2C75-3306-437B-BCF2-EBB31D117699}"/>
            </a:ext>
          </a:extLst>
        </xdr:cNvPr>
        <xdr:cNvSpPr txBox="1"/>
      </xdr:nvSpPr>
      <xdr:spPr>
        <a:xfrm>
          <a:off x="85154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55263</xdr:rowOff>
    </xdr:from>
    <xdr:ext cx="469744" cy="259045"/>
    <xdr:sp macro="" textlink="">
      <xdr:nvSpPr>
        <xdr:cNvPr id="279" name="n_3mainValue【福祉施設】&#10;一人当たり面積">
          <a:extLst>
            <a:ext uri="{FF2B5EF4-FFF2-40B4-BE49-F238E27FC236}">
              <a16:creationId xmlns:a16="http://schemas.microsoft.com/office/drawing/2014/main" id="{74AEF95B-3467-4A08-B86A-B47CDB84324D}"/>
            </a:ext>
          </a:extLst>
        </xdr:cNvPr>
        <xdr:cNvSpPr txBox="1"/>
      </xdr:nvSpPr>
      <xdr:spPr>
        <a:xfrm>
          <a:off x="7626427" y="1445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90188</xdr:rowOff>
    </xdr:from>
    <xdr:ext cx="469744" cy="259045"/>
    <xdr:sp macro="" textlink="">
      <xdr:nvSpPr>
        <xdr:cNvPr id="280" name="n_4mainValue【福祉施設】&#10;一人当たり面積">
          <a:extLst>
            <a:ext uri="{FF2B5EF4-FFF2-40B4-BE49-F238E27FC236}">
              <a16:creationId xmlns:a16="http://schemas.microsoft.com/office/drawing/2014/main" id="{4FACF84E-567B-4C14-A3C3-F0EC27CF35E4}"/>
            </a:ext>
          </a:extLst>
        </xdr:cNvPr>
        <xdr:cNvSpPr txBox="1"/>
      </xdr:nvSpPr>
      <xdr:spPr>
        <a:xfrm>
          <a:off x="6737427" y="1414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2A98C7B9-710C-4BD7-A484-419A46E25E8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40BD1BA1-138E-4507-A3CA-78C11D9A61F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D794C267-6191-495D-9610-F4AEAE629BA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7E0E9E5D-1553-4B72-8A51-60000C8C3C2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AE639861-220D-4716-B04D-3FD3A34B372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6006BF32-F74B-446F-9219-520FD169EDC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422F4B85-9968-47C5-809C-6FFEEE2F2B7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65CC5203-9A92-4321-B2B7-F0202441110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a:extLst>
            <a:ext uri="{FF2B5EF4-FFF2-40B4-BE49-F238E27FC236}">
              <a16:creationId xmlns:a16="http://schemas.microsoft.com/office/drawing/2014/main" id="{19BEACB3-6045-40BF-A17B-3428BE0D65A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a:extLst>
            <a:ext uri="{FF2B5EF4-FFF2-40B4-BE49-F238E27FC236}">
              <a16:creationId xmlns:a16="http://schemas.microsoft.com/office/drawing/2014/main" id="{081C7C76-54F0-4C72-9E07-7A5C85D6650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1" name="テキスト ボックス 290">
          <a:extLst>
            <a:ext uri="{FF2B5EF4-FFF2-40B4-BE49-F238E27FC236}">
              <a16:creationId xmlns:a16="http://schemas.microsoft.com/office/drawing/2014/main" id="{17272E26-3D3A-4598-BC8E-F446316C1977}"/>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2" name="直線コネクタ 291">
          <a:extLst>
            <a:ext uri="{FF2B5EF4-FFF2-40B4-BE49-F238E27FC236}">
              <a16:creationId xmlns:a16="http://schemas.microsoft.com/office/drawing/2014/main" id="{20DDEBD3-456C-4A96-8F3F-0FB2B62AC573}"/>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3" name="テキスト ボックス 292">
          <a:extLst>
            <a:ext uri="{FF2B5EF4-FFF2-40B4-BE49-F238E27FC236}">
              <a16:creationId xmlns:a16="http://schemas.microsoft.com/office/drawing/2014/main" id="{7632EEFD-6D2A-495A-ADBC-A311E2835E24}"/>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4" name="直線コネクタ 293">
          <a:extLst>
            <a:ext uri="{FF2B5EF4-FFF2-40B4-BE49-F238E27FC236}">
              <a16:creationId xmlns:a16="http://schemas.microsoft.com/office/drawing/2014/main" id="{02DA69AD-9575-44DE-8A2A-023589E2553B}"/>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5" name="テキスト ボックス 294">
          <a:extLst>
            <a:ext uri="{FF2B5EF4-FFF2-40B4-BE49-F238E27FC236}">
              <a16:creationId xmlns:a16="http://schemas.microsoft.com/office/drawing/2014/main" id="{D4E9B595-BF06-48F5-BA35-C69EF5FA8C91}"/>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6" name="直線コネクタ 295">
          <a:extLst>
            <a:ext uri="{FF2B5EF4-FFF2-40B4-BE49-F238E27FC236}">
              <a16:creationId xmlns:a16="http://schemas.microsoft.com/office/drawing/2014/main" id="{0759C576-D593-43A4-94EE-67433B549779}"/>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7" name="テキスト ボックス 296">
          <a:extLst>
            <a:ext uri="{FF2B5EF4-FFF2-40B4-BE49-F238E27FC236}">
              <a16:creationId xmlns:a16="http://schemas.microsoft.com/office/drawing/2014/main" id="{DD217DFC-D482-40ED-AB8E-B61DE06EC635}"/>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8" name="直線コネクタ 297">
          <a:extLst>
            <a:ext uri="{FF2B5EF4-FFF2-40B4-BE49-F238E27FC236}">
              <a16:creationId xmlns:a16="http://schemas.microsoft.com/office/drawing/2014/main" id="{49603809-4731-428D-ADB1-D9C8C2D57745}"/>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9" name="テキスト ボックス 298">
          <a:extLst>
            <a:ext uri="{FF2B5EF4-FFF2-40B4-BE49-F238E27FC236}">
              <a16:creationId xmlns:a16="http://schemas.microsoft.com/office/drawing/2014/main" id="{C6A0D7E5-D047-4F10-A787-BBEDA1C488C8}"/>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0" name="直線コネクタ 299">
          <a:extLst>
            <a:ext uri="{FF2B5EF4-FFF2-40B4-BE49-F238E27FC236}">
              <a16:creationId xmlns:a16="http://schemas.microsoft.com/office/drawing/2014/main" id="{45DCD555-0C78-4010-AE5B-22DD1DC0A757}"/>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1" name="テキスト ボックス 300">
          <a:extLst>
            <a:ext uri="{FF2B5EF4-FFF2-40B4-BE49-F238E27FC236}">
              <a16:creationId xmlns:a16="http://schemas.microsoft.com/office/drawing/2014/main" id="{AE4970DA-5B86-4095-A13A-3C6DF6BC2B7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2" name="直線コネクタ 301">
          <a:extLst>
            <a:ext uri="{FF2B5EF4-FFF2-40B4-BE49-F238E27FC236}">
              <a16:creationId xmlns:a16="http://schemas.microsoft.com/office/drawing/2014/main" id="{F76431D9-6484-4C91-9B35-1A95CA88AE08}"/>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3" name="テキスト ボックス 302">
          <a:extLst>
            <a:ext uri="{FF2B5EF4-FFF2-40B4-BE49-F238E27FC236}">
              <a16:creationId xmlns:a16="http://schemas.microsoft.com/office/drawing/2014/main" id="{E661FD49-345C-4CED-896B-DD2188E1282F}"/>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a:extLst>
            <a:ext uri="{FF2B5EF4-FFF2-40B4-BE49-F238E27FC236}">
              <a16:creationId xmlns:a16="http://schemas.microsoft.com/office/drawing/2014/main" id="{D5699D07-1465-4195-8366-AAC3399EAA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a:extLst>
            <a:ext uri="{FF2B5EF4-FFF2-40B4-BE49-F238E27FC236}">
              <a16:creationId xmlns:a16="http://schemas.microsoft.com/office/drawing/2014/main" id="{1DEA7765-4289-4A39-8A9C-4DBBDA44DF72}"/>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102</xdr:row>
      <xdr:rowOff>97427</xdr:rowOff>
    </xdr:from>
    <xdr:to>
      <xdr:col>24</xdr:col>
      <xdr:colOff>62865</xdr:colOff>
      <xdr:row>109</xdr:row>
      <xdr:rowOff>35379</xdr:rowOff>
    </xdr:to>
    <xdr:cxnSp macro="">
      <xdr:nvCxnSpPr>
        <xdr:cNvPr id="306" name="直線コネクタ 305">
          <a:extLst>
            <a:ext uri="{FF2B5EF4-FFF2-40B4-BE49-F238E27FC236}">
              <a16:creationId xmlns:a16="http://schemas.microsoft.com/office/drawing/2014/main" id="{719C5F62-14AB-41D6-967E-A01063AFDA9B}"/>
            </a:ext>
          </a:extLst>
        </xdr:cNvPr>
        <xdr:cNvCxnSpPr/>
      </xdr:nvCxnSpPr>
      <xdr:spPr>
        <a:xfrm flipV="1">
          <a:off x="4634865" y="17585327"/>
          <a:ext cx="0" cy="1138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7" name="【市民会館】&#10;有形固定資産減価償却率最小値テキスト">
          <a:extLst>
            <a:ext uri="{FF2B5EF4-FFF2-40B4-BE49-F238E27FC236}">
              <a16:creationId xmlns:a16="http://schemas.microsoft.com/office/drawing/2014/main" id="{14131011-3E76-42C9-B4AA-55DAF5A3CDB9}"/>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8" name="直線コネクタ 307">
          <a:extLst>
            <a:ext uri="{FF2B5EF4-FFF2-40B4-BE49-F238E27FC236}">
              <a16:creationId xmlns:a16="http://schemas.microsoft.com/office/drawing/2014/main" id="{7EE61AD5-7DE9-4842-A84B-C5DB4C968486}"/>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44104</xdr:rowOff>
    </xdr:from>
    <xdr:ext cx="405111" cy="259045"/>
    <xdr:sp macro="" textlink="">
      <xdr:nvSpPr>
        <xdr:cNvPr id="309" name="【市民会館】&#10;有形固定資産減価償却率最大値テキスト">
          <a:extLst>
            <a:ext uri="{FF2B5EF4-FFF2-40B4-BE49-F238E27FC236}">
              <a16:creationId xmlns:a16="http://schemas.microsoft.com/office/drawing/2014/main" id="{ACE33450-C632-48BB-93BF-3B8810B8951C}"/>
            </a:ext>
          </a:extLst>
        </xdr:cNvPr>
        <xdr:cNvSpPr txBox="1"/>
      </xdr:nvSpPr>
      <xdr:spPr>
        <a:xfrm>
          <a:off x="4673600" y="17360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102</xdr:row>
      <xdr:rowOff>97427</xdr:rowOff>
    </xdr:from>
    <xdr:to>
      <xdr:col>24</xdr:col>
      <xdr:colOff>152400</xdr:colOff>
      <xdr:row>102</xdr:row>
      <xdr:rowOff>97427</xdr:rowOff>
    </xdr:to>
    <xdr:cxnSp macro="">
      <xdr:nvCxnSpPr>
        <xdr:cNvPr id="310" name="直線コネクタ 309">
          <a:extLst>
            <a:ext uri="{FF2B5EF4-FFF2-40B4-BE49-F238E27FC236}">
              <a16:creationId xmlns:a16="http://schemas.microsoft.com/office/drawing/2014/main" id="{6E20F70F-FEAD-4185-85B3-E608B63D7D23}"/>
            </a:ext>
          </a:extLst>
        </xdr:cNvPr>
        <xdr:cNvCxnSpPr/>
      </xdr:nvCxnSpPr>
      <xdr:spPr>
        <a:xfrm>
          <a:off x="4546600" y="1758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113228</xdr:rowOff>
    </xdr:from>
    <xdr:ext cx="405111" cy="259045"/>
    <xdr:sp macro="" textlink="">
      <xdr:nvSpPr>
        <xdr:cNvPr id="311" name="【市民会館】&#10;有形固定資産減価償却率平均値テキスト">
          <a:extLst>
            <a:ext uri="{FF2B5EF4-FFF2-40B4-BE49-F238E27FC236}">
              <a16:creationId xmlns:a16="http://schemas.microsoft.com/office/drawing/2014/main" id="{612D2216-2F77-4CC6-BDBE-D1F4DC943B19}"/>
            </a:ext>
          </a:extLst>
        </xdr:cNvPr>
        <xdr:cNvSpPr txBox="1"/>
      </xdr:nvSpPr>
      <xdr:spPr>
        <a:xfrm>
          <a:off x="4673600" y="1794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134801</xdr:rowOff>
    </xdr:from>
    <xdr:to>
      <xdr:col>24</xdr:col>
      <xdr:colOff>114300</xdr:colOff>
      <xdr:row>105</xdr:row>
      <xdr:rowOff>64951</xdr:rowOff>
    </xdr:to>
    <xdr:sp macro="" textlink="">
      <xdr:nvSpPr>
        <xdr:cNvPr id="312" name="フローチャート: 判断 311">
          <a:extLst>
            <a:ext uri="{FF2B5EF4-FFF2-40B4-BE49-F238E27FC236}">
              <a16:creationId xmlns:a16="http://schemas.microsoft.com/office/drawing/2014/main" id="{312B0D3D-6025-4E94-B925-1D92F8B87622}"/>
            </a:ext>
          </a:extLst>
        </xdr:cNvPr>
        <xdr:cNvSpPr/>
      </xdr:nvSpPr>
      <xdr:spPr>
        <a:xfrm>
          <a:off x="45847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103777</xdr:rowOff>
    </xdr:from>
    <xdr:to>
      <xdr:col>20</xdr:col>
      <xdr:colOff>38100</xdr:colOff>
      <xdr:row>105</xdr:row>
      <xdr:rowOff>33927</xdr:rowOff>
    </xdr:to>
    <xdr:sp macro="" textlink="">
      <xdr:nvSpPr>
        <xdr:cNvPr id="313" name="フローチャート: 判断 312">
          <a:extLst>
            <a:ext uri="{FF2B5EF4-FFF2-40B4-BE49-F238E27FC236}">
              <a16:creationId xmlns:a16="http://schemas.microsoft.com/office/drawing/2014/main" id="{50512F3D-5B54-4A7E-8E1A-09FC4966D397}"/>
            </a:ext>
          </a:extLst>
        </xdr:cNvPr>
        <xdr:cNvSpPr/>
      </xdr:nvSpPr>
      <xdr:spPr>
        <a:xfrm>
          <a:off x="3746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49893</xdr:rowOff>
    </xdr:from>
    <xdr:to>
      <xdr:col>15</xdr:col>
      <xdr:colOff>101600</xdr:colOff>
      <xdr:row>104</xdr:row>
      <xdr:rowOff>151493</xdr:rowOff>
    </xdr:to>
    <xdr:sp macro="" textlink="">
      <xdr:nvSpPr>
        <xdr:cNvPr id="314" name="フローチャート: 判断 313">
          <a:extLst>
            <a:ext uri="{FF2B5EF4-FFF2-40B4-BE49-F238E27FC236}">
              <a16:creationId xmlns:a16="http://schemas.microsoft.com/office/drawing/2014/main" id="{EB8CDD59-0C05-4EDA-892E-3918AFDD6507}"/>
            </a:ext>
          </a:extLst>
        </xdr:cNvPr>
        <xdr:cNvSpPr/>
      </xdr:nvSpPr>
      <xdr:spPr>
        <a:xfrm>
          <a:off x="2857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7438</xdr:rowOff>
    </xdr:from>
    <xdr:to>
      <xdr:col>10</xdr:col>
      <xdr:colOff>165100</xdr:colOff>
      <xdr:row>104</xdr:row>
      <xdr:rowOff>109038</xdr:rowOff>
    </xdr:to>
    <xdr:sp macro="" textlink="">
      <xdr:nvSpPr>
        <xdr:cNvPr id="315" name="フローチャート: 判断 314">
          <a:extLst>
            <a:ext uri="{FF2B5EF4-FFF2-40B4-BE49-F238E27FC236}">
              <a16:creationId xmlns:a16="http://schemas.microsoft.com/office/drawing/2014/main" id="{C357663C-443C-4D79-90AA-B506ED208070}"/>
            </a:ext>
          </a:extLst>
        </xdr:cNvPr>
        <xdr:cNvSpPr/>
      </xdr:nvSpPr>
      <xdr:spPr>
        <a:xfrm>
          <a:off x="1968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125005</xdr:rowOff>
    </xdr:from>
    <xdr:to>
      <xdr:col>6</xdr:col>
      <xdr:colOff>38100</xdr:colOff>
      <xdr:row>104</xdr:row>
      <xdr:rowOff>55155</xdr:rowOff>
    </xdr:to>
    <xdr:sp macro="" textlink="">
      <xdr:nvSpPr>
        <xdr:cNvPr id="316" name="フローチャート: 判断 315">
          <a:extLst>
            <a:ext uri="{FF2B5EF4-FFF2-40B4-BE49-F238E27FC236}">
              <a16:creationId xmlns:a16="http://schemas.microsoft.com/office/drawing/2014/main" id="{435826D5-B04E-4466-9EE3-E0BC4A951BED}"/>
            </a:ext>
          </a:extLst>
        </xdr:cNvPr>
        <xdr:cNvSpPr/>
      </xdr:nvSpPr>
      <xdr:spPr>
        <a:xfrm>
          <a:off x="10795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A9B3AA98-3FAB-4DD6-B5AC-66BD9D9572E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B1AC8732-A3CF-4CBC-BF18-814687A1C0AF}"/>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C118151E-D244-4FDB-81E8-3E494420BF9F}"/>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34BFD63F-6B66-44A7-8FD6-E48F97CFFA1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AD994E8E-5EB0-446F-8708-BA7F8747888E}"/>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141332</xdr:rowOff>
    </xdr:from>
    <xdr:to>
      <xdr:col>24</xdr:col>
      <xdr:colOff>114300</xdr:colOff>
      <xdr:row>104</xdr:row>
      <xdr:rowOff>71482</xdr:rowOff>
    </xdr:to>
    <xdr:sp macro="" textlink="">
      <xdr:nvSpPr>
        <xdr:cNvPr id="322" name="楕円 321">
          <a:extLst>
            <a:ext uri="{FF2B5EF4-FFF2-40B4-BE49-F238E27FC236}">
              <a16:creationId xmlns:a16="http://schemas.microsoft.com/office/drawing/2014/main" id="{04CAAB05-E9E6-4573-BDB7-93247CBB5A6A}"/>
            </a:ext>
          </a:extLst>
        </xdr:cNvPr>
        <xdr:cNvSpPr/>
      </xdr:nvSpPr>
      <xdr:spPr>
        <a:xfrm>
          <a:off x="4584700" y="1780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164209</xdr:rowOff>
    </xdr:from>
    <xdr:ext cx="405111" cy="259045"/>
    <xdr:sp macro="" textlink="">
      <xdr:nvSpPr>
        <xdr:cNvPr id="323" name="【市民会館】&#10;有形固定資産減価償却率該当値テキスト">
          <a:extLst>
            <a:ext uri="{FF2B5EF4-FFF2-40B4-BE49-F238E27FC236}">
              <a16:creationId xmlns:a16="http://schemas.microsoft.com/office/drawing/2014/main" id="{FC6118E9-A3EB-4FD5-A608-80B75668C939}"/>
            </a:ext>
          </a:extLst>
        </xdr:cNvPr>
        <xdr:cNvSpPr txBox="1"/>
      </xdr:nvSpPr>
      <xdr:spPr>
        <a:xfrm>
          <a:off x="4673600" y="1765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125005</xdr:rowOff>
    </xdr:from>
    <xdr:to>
      <xdr:col>20</xdr:col>
      <xdr:colOff>38100</xdr:colOff>
      <xdr:row>104</xdr:row>
      <xdr:rowOff>55155</xdr:rowOff>
    </xdr:to>
    <xdr:sp macro="" textlink="">
      <xdr:nvSpPr>
        <xdr:cNvPr id="324" name="楕円 323">
          <a:extLst>
            <a:ext uri="{FF2B5EF4-FFF2-40B4-BE49-F238E27FC236}">
              <a16:creationId xmlns:a16="http://schemas.microsoft.com/office/drawing/2014/main" id="{B144E5C6-D6F4-4BD1-8942-8C176E80CE59}"/>
            </a:ext>
          </a:extLst>
        </xdr:cNvPr>
        <xdr:cNvSpPr/>
      </xdr:nvSpPr>
      <xdr:spPr>
        <a:xfrm>
          <a:off x="3746500" y="1778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4355</xdr:rowOff>
    </xdr:from>
    <xdr:to>
      <xdr:col>24</xdr:col>
      <xdr:colOff>63500</xdr:colOff>
      <xdr:row>104</xdr:row>
      <xdr:rowOff>20682</xdr:rowOff>
    </xdr:to>
    <xdr:cxnSp macro="">
      <xdr:nvCxnSpPr>
        <xdr:cNvPr id="325" name="直線コネクタ 324">
          <a:extLst>
            <a:ext uri="{FF2B5EF4-FFF2-40B4-BE49-F238E27FC236}">
              <a16:creationId xmlns:a16="http://schemas.microsoft.com/office/drawing/2014/main" id="{4B05595F-FB69-4F6A-AF6D-A25BF6ABB011}"/>
            </a:ext>
          </a:extLst>
        </xdr:cNvPr>
        <xdr:cNvCxnSpPr/>
      </xdr:nvCxnSpPr>
      <xdr:spPr>
        <a:xfrm>
          <a:off x="3797300" y="17835155"/>
          <a:ext cx="8382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167458</xdr:rowOff>
    </xdr:from>
    <xdr:to>
      <xdr:col>15</xdr:col>
      <xdr:colOff>101600</xdr:colOff>
      <xdr:row>100</xdr:row>
      <xdr:rowOff>97608</xdr:rowOff>
    </xdr:to>
    <xdr:sp macro="" textlink="">
      <xdr:nvSpPr>
        <xdr:cNvPr id="326" name="楕円 325">
          <a:extLst>
            <a:ext uri="{FF2B5EF4-FFF2-40B4-BE49-F238E27FC236}">
              <a16:creationId xmlns:a16="http://schemas.microsoft.com/office/drawing/2014/main" id="{AE04688F-CAC4-41A0-B0E5-23202C59C763}"/>
            </a:ext>
          </a:extLst>
        </xdr:cNvPr>
        <xdr:cNvSpPr/>
      </xdr:nvSpPr>
      <xdr:spPr>
        <a:xfrm>
          <a:off x="2857500" y="171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46808</xdr:rowOff>
    </xdr:from>
    <xdr:to>
      <xdr:col>19</xdr:col>
      <xdr:colOff>177800</xdr:colOff>
      <xdr:row>104</xdr:row>
      <xdr:rowOff>4355</xdr:rowOff>
    </xdr:to>
    <xdr:cxnSp macro="">
      <xdr:nvCxnSpPr>
        <xdr:cNvPr id="327" name="直線コネクタ 326">
          <a:extLst>
            <a:ext uri="{FF2B5EF4-FFF2-40B4-BE49-F238E27FC236}">
              <a16:creationId xmlns:a16="http://schemas.microsoft.com/office/drawing/2014/main" id="{3D639239-8368-4762-AE09-1134BCFBD977}"/>
            </a:ext>
          </a:extLst>
        </xdr:cNvPr>
        <xdr:cNvCxnSpPr/>
      </xdr:nvCxnSpPr>
      <xdr:spPr>
        <a:xfrm>
          <a:off x="2908300" y="17191808"/>
          <a:ext cx="889000" cy="64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66221</xdr:rowOff>
    </xdr:from>
    <xdr:to>
      <xdr:col>10</xdr:col>
      <xdr:colOff>165100</xdr:colOff>
      <xdr:row>103</xdr:row>
      <xdr:rowOff>167821</xdr:rowOff>
    </xdr:to>
    <xdr:sp macro="" textlink="">
      <xdr:nvSpPr>
        <xdr:cNvPr id="328" name="楕円 327">
          <a:extLst>
            <a:ext uri="{FF2B5EF4-FFF2-40B4-BE49-F238E27FC236}">
              <a16:creationId xmlns:a16="http://schemas.microsoft.com/office/drawing/2014/main" id="{8900E55F-0782-4129-B36C-E469DE13AED0}"/>
            </a:ext>
          </a:extLst>
        </xdr:cNvPr>
        <xdr:cNvSpPr/>
      </xdr:nvSpPr>
      <xdr:spPr>
        <a:xfrm>
          <a:off x="1968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46808</xdr:rowOff>
    </xdr:from>
    <xdr:to>
      <xdr:col>15</xdr:col>
      <xdr:colOff>50800</xdr:colOff>
      <xdr:row>103</xdr:row>
      <xdr:rowOff>117021</xdr:rowOff>
    </xdr:to>
    <xdr:cxnSp macro="">
      <xdr:nvCxnSpPr>
        <xdr:cNvPr id="329" name="直線コネクタ 328">
          <a:extLst>
            <a:ext uri="{FF2B5EF4-FFF2-40B4-BE49-F238E27FC236}">
              <a16:creationId xmlns:a16="http://schemas.microsoft.com/office/drawing/2014/main" id="{156C2158-224A-4F2C-AAC1-3C9DA2595B6D}"/>
            </a:ext>
          </a:extLst>
        </xdr:cNvPr>
        <xdr:cNvCxnSpPr/>
      </xdr:nvCxnSpPr>
      <xdr:spPr>
        <a:xfrm flipV="1">
          <a:off x="2019300" y="17191808"/>
          <a:ext cx="889000" cy="58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33564</xdr:rowOff>
    </xdr:from>
    <xdr:to>
      <xdr:col>6</xdr:col>
      <xdr:colOff>38100</xdr:colOff>
      <xdr:row>103</xdr:row>
      <xdr:rowOff>135164</xdr:rowOff>
    </xdr:to>
    <xdr:sp macro="" textlink="">
      <xdr:nvSpPr>
        <xdr:cNvPr id="330" name="楕円 329">
          <a:extLst>
            <a:ext uri="{FF2B5EF4-FFF2-40B4-BE49-F238E27FC236}">
              <a16:creationId xmlns:a16="http://schemas.microsoft.com/office/drawing/2014/main" id="{C59BF2D5-55D3-47F4-BAB0-D88DE35396EE}"/>
            </a:ext>
          </a:extLst>
        </xdr:cNvPr>
        <xdr:cNvSpPr/>
      </xdr:nvSpPr>
      <xdr:spPr>
        <a:xfrm>
          <a:off x="1079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84364</xdr:rowOff>
    </xdr:from>
    <xdr:to>
      <xdr:col>10</xdr:col>
      <xdr:colOff>114300</xdr:colOff>
      <xdr:row>103</xdr:row>
      <xdr:rowOff>117021</xdr:rowOff>
    </xdr:to>
    <xdr:cxnSp macro="">
      <xdr:nvCxnSpPr>
        <xdr:cNvPr id="331" name="直線コネクタ 330">
          <a:extLst>
            <a:ext uri="{FF2B5EF4-FFF2-40B4-BE49-F238E27FC236}">
              <a16:creationId xmlns:a16="http://schemas.microsoft.com/office/drawing/2014/main" id="{9E54EA8C-9BE4-4B90-AA42-6E265E034B7C}"/>
            </a:ext>
          </a:extLst>
        </xdr:cNvPr>
        <xdr:cNvCxnSpPr/>
      </xdr:nvCxnSpPr>
      <xdr:spPr>
        <a:xfrm>
          <a:off x="1130300" y="177437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25054</xdr:rowOff>
    </xdr:from>
    <xdr:ext cx="405111" cy="259045"/>
    <xdr:sp macro="" textlink="">
      <xdr:nvSpPr>
        <xdr:cNvPr id="332" name="n_1aveValue【市民会館】&#10;有形固定資産減価償却率">
          <a:extLst>
            <a:ext uri="{FF2B5EF4-FFF2-40B4-BE49-F238E27FC236}">
              <a16:creationId xmlns:a16="http://schemas.microsoft.com/office/drawing/2014/main" id="{FA15EFFE-A294-4F83-A148-FFE2C5917F62}"/>
            </a:ext>
          </a:extLst>
        </xdr:cNvPr>
        <xdr:cNvSpPr txBox="1"/>
      </xdr:nvSpPr>
      <xdr:spPr>
        <a:xfrm>
          <a:off x="3582044" y="1802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142620</xdr:rowOff>
    </xdr:from>
    <xdr:ext cx="405111" cy="259045"/>
    <xdr:sp macro="" textlink="">
      <xdr:nvSpPr>
        <xdr:cNvPr id="333" name="n_2aveValue【市民会館】&#10;有形固定資産減価償却率">
          <a:extLst>
            <a:ext uri="{FF2B5EF4-FFF2-40B4-BE49-F238E27FC236}">
              <a16:creationId xmlns:a16="http://schemas.microsoft.com/office/drawing/2014/main" id="{9AB1CEAA-1E16-41F0-9BEF-83619440DEA4}"/>
            </a:ext>
          </a:extLst>
        </xdr:cNvPr>
        <xdr:cNvSpPr txBox="1"/>
      </xdr:nvSpPr>
      <xdr:spPr>
        <a:xfrm>
          <a:off x="2705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100165</xdr:rowOff>
    </xdr:from>
    <xdr:ext cx="405111" cy="259045"/>
    <xdr:sp macro="" textlink="">
      <xdr:nvSpPr>
        <xdr:cNvPr id="334" name="n_3aveValue【市民会館】&#10;有形固定資産減価償却率">
          <a:extLst>
            <a:ext uri="{FF2B5EF4-FFF2-40B4-BE49-F238E27FC236}">
              <a16:creationId xmlns:a16="http://schemas.microsoft.com/office/drawing/2014/main" id="{EEED6F43-2930-4363-A130-4B291523A1DA}"/>
            </a:ext>
          </a:extLst>
        </xdr:cNvPr>
        <xdr:cNvSpPr txBox="1"/>
      </xdr:nvSpPr>
      <xdr:spPr>
        <a:xfrm>
          <a:off x="18167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46282</xdr:rowOff>
    </xdr:from>
    <xdr:ext cx="405111" cy="259045"/>
    <xdr:sp macro="" textlink="">
      <xdr:nvSpPr>
        <xdr:cNvPr id="335" name="n_4aveValue【市民会館】&#10;有形固定資産減価償却率">
          <a:extLst>
            <a:ext uri="{FF2B5EF4-FFF2-40B4-BE49-F238E27FC236}">
              <a16:creationId xmlns:a16="http://schemas.microsoft.com/office/drawing/2014/main" id="{02091183-CD2F-461E-8EB9-34D0BC183326}"/>
            </a:ext>
          </a:extLst>
        </xdr:cNvPr>
        <xdr:cNvSpPr txBox="1"/>
      </xdr:nvSpPr>
      <xdr:spPr>
        <a:xfrm>
          <a:off x="927744" y="1787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71682</xdr:rowOff>
    </xdr:from>
    <xdr:ext cx="405111" cy="259045"/>
    <xdr:sp macro="" textlink="">
      <xdr:nvSpPr>
        <xdr:cNvPr id="336" name="n_1mainValue【市民会館】&#10;有形固定資産減価償却率">
          <a:extLst>
            <a:ext uri="{FF2B5EF4-FFF2-40B4-BE49-F238E27FC236}">
              <a16:creationId xmlns:a16="http://schemas.microsoft.com/office/drawing/2014/main" id="{77529DDE-0193-46FC-8303-BDFB1F0BBB1E}"/>
            </a:ext>
          </a:extLst>
        </xdr:cNvPr>
        <xdr:cNvSpPr txBox="1"/>
      </xdr:nvSpPr>
      <xdr:spPr>
        <a:xfrm>
          <a:off x="3582044" y="1755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114135</xdr:rowOff>
    </xdr:from>
    <xdr:ext cx="340478" cy="259045"/>
    <xdr:sp macro="" textlink="">
      <xdr:nvSpPr>
        <xdr:cNvPr id="337" name="n_2mainValue【市民会館】&#10;有形固定資産減価償却率">
          <a:extLst>
            <a:ext uri="{FF2B5EF4-FFF2-40B4-BE49-F238E27FC236}">
              <a16:creationId xmlns:a16="http://schemas.microsoft.com/office/drawing/2014/main" id="{C2067CA3-CC1E-48D3-91DF-5C5CDF7469C7}"/>
            </a:ext>
          </a:extLst>
        </xdr:cNvPr>
        <xdr:cNvSpPr txBox="1"/>
      </xdr:nvSpPr>
      <xdr:spPr>
        <a:xfrm>
          <a:off x="2738061" y="169162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12898</xdr:rowOff>
    </xdr:from>
    <xdr:ext cx="405111" cy="259045"/>
    <xdr:sp macro="" textlink="">
      <xdr:nvSpPr>
        <xdr:cNvPr id="338" name="n_3mainValue【市民会館】&#10;有形固定資産減価償却率">
          <a:extLst>
            <a:ext uri="{FF2B5EF4-FFF2-40B4-BE49-F238E27FC236}">
              <a16:creationId xmlns:a16="http://schemas.microsoft.com/office/drawing/2014/main" id="{7F84C7C2-5835-4CDF-A3AC-C14A3F8F45CC}"/>
            </a:ext>
          </a:extLst>
        </xdr:cNvPr>
        <xdr:cNvSpPr txBox="1"/>
      </xdr:nvSpPr>
      <xdr:spPr>
        <a:xfrm>
          <a:off x="1816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151691</xdr:rowOff>
    </xdr:from>
    <xdr:ext cx="405111" cy="259045"/>
    <xdr:sp macro="" textlink="">
      <xdr:nvSpPr>
        <xdr:cNvPr id="339" name="n_4mainValue【市民会館】&#10;有形固定資産減価償却率">
          <a:extLst>
            <a:ext uri="{FF2B5EF4-FFF2-40B4-BE49-F238E27FC236}">
              <a16:creationId xmlns:a16="http://schemas.microsoft.com/office/drawing/2014/main" id="{F6778B80-F42F-412C-8469-7D13FAB0BA71}"/>
            </a:ext>
          </a:extLst>
        </xdr:cNvPr>
        <xdr:cNvSpPr txBox="1"/>
      </xdr:nvSpPr>
      <xdr:spPr>
        <a:xfrm>
          <a:off x="9277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a:extLst>
            <a:ext uri="{FF2B5EF4-FFF2-40B4-BE49-F238E27FC236}">
              <a16:creationId xmlns:a16="http://schemas.microsoft.com/office/drawing/2014/main" id="{4096E8AF-1ECD-4251-81E5-D239CE0BC4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a:extLst>
            <a:ext uri="{FF2B5EF4-FFF2-40B4-BE49-F238E27FC236}">
              <a16:creationId xmlns:a16="http://schemas.microsoft.com/office/drawing/2014/main" id="{A0F656A4-FC15-4A02-8902-28FFE67A30C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a:extLst>
            <a:ext uri="{FF2B5EF4-FFF2-40B4-BE49-F238E27FC236}">
              <a16:creationId xmlns:a16="http://schemas.microsoft.com/office/drawing/2014/main" id="{DA4D66F0-0425-4F6E-90F9-211842DD840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a:extLst>
            <a:ext uri="{FF2B5EF4-FFF2-40B4-BE49-F238E27FC236}">
              <a16:creationId xmlns:a16="http://schemas.microsoft.com/office/drawing/2014/main" id="{E8E00630-B428-4EA3-96FA-8B3290DF86C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a:extLst>
            <a:ext uri="{FF2B5EF4-FFF2-40B4-BE49-F238E27FC236}">
              <a16:creationId xmlns:a16="http://schemas.microsoft.com/office/drawing/2014/main" id="{18DCA9D2-34C7-4AD9-A034-9DC84A15631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a:extLst>
            <a:ext uri="{FF2B5EF4-FFF2-40B4-BE49-F238E27FC236}">
              <a16:creationId xmlns:a16="http://schemas.microsoft.com/office/drawing/2014/main" id="{1D7BD3CB-809F-4294-8FED-B175934F11D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a:extLst>
            <a:ext uri="{FF2B5EF4-FFF2-40B4-BE49-F238E27FC236}">
              <a16:creationId xmlns:a16="http://schemas.microsoft.com/office/drawing/2014/main" id="{3002D2D0-D359-4ADB-81F5-AEEF0AAE839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a:extLst>
            <a:ext uri="{FF2B5EF4-FFF2-40B4-BE49-F238E27FC236}">
              <a16:creationId xmlns:a16="http://schemas.microsoft.com/office/drawing/2014/main" id="{BE7E62F1-12F2-4824-BD07-3D6C964FA8BF}"/>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a:extLst>
            <a:ext uri="{FF2B5EF4-FFF2-40B4-BE49-F238E27FC236}">
              <a16:creationId xmlns:a16="http://schemas.microsoft.com/office/drawing/2014/main" id="{34FBDD0F-7BFE-4D1D-99C4-399005E78AAC}"/>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a:extLst>
            <a:ext uri="{FF2B5EF4-FFF2-40B4-BE49-F238E27FC236}">
              <a16:creationId xmlns:a16="http://schemas.microsoft.com/office/drawing/2014/main" id="{E4BE7539-1B1F-4FED-A553-9B6416E06F9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0" name="直線コネクタ 349">
          <a:extLst>
            <a:ext uri="{FF2B5EF4-FFF2-40B4-BE49-F238E27FC236}">
              <a16:creationId xmlns:a16="http://schemas.microsoft.com/office/drawing/2014/main" id="{E8E9E963-AB7E-48BF-BA74-D0F41C16CF49}"/>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1" name="テキスト ボックス 350">
          <a:extLst>
            <a:ext uri="{FF2B5EF4-FFF2-40B4-BE49-F238E27FC236}">
              <a16:creationId xmlns:a16="http://schemas.microsoft.com/office/drawing/2014/main" id="{179E2AF6-1B59-46CB-B4B1-DE2AC3F3DEDF}"/>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2" name="直線コネクタ 351">
          <a:extLst>
            <a:ext uri="{FF2B5EF4-FFF2-40B4-BE49-F238E27FC236}">
              <a16:creationId xmlns:a16="http://schemas.microsoft.com/office/drawing/2014/main" id="{A906E78F-27A9-4A83-BF0E-87A1D02C9E3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3" name="テキスト ボックス 352">
          <a:extLst>
            <a:ext uri="{FF2B5EF4-FFF2-40B4-BE49-F238E27FC236}">
              <a16:creationId xmlns:a16="http://schemas.microsoft.com/office/drawing/2014/main" id="{5673ABF7-DCC0-4C42-91D6-65388E547C92}"/>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4" name="直線コネクタ 353">
          <a:extLst>
            <a:ext uri="{FF2B5EF4-FFF2-40B4-BE49-F238E27FC236}">
              <a16:creationId xmlns:a16="http://schemas.microsoft.com/office/drawing/2014/main" id="{8A4041E4-C1F6-4A12-853C-CF9E9C128E88}"/>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5" name="テキスト ボックス 354">
          <a:extLst>
            <a:ext uri="{FF2B5EF4-FFF2-40B4-BE49-F238E27FC236}">
              <a16:creationId xmlns:a16="http://schemas.microsoft.com/office/drawing/2014/main" id="{C954220E-F6CE-475A-A998-B14248E5F287}"/>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6" name="直線コネクタ 355">
          <a:extLst>
            <a:ext uri="{FF2B5EF4-FFF2-40B4-BE49-F238E27FC236}">
              <a16:creationId xmlns:a16="http://schemas.microsoft.com/office/drawing/2014/main" id="{C3DC6A89-A2BD-43EC-97F7-77C70C96432C}"/>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7" name="テキスト ボックス 356">
          <a:extLst>
            <a:ext uri="{FF2B5EF4-FFF2-40B4-BE49-F238E27FC236}">
              <a16:creationId xmlns:a16="http://schemas.microsoft.com/office/drawing/2014/main" id="{FADFC6B8-DE21-433E-8D4A-BED82F86206B}"/>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8" name="直線コネクタ 357">
          <a:extLst>
            <a:ext uri="{FF2B5EF4-FFF2-40B4-BE49-F238E27FC236}">
              <a16:creationId xmlns:a16="http://schemas.microsoft.com/office/drawing/2014/main" id="{718826D3-F793-4D68-A4B8-63BFF6DA20DA}"/>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9" name="テキスト ボックス 358">
          <a:extLst>
            <a:ext uri="{FF2B5EF4-FFF2-40B4-BE49-F238E27FC236}">
              <a16:creationId xmlns:a16="http://schemas.microsoft.com/office/drawing/2014/main" id="{85E116E0-206B-4CCA-ABFE-0BB51ABA8E0B}"/>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0" name="直線コネクタ 359">
          <a:extLst>
            <a:ext uri="{FF2B5EF4-FFF2-40B4-BE49-F238E27FC236}">
              <a16:creationId xmlns:a16="http://schemas.microsoft.com/office/drawing/2014/main" id="{08E90E1C-18D5-470C-91E7-E48D5EB2E3A1}"/>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1" name="テキスト ボックス 360">
          <a:extLst>
            <a:ext uri="{FF2B5EF4-FFF2-40B4-BE49-F238E27FC236}">
              <a16:creationId xmlns:a16="http://schemas.microsoft.com/office/drawing/2014/main" id="{AE86E6F2-550E-442B-A518-3A63420D7793}"/>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a:extLst>
            <a:ext uri="{FF2B5EF4-FFF2-40B4-BE49-F238E27FC236}">
              <a16:creationId xmlns:a16="http://schemas.microsoft.com/office/drawing/2014/main" id="{FB29C829-DF8A-4696-B180-B357D8CC7665}"/>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a:extLst>
            <a:ext uri="{FF2B5EF4-FFF2-40B4-BE49-F238E27FC236}">
              <a16:creationId xmlns:a16="http://schemas.microsoft.com/office/drawing/2014/main" id="{F76A25B7-71C2-4D61-9B5F-C03F4C5FCDFA}"/>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a:extLst>
            <a:ext uri="{FF2B5EF4-FFF2-40B4-BE49-F238E27FC236}">
              <a16:creationId xmlns:a16="http://schemas.microsoft.com/office/drawing/2014/main" id="{80B0E941-90E7-47C2-93D4-6D1E0A0AA065}"/>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123552</xdr:rowOff>
    </xdr:from>
    <xdr:to>
      <xdr:col>54</xdr:col>
      <xdr:colOff>189865</xdr:colOff>
      <xdr:row>108</xdr:row>
      <xdr:rowOff>158931</xdr:rowOff>
    </xdr:to>
    <xdr:cxnSp macro="">
      <xdr:nvCxnSpPr>
        <xdr:cNvPr id="365" name="直線コネクタ 364">
          <a:extLst>
            <a:ext uri="{FF2B5EF4-FFF2-40B4-BE49-F238E27FC236}">
              <a16:creationId xmlns:a16="http://schemas.microsoft.com/office/drawing/2014/main" id="{C49BEC09-F2F3-46FD-A79D-A9066ECA1CDF}"/>
            </a:ext>
          </a:extLst>
        </xdr:cNvPr>
        <xdr:cNvCxnSpPr/>
      </xdr:nvCxnSpPr>
      <xdr:spPr>
        <a:xfrm flipV="1">
          <a:off x="10476865" y="17097102"/>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162758</xdr:rowOff>
    </xdr:from>
    <xdr:ext cx="469744" cy="259045"/>
    <xdr:sp macro="" textlink="">
      <xdr:nvSpPr>
        <xdr:cNvPr id="366" name="【市民会館】&#10;一人当たり面積最小値テキスト">
          <a:extLst>
            <a:ext uri="{FF2B5EF4-FFF2-40B4-BE49-F238E27FC236}">
              <a16:creationId xmlns:a16="http://schemas.microsoft.com/office/drawing/2014/main" id="{A2C41F81-6D01-44D1-8407-8B2EB56A6336}"/>
            </a:ext>
          </a:extLst>
        </xdr:cNvPr>
        <xdr:cNvSpPr txBox="1"/>
      </xdr:nvSpPr>
      <xdr:spPr>
        <a:xfrm>
          <a:off x="10515600" y="1867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158931</xdr:rowOff>
    </xdr:from>
    <xdr:to>
      <xdr:col>55</xdr:col>
      <xdr:colOff>88900</xdr:colOff>
      <xdr:row>108</xdr:row>
      <xdr:rowOff>158931</xdr:rowOff>
    </xdr:to>
    <xdr:cxnSp macro="">
      <xdr:nvCxnSpPr>
        <xdr:cNvPr id="367" name="直線コネクタ 366">
          <a:extLst>
            <a:ext uri="{FF2B5EF4-FFF2-40B4-BE49-F238E27FC236}">
              <a16:creationId xmlns:a16="http://schemas.microsoft.com/office/drawing/2014/main" id="{F81C88D9-6168-4BCA-AE4F-AA22B889AD23}"/>
            </a:ext>
          </a:extLst>
        </xdr:cNvPr>
        <xdr:cNvCxnSpPr/>
      </xdr:nvCxnSpPr>
      <xdr:spPr>
        <a:xfrm>
          <a:off x="10388600" y="18675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70229</xdr:rowOff>
    </xdr:from>
    <xdr:ext cx="469744" cy="259045"/>
    <xdr:sp macro="" textlink="">
      <xdr:nvSpPr>
        <xdr:cNvPr id="368" name="【市民会館】&#10;一人当たり面積最大値テキスト">
          <a:extLst>
            <a:ext uri="{FF2B5EF4-FFF2-40B4-BE49-F238E27FC236}">
              <a16:creationId xmlns:a16="http://schemas.microsoft.com/office/drawing/2014/main" id="{601CE112-BE57-45DE-A943-49892D831C66}"/>
            </a:ext>
          </a:extLst>
        </xdr:cNvPr>
        <xdr:cNvSpPr txBox="1"/>
      </xdr:nvSpPr>
      <xdr:spPr>
        <a:xfrm>
          <a:off x="10515600" y="16872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123552</xdr:rowOff>
    </xdr:from>
    <xdr:to>
      <xdr:col>55</xdr:col>
      <xdr:colOff>88900</xdr:colOff>
      <xdr:row>99</xdr:row>
      <xdr:rowOff>123552</xdr:rowOff>
    </xdr:to>
    <xdr:cxnSp macro="">
      <xdr:nvCxnSpPr>
        <xdr:cNvPr id="369" name="直線コネクタ 368">
          <a:extLst>
            <a:ext uri="{FF2B5EF4-FFF2-40B4-BE49-F238E27FC236}">
              <a16:creationId xmlns:a16="http://schemas.microsoft.com/office/drawing/2014/main" id="{8F963C65-AAB0-4643-BB0B-EB4EF033E673}"/>
            </a:ext>
          </a:extLst>
        </xdr:cNvPr>
        <xdr:cNvCxnSpPr/>
      </xdr:nvCxnSpPr>
      <xdr:spPr>
        <a:xfrm>
          <a:off x="10388600" y="1709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29227</xdr:rowOff>
    </xdr:from>
    <xdr:ext cx="469744" cy="259045"/>
    <xdr:sp macro="" textlink="">
      <xdr:nvSpPr>
        <xdr:cNvPr id="370" name="【市民会館】&#10;一人当たり面積平均値テキスト">
          <a:extLst>
            <a:ext uri="{FF2B5EF4-FFF2-40B4-BE49-F238E27FC236}">
              <a16:creationId xmlns:a16="http://schemas.microsoft.com/office/drawing/2014/main" id="{B6A9511C-2DEF-403A-A4B1-179BA5B41740}"/>
            </a:ext>
          </a:extLst>
        </xdr:cNvPr>
        <xdr:cNvSpPr txBox="1"/>
      </xdr:nvSpPr>
      <xdr:spPr>
        <a:xfrm>
          <a:off x="10515600" y="18202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6350</xdr:rowOff>
    </xdr:from>
    <xdr:to>
      <xdr:col>55</xdr:col>
      <xdr:colOff>50800</xdr:colOff>
      <xdr:row>107</xdr:row>
      <xdr:rowOff>107950</xdr:rowOff>
    </xdr:to>
    <xdr:sp macro="" textlink="">
      <xdr:nvSpPr>
        <xdr:cNvPr id="371" name="フローチャート: 判断 370">
          <a:extLst>
            <a:ext uri="{FF2B5EF4-FFF2-40B4-BE49-F238E27FC236}">
              <a16:creationId xmlns:a16="http://schemas.microsoft.com/office/drawing/2014/main" id="{4EC8F7AA-77ED-47DC-BA3B-6867C88550BD}"/>
            </a:ext>
          </a:extLst>
        </xdr:cNvPr>
        <xdr:cNvSpPr/>
      </xdr:nvSpPr>
      <xdr:spPr>
        <a:xfrm>
          <a:off x="10426700" y="1835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8527</xdr:rowOff>
    </xdr:from>
    <xdr:to>
      <xdr:col>50</xdr:col>
      <xdr:colOff>165100</xdr:colOff>
      <xdr:row>107</xdr:row>
      <xdr:rowOff>110127</xdr:rowOff>
    </xdr:to>
    <xdr:sp macro="" textlink="">
      <xdr:nvSpPr>
        <xdr:cNvPr id="372" name="フローチャート: 判断 371">
          <a:extLst>
            <a:ext uri="{FF2B5EF4-FFF2-40B4-BE49-F238E27FC236}">
              <a16:creationId xmlns:a16="http://schemas.microsoft.com/office/drawing/2014/main" id="{D8A51205-C308-4829-9413-D192FBED01AF}"/>
            </a:ext>
          </a:extLst>
        </xdr:cNvPr>
        <xdr:cNvSpPr/>
      </xdr:nvSpPr>
      <xdr:spPr>
        <a:xfrm>
          <a:off x="9588500" y="1835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171269</xdr:rowOff>
    </xdr:from>
    <xdr:to>
      <xdr:col>46</xdr:col>
      <xdr:colOff>38100</xdr:colOff>
      <xdr:row>107</xdr:row>
      <xdr:rowOff>101419</xdr:rowOff>
    </xdr:to>
    <xdr:sp macro="" textlink="">
      <xdr:nvSpPr>
        <xdr:cNvPr id="373" name="フローチャート: 判断 372">
          <a:extLst>
            <a:ext uri="{FF2B5EF4-FFF2-40B4-BE49-F238E27FC236}">
              <a16:creationId xmlns:a16="http://schemas.microsoft.com/office/drawing/2014/main" id="{A913F446-C2DC-479B-9747-E0C101FB0BF5}"/>
            </a:ext>
          </a:extLst>
        </xdr:cNvPr>
        <xdr:cNvSpPr/>
      </xdr:nvSpPr>
      <xdr:spPr>
        <a:xfrm>
          <a:off x="8699500" y="18344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138612</xdr:rowOff>
    </xdr:from>
    <xdr:to>
      <xdr:col>41</xdr:col>
      <xdr:colOff>101600</xdr:colOff>
      <xdr:row>107</xdr:row>
      <xdr:rowOff>68762</xdr:rowOff>
    </xdr:to>
    <xdr:sp macro="" textlink="">
      <xdr:nvSpPr>
        <xdr:cNvPr id="374" name="フローチャート: 判断 373">
          <a:extLst>
            <a:ext uri="{FF2B5EF4-FFF2-40B4-BE49-F238E27FC236}">
              <a16:creationId xmlns:a16="http://schemas.microsoft.com/office/drawing/2014/main" id="{DC0D85CE-2A64-43E6-AD0D-364A0A10E98A}"/>
            </a:ext>
          </a:extLst>
        </xdr:cNvPr>
        <xdr:cNvSpPr/>
      </xdr:nvSpPr>
      <xdr:spPr>
        <a:xfrm>
          <a:off x="7810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62956</xdr:rowOff>
    </xdr:from>
    <xdr:to>
      <xdr:col>36</xdr:col>
      <xdr:colOff>165100</xdr:colOff>
      <xdr:row>107</xdr:row>
      <xdr:rowOff>164556</xdr:rowOff>
    </xdr:to>
    <xdr:sp macro="" textlink="">
      <xdr:nvSpPr>
        <xdr:cNvPr id="375" name="フローチャート: 判断 374">
          <a:extLst>
            <a:ext uri="{FF2B5EF4-FFF2-40B4-BE49-F238E27FC236}">
              <a16:creationId xmlns:a16="http://schemas.microsoft.com/office/drawing/2014/main" id="{823AED07-CEB2-4F52-A4E5-88984136926F}"/>
            </a:ext>
          </a:extLst>
        </xdr:cNvPr>
        <xdr:cNvSpPr/>
      </xdr:nvSpPr>
      <xdr:spPr>
        <a:xfrm>
          <a:off x="6921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CEC6F1D-439D-46A2-BE55-3BA1BABD408C}"/>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F322243D-B231-4844-B266-D855E0DAA9D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E40E42CE-AE35-440E-A69F-79961428B0BE}"/>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26FFE827-4BFA-4999-A634-BAF9AB3500FE}"/>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F815C23E-F647-4E4E-87AE-67D92D1A5F13}"/>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36286</xdr:rowOff>
    </xdr:from>
    <xdr:to>
      <xdr:col>55</xdr:col>
      <xdr:colOff>50800</xdr:colOff>
      <xdr:row>108</xdr:row>
      <xdr:rowOff>137886</xdr:rowOff>
    </xdr:to>
    <xdr:sp macro="" textlink="">
      <xdr:nvSpPr>
        <xdr:cNvPr id="381" name="楕円 380">
          <a:extLst>
            <a:ext uri="{FF2B5EF4-FFF2-40B4-BE49-F238E27FC236}">
              <a16:creationId xmlns:a16="http://schemas.microsoft.com/office/drawing/2014/main" id="{6C0A151D-BCA8-479C-BBF1-B879AB887C64}"/>
            </a:ext>
          </a:extLst>
        </xdr:cNvPr>
        <xdr:cNvSpPr/>
      </xdr:nvSpPr>
      <xdr:spPr>
        <a:xfrm>
          <a:off x="10426700" y="1855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122663</xdr:rowOff>
    </xdr:from>
    <xdr:ext cx="469744" cy="259045"/>
    <xdr:sp macro="" textlink="">
      <xdr:nvSpPr>
        <xdr:cNvPr id="382" name="【市民会館】&#10;一人当たり面積該当値テキスト">
          <a:extLst>
            <a:ext uri="{FF2B5EF4-FFF2-40B4-BE49-F238E27FC236}">
              <a16:creationId xmlns:a16="http://schemas.microsoft.com/office/drawing/2014/main" id="{57D73170-7A5B-46DB-8CAA-E1FFF55B7B0A}"/>
            </a:ext>
          </a:extLst>
        </xdr:cNvPr>
        <xdr:cNvSpPr txBox="1"/>
      </xdr:nvSpPr>
      <xdr:spPr>
        <a:xfrm>
          <a:off x="10515600" y="1846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38463</xdr:rowOff>
    </xdr:from>
    <xdr:to>
      <xdr:col>50</xdr:col>
      <xdr:colOff>165100</xdr:colOff>
      <xdr:row>108</xdr:row>
      <xdr:rowOff>140063</xdr:rowOff>
    </xdr:to>
    <xdr:sp macro="" textlink="">
      <xdr:nvSpPr>
        <xdr:cNvPr id="383" name="楕円 382">
          <a:extLst>
            <a:ext uri="{FF2B5EF4-FFF2-40B4-BE49-F238E27FC236}">
              <a16:creationId xmlns:a16="http://schemas.microsoft.com/office/drawing/2014/main" id="{DD73DA2D-C0EB-4877-8844-CAEE858B1A91}"/>
            </a:ext>
          </a:extLst>
        </xdr:cNvPr>
        <xdr:cNvSpPr/>
      </xdr:nvSpPr>
      <xdr:spPr>
        <a:xfrm>
          <a:off x="9588500" y="185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87086</xdr:rowOff>
    </xdr:from>
    <xdr:to>
      <xdr:col>55</xdr:col>
      <xdr:colOff>0</xdr:colOff>
      <xdr:row>108</xdr:row>
      <xdr:rowOff>89263</xdr:rowOff>
    </xdr:to>
    <xdr:cxnSp macro="">
      <xdr:nvCxnSpPr>
        <xdr:cNvPr id="384" name="直線コネクタ 383">
          <a:extLst>
            <a:ext uri="{FF2B5EF4-FFF2-40B4-BE49-F238E27FC236}">
              <a16:creationId xmlns:a16="http://schemas.microsoft.com/office/drawing/2014/main" id="{7292B391-6A1E-4D18-857E-A239D3C9C83C}"/>
            </a:ext>
          </a:extLst>
        </xdr:cNvPr>
        <xdr:cNvCxnSpPr/>
      </xdr:nvCxnSpPr>
      <xdr:spPr>
        <a:xfrm flipV="1">
          <a:off x="9639300" y="18603686"/>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41729</xdr:rowOff>
    </xdr:from>
    <xdr:to>
      <xdr:col>46</xdr:col>
      <xdr:colOff>38100</xdr:colOff>
      <xdr:row>108</xdr:row>
      <xdr:rowOff>143329</xdr:rowOff>
    </xdr:to>
    <xdr:sp macro="" textlink="">
      <xdr:nvSpPr>
        <xdr:cNvPr id="385" name="楕円 384">
          <a:extLst>
            <a:ext uri="{FF2B5EF4-FFF2-40B4-BE49-F238E27FC236}">
              <a16:creationId xmlns:a16="http://schemas.microsoft.com/office/drawing/2014/main" id="{3655719D-16A4-4380-BCD9-A10EE7FF7964}"/>
            </a:ext>
          </a:extLst>
        </xdr:cNvPr>
        <xdr:cNvSpPr/>
      </xdr:nvSpPr>
      <xdr:spPr>
        <a:xfrm>
          <a:off x="8699500" y="185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89263</xdr:rowOff>
    </xdr:from>
    <xdr:to>
      <xdr:col>50</xdr:col>
      <xdr:colOff>114300</xdr:colOff>
      <xdr:row>108</xdr:row>
      <xdr:rowOff>92529</xdr:rowOff>
    </xdr:to>
    <xdr:cxnSp macro="">
      <xdr:nvCxnSpPr>
        <xdr:cNvPr id="386" name="直線コネクタ 385">
          <a:extLst>
            <a:ext uri="{FF2B5EF4-FFF2-40B4-BE49-F238E27FC236}">
              <a16:creationId xmlns:a16="http://schemas.microsoft.com/office/drawing/2014/main" id="{6F881DF7-D4D2-4475-940F-00A972348EEC}"/>
            </a:ext>
          </a:extLst>
        </xdr:cNvPr>
        <xdr:cNvCxnSpPr/>
      </xdr:nvCxnSpPr>
      <xdr:spPr>
        <a:xfrm flipV="1">
          <a:off x="8750300" y="1860586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43906</xdr:rowOff>
    </xdr:from>
    <xdr:to>
      <xdr:col>41</xdr:col>
      <xdr:colOff>101600</xdr:colOff>
      <xdr:row>108</xdr:row>
      <xdr:rowOff>145506</xdr:rowOff>
    </xdr:to>
    <xdr:sp macro="" textlink="">
      <xdr:nvSpPr>
        <xdr:cNvPr id="387" name="楕円 386">
          <a:extLst>
            <a:ext uri="{FF2B5EF4-FFF2-40B4-BE49-F238E27FC236}">
              <a16:creationId xmlns:a16="http://schemas.microsoft.com/office/drawing/2014/main" id="{7EA2C22F-9FA6-4EDA-82B4-BB4F8DE44548}"/>
            </a:ext>
          </a:extLst>
        </xdr:cNvPr>
        <xdr:cNvSpPr/>
      </xdr:nvSpPr>
      <xdr:spPr>
        <a:xfrm>
          <a:off x="7810500" y="1856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92529</xdr:rowOff>
    </xdr:from>
    <xdr:to>
      <xdr:col>45</xdr:col>
      <xdr:colOff>177800</xdr:colOff>
      <xdr:row>108</xdr:row>
      <xdr:rowOff>94706</xdr:rowOff>
    </xdr:to>
    <xdr:cxnSp macro="">
      <xdr:nvCxnSpPr>
        <xdr:cNvPr id="388" name="直線コネクタ 387">
          <a:extLst>
            <a:ext uri="{FF2B5EF4-FFF2-40B4-BE49-F238E27FC236}">
              <a16:creationId xmlns:a16="http://schemas.microsoft.com/office/drawing/2014/main" id="{6C26A3F9-1860-4B07-A38F-E2F2EB7C2700}"/>
            </a:ext>
          </a:extLst>
        </xdr:cNvPr>
        <xdr:cNvCxnSpPr/>
      </xdr:nvCxnSpPr>
      <xdr:spPr>
        <a:xfrm flipV="1">
          <a:off x="7861300" y="18609129"/>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46082</xdr:rowOff>
    </xdr:from>
    <xdr:to>
      <xdr:col>36</xdr:col>
      <xdr:colOff>165100</xdr:colOff>
      <xdr:row>108</xdr:row>
      <xdr:rowOff>147682</xdr:rowOff>
    </xdr:to>
    <xdr:sp macro="" textlink="">
      <xdr:nvSpPr>
        <xdr:cNvPr id="389" name="楕円 388">
          <a:extLst>
            <a:ext uri="{FF2B5EF4-FFF2-40B4-BE49-F238E27FC236}">
              <a16:creationId xmlns:a16="http://schemas.microsoft.com/office/drawing/2014/main" id="{8AD9CF55-E987-440C-A0FD-D415A48A086A}"/>
            </a:ext>
          </a:extLst>
        </xdr:cNvPr>
        <xdr:cNvSpPr/>
      </xdr:nvSpPr>
      <xdr:spPr>
        <a:xfrm>
          <a:off x="6921500" y="1856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94706</xdr:rowOff>
    </xdr:from>
    <xdr:to>
      <xdr:col>41</xdr:col>
      <xdr:colOff>50800</xdr:colOff>
      <xdr:row>108</xdr:row>
      <xdr:rowOff>96882</xdr:rowOff>
    </xdr:to>
    <xdr:cxnSp macro="">
      <xdr:nvCxnSpPr>
        <xdr:cNvPr id="390" name="直線コネクタ 389">
          <a:extLst>
            <a:ext uri="{FF2B5EF4-FFF2-40B4-BE49-F238E27FC236}">
              <a16:creationId xmlns:a16="http://schemas.microsoft.com/office/drawing/2014/main" id="{DBCA6A47-1FE9-45B3-9B0E-F11EB9027CCA}"/>
            </a:ext>
          </a:extLst>
        </xdr:cNvPr>
        <xdr:cNvCxnSpPr/>
      </xdr:nvCxnSpPr>
      <xdr:spPr>
        <a:xfrm flipV="1">
          <a:off x="6972300" y="18611306"/>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126654</xdr:rowOff>
    </xdr:from>
    <xdr:ext cx="469744" cy="259045"/>
    <xdr:sp macro="" textlink="">
      <xdr:nvSpPr>
        <xdr:cNvPr id="391" name="n_1aveValue【市民会館】&#10;一人当たり面積">
          <a:extLst>
            <a:ext uri="{FF2B5EF4-FFF2-40B4-BE49-F238E27FC236}">
              <a16:creationId xmlns:a16="http://schemas.microsoft.com/office/drawing/2014/main" id="{32534792-1D46-4EE0-9D95-42102B283875}"/>
            </a:ext>
          </a:extLst>
        </xdr:cNvPr>
        <xdr:cNvSpPr txBox="1"/>
      </xdr:nvSpPr>
      <xdr:spPr>
        <a:xfrm>
          <a:off x="9391727" y="18128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117946</xdr:rowOff>
    </xdr:from>
    <xdr:ext cx="469744" cy="259045"/>
    <xdr:sp macro="" textlink="">
      <xdr:nvSpPr>
        <xdr:cNvPr id="392" name="n_2aveValue【市民会館】&#10;一人当たり面積">
          <a:extLst>
            <a:ext uri="{FF2B5EF4-FFF2-40B4-BE49-F238E27FC236}">
              <a16:creationId xmlns:a16="http://schemas.microsoft.com/office/drawing/2014/main" id="{70A2FBB5-DAAB-45D0-AEB5-AACEF8F52772}"/>
            </a:ext>
          </a:extLst>
        </xdr:cNvPr>
        <xdr:cNvSpPr txBox="1"/>
      </xdr:nvSpPr>
      <xdr:spPr>
        <a:xfrm>
          <a:off x="8515427" y="18120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85289</xdr:rowOff>
    </xdr:from>
    <xdr:ext cx="469744" cy="259045"/>
    <xdr:sp macro="" textlink="">
      <xdr:nvSpPr>
        <xdr:cNvPr id="393" name="n_3aveValue【市民会館】&#10;一人当たり面積">
          <a:extLst>
            <a:ext uri="{FF2B5EF4-FFF2-40B4-BE49-F238E27FC236}">
              <a16:creationId xmlns:a16="http://schemas.microsoft.com/office/drawing/2014/main" id="{BB06A8E1-84C2-4615-BEC2-A5C9EB97898A}"/>
            </a:ext>
          </a:extLst>
        </xdr:cNvPr>
        <xdr:cNvSpPr txBox="1"/>
      </xdr:nvSpPr>
      <xdr:spPr>
        <a:xfrm>
          <a:off x="76264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9633</xdr:rowOff>
    </xdr:from>
    <xdr:ext cx="469744" cy="259045"/>
    <xdr:sp macro="" textlink="">
      <xdr:nvSpPr>
        <xdr:cNvPr id="394" name="n_4aveValue【市民会館】&#10;一人当たり面積">
          <a:extLst>
            <a:ext uri="{FF2B5EF4-FFF2-40B4-BE49-F238E27FC236}">
              <a16:creationId xmlns:a16="http://schemas.microsoft.com/office/drawing/2014/main" id="{5AC20848-6E56-4C30-AAEA-EBA957C038A5}"/>
            </a:ext>
          </a:extLst>
        </xdr:cNvPr>
        <xdr:cNvSpPr txBox="1"/>
      </xdr:nvSpPr>
      <xdr:spPr>
        <a:xfrm>
          <a:off x="6737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131190</xdr:rowOff>
    </xdr:from>
    <xdr:ext cx="469744" cy="259045"/>
    <xdr:sp macro="" textlink="">
      <xdr:nvSpPr>
        <xdr:cNvPr id="395" name="n_1mainValue【市民会館】&#10;一人当たり面積">
          <a:extLst>
            <a:ext uri="{FF2B5EF4-FFF2-40B4-BE49-F238E27FC236}">
              <a16:creationId xmlns:a16="http://schemas.microsoft.com/office/drawing/2014/main" id="{C8F027CA-E121-4F21-89EC-7B49622D36B9}"/>
            </a:ext>
          </a:extLst>
        </xdr:cNvPr>
        <xdr:cNvSpPr txBox="1"/>
      </xdr:nvSpPr>
      <xdr:spPr>
        <a:xfrm>
          <a:off x="9391727"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134456</xdr:rowOff>
    </xdr:from>
    <xdr:ext cx="469744" cy="259045"/>
    <xdr:sp macro="" textlink="">
      <xdr:nvSpPr>
        <xdr:cNvPr id="396" name="n_2mainValue【市民会館】&#10;一人当たり面積">
          <a:extLst>
            <a:ext uri="{FF2B5EF4-FFF2-40B4-BE49-F238E27FC236}">
              <a16:creationId xmlns:a16="http://schemas.microsoft.com/office/drawing/2014/main" id="{E7DC978D-8CF6-4330-892F-CBB79108C240}"/>
            </a:ext>
          </a:extLst>
        </xdr:cNvPr>
        <xdr:cNvSpPr txBox="1"/>
      </xdr:nvSpPr>
      <xdr:spPr>
        <a:xfrm>
          <a:off x="8515427" y="1865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136633</xdr:rowOff>
    </xdr:from>
    <xdr:ext cx="469744" cy="259045"/>
    <xdr:sp macro="" textlink="">
      <xdr:nvSpPr>
        <xdr:cNvPr id="397" name="n_3mainValue【市民会館】&#10;一人当たり面積">
          <a:extLst>
            <a:ext uri="{FF2B5EF4-FFF2-40B4-BE49-F238E27FC236}">
              <a16:creationId xmlns:a16="http://schemas.microsoft.com/office/drawing/2014/main" id="{28EBF521-921B-4A54-9C09-3F66086D2BC9}"/>
            </a:ext>
          </a:extLst>
        </xdr:cNvPr>
        <xdr:cNvSpPr txBox="1"/>
      </xdr:nvSpPr>
      <xdr:spPr>
        <a:xfrm>
          <a:off x="7626427" y="1865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138809</xdr:rowOff>
    </xdr:from>
    <xdr:ext cx="469744" cy="259045"/>
    <xdr:sp macro="" textlink="">
      <xdr:nvSpPr>
        <xdr:cNvPr id="398" name="n_4mainValue【市民会館】&#10;一人当たり面積">
          <a:extLst>
            <a:ext uri="{FF2B5EF4-FFF2-40B4-BE49-F238E27FC236}">
              <a16:creationId xmlns:a16="http://schemas.microsoft.com/office/drawing/2014/main" id="{A4BF0D46-9181-43C1-96A6-87AE3EC85079}"/>
            </a:ext>
          </a:extLst>
        </xdr:cNvPr>
        <xdr:cNvSpPr txBox="1"/>
      </xdr:nvSpPr>
      <xdr:spPr>
        <a:xfrm>
          <a:off x="6737427" y="1865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a:extLst>
            <a:ext uri="{FF2B5EF4-FFF2-40B4-BE49-F238E27FC236}">
              <a16:creationId xmlns:a16="http://schemas.microsoft.com/office/drawing/2014/main" id="{2CF3E745-5FE9-4E39-BA7F-DF64DF94B25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a:extLst>
            <a:ext uri="{FF2B5EF4-FFF2-40B4-BE49-F238E27FC236}">
              <a16:creationId xmlns:a16="http://schemas.microsoft.com/office/drawing/2014/main" id="{17DFAAA8-8F74-4D52-9354-648D1273B6A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a:extLst>
            <a:ext uri="{FF2B5EF4-FFF2-40B4-BE49-F238E27FC236}">
              <a16:creationId xmlns:a16="http://schemas.microsoft.com/office/drawing/2014/main" id="{54976778-BA79-4335-B691-74020A384E3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a:extLst>
            <a:ext uri="{FF2B5EF4-FFF2-40B4-BE49-F238E27FC236}">
              <a16:creationId xmlns:a16="http://schemas.microsoft.com/office/drawing/2014/main" id="{20B32762-EDDA-4E36-A114-8C8206B7EC4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a:extLst>
            <a:ext uri="{FF2B5EF4-FFF2-40B4-BE49-F238E27FC236}">
              <a16:creationId xmlns:a16="http://schemas.microsoft.com/office/drawing/2014/main" id="{388D789F-158F-4785-9B16-242FE88F505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a:extLst>
            <a:ext uri="{FF2B5EF4-FFF2-40B4-BE49-F238E27FC236}">
              <a16:creationId xmlns:a16="http://schemas.microsoft.com/office/drawing/2014/main" id="{AE53F02D-6D44-4EF9-8317-7BA1F26D31E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a:extLst>
            <a:ext uri="{FF2B5EF4-FFF2-40B4-BE49-F238E27FC236}">
              <a16:creationId xmlns:a16="http://schemas.microsoft.com/office/drawing/2014/main" id="{F8D52F69-A2B0-45D8-A038-C9CED97023F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a:extLst>
            <a:ext uri="{FF2B5EF4-FFF2-40B4-BE49-F238E27FC236}">
              <a16:creationId xmlns:a16="http://schemas.microsoft.com/office/drawing/2014/main" id="{12A0D975-52E9-473C-A20B-98AC5A5C407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a:extLst>
            <a:ext uri="{FF2B5EF4-FFF2-40B4-BE49-F238E27FC236}">
              <a16:creationId xmlns:a16="http://schemas.microsoft.com/office/drawing/2014/main" id="{ADDD2148-B8D0-4863-B9AC-E0BE611C190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a:extLst>
            <a:ext uri="{FF2B5EF4-FFF2-40B4-BE49-F238E27FC236}">
              <a16:creationId xmlns:a16="http://schemas.microsoft.com/office/drawing/2014/main" id="{7972F121-41C7-436D-8CE8-45BED3B892A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a:extLst>
            <a:ext uri="{FF2B5EF4-FFF2-40B4-BE49-F238E27FC236}">
              <a16:creationId xmlns:a16="http://schemas.microsoft.com/office/drawing/2014/main" id="{C20037EC-D5B4-4F50-97A4-E8C8069DDB1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a:extLst>
            <a:ext uri="{FF2B5EF4-FFF2-40B4-BE49-F238E27FC236}">
              <a16:creationId xmlns:a16="http://schemas.microsoft.com/office/drawing/2014/main" id="{7A05FDDE-5103-4E57-A907-A42CE531B3E2}"/>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1" name="テキスト ボックス 410">
          <a:extLst>
            <a:ext uri="{FF2B5EF4-FFF2-40B4-BE49-F238E27FC236}">
              <a16:creationId xmlns:a16="http://schemas.microsoft.com/office/drawing/2014/main" id="{2BBC9F1D-ED7C-4BC7-8248-CCE395291ACA}"/>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a:extLst>
            <a:ext uri="{FF2B5EF4-FFF2-40B4-BE49-F238E27FC236}">
              <a16:creationId xmlns:a16="http://schemas.microsoft.com/office/drawing/2014/main" id="{8C13FEA8-E7FF-4783-9BB9-E93FA92421F2}"/>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3" name="テキスト ボックス 412">
          <a:extLst>
            <a:ext uri="{FF2B5EF4-FFF2-40B4-BE49-F238E27FC236}">
              <a16:creationId xmlns:a16="http://schemas.microsoft.com/office/drawing/2014/main" id="{E68D03F9-07D7-4A80-9E91-0F23E1849913}"/>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a:extLst>
            <a:ext uri="{FF2B5EF4-FFF2-40B4-BE49-F238E27FC236}">
              <a16:creationId xmlns:a16="http://schemas.microsoft.com/office/drawing/2014/main" id="{741FF37E-B90F-46AD-A4C4-A276DACBE0C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5" name="テキスト ボックス 414">
          <a:extLst>
            <a:ext uri="{FF2B5EF4-FFF2-40B4-BE49-F238E27FC236}">
              <a16:creationId xmlns:a16="http://schemas.microsoft.com/office/drawing/2014/main" id="{0EFCED8D-3F92-4BFD-BDCC-A12E9D403283}"/>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a:extLst>
            <a:ext uri="{FF2B5EF4-FFF2-40B4-BE49-F238E27FC236}">
              <a16:creationId xmlns:a16="http://schemas.microsoft.com/office/drawing/2014/main" id="{1D82B332-2CB8-441F-890C-0125D3C7DDA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7" name="テキスト ボックス 416">
          <a:extLst>
            <a:ext uri="{FF2B5EF4-FFF2-40B4-BE49-F238E27FC236}">
              <a16:creationId xmlns:a16="http://schemas.microsoft.com/office/drawing/2014/main" id="{EBD6B762-B56F-49E4-98D0-790B9C3D454F}"/>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a:extLst>
            <a:ext uri="{FF2B5EF4-FFF2-40B4-BE49-F238E27FC236}">
              <a16:creationId xmlns:a16="http://schemas.microsoft.com/office/drawing/2014/main" id="{85ABB396-9D5A-4AED-960B-0DA22D2BCF09}"/>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9" name="テキスト ボックス 418">
          <a:extLst>
            <a:ext uri="{FF2B5EF4-FFF2-40B4-BE49-F238E27FC236}">
              <a16:creationId xmlns:a16="http://schemas.microsoft.com/office/drawing/2014/main" id="{43F9C2F6-8113-45A5-9543-7C3B200612C9}"/>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11CC2147-82B1-4394-A42D-B5BB37011DF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1" name="テキスト ボックス 420">
          <a:extLst>
            <a:ext uri="{FF2B5EF4-FFF2-40B4-BE49-F238E27FC236}">
              <a16:creationId xmlns:a16="http://schemas.microsoft.com/office/drawing/2014/main" id="{4E03B068-F9FF-44DB-B8CE-1AF4D153C80D}"/>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一般廃棄物処理施設】&#10;有形固定資産減価償却率グラフ枠">
          <a:extLst>
            <a:ext uri="{FF2B5EF4-FFF2-40B4-BE49-F238E27FC236}">
              <a16:creationId xmlns:a16="http://schemas.microsoft.com/office/drawing/2014/main" id="{B47C174F-0D63-4746-8F2F-369FB5F1424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131445</xdr:rowOff>
    </xdr:from>
    <xdr:to>
      <xdr:col>85</xdr:col>
      <xdr:colOff>126364</xdr:colOff>
      <xdr:row>42</xdr:row>
      <xdr:rowOff>38100</xdr:rowOff>
    </xdr:to>
    <xdr:cxnSp macro="">
      <xdr:nvCxnSpPr>
        <xdr:cNvPr id="423" name="直線コネクタ 422">
          <a:extLst>
            <a:ext uri="{FF2B5EF4-FFF2-40B4-BE49-F238E27FC236}">
              <a16:creationId xmlns:a16="http://schemas.microsoft.com/office/drawing/2014/main" id="{1A16F7D4-185C-4D9B-BA3C-34C20F4662B7}"/>
            </a:ext>
          </a:extLst>
        </xdr:cNvPr>
        <xdr:cNvCxnSpPr/>
      </xdr:nvCxnSpPr>
      <xdr:spPr>
        <a:xfrm flipV="1">
          <a:off x="16318864" y="5617845"/>
          <a:ext cx="0" cy="1621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4" name="【一般廃棄物処理施設】&#10;有形固定資産減価償却率最小値テキスト">
          <a:extLst>
            <a:ext uri="{FF2B5EF4-FFF2-40B4-BE49-F238E27FC236}">
              <a16:creationId xmlns:a16="http://schemas.microsoft.com/office/drawing/2014/main" id="{22DDD5C0-8633-4A8E-9F8B-085DC92F5B9D}"/>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5" name="直線コネクタ 424">
          <a:extLst>
            <a:ext uri="{FF2B5EF4-FFF2-40B4-BE49-F238E27FC236}">
              <a16:creationId xmlns:a16="http://schemas.microsoft.com/office/drawing/2014/main" id="{61D0BAE0-7F09-446D-B884-DC3B62F9DCC5}"/>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78122</xdr:rowOff>
    </xdr:from>
    <xdr:ext cx="405111" cy="259045"/>
    <xdr:sp macro="" textlink="">
      <xdr:nvSpPr>
        <xdr:cNvPr id="426" name="【一般廃棄物処理施設】&#10;有形固定資産減価償却率最大値テキスト">
          <a:extLst>
            <a:ext uri="{FF2B5EF4-FFF2-40B4-BE49-F238E27FC236}">
              <a16:creationId xmlns:a16="http://schemas.microsoft.com/office/drawing/2014/main" id="{B9CBB042-EBA6-41D7-A450-D71A036CFE80}"/>
            </a:ext>
          </a:extLst>
        </xdr:cNvPr>
        <xdr:cNvSpPr txBox="1"/>
      </xdr:nvSpPr>
      <xdr:spPr>
        <a:xfrm>
          <a:off x="16357600" y="5393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131445</xdr:rowOff>
    </xdr:from>
    <xdr:to>
      <xdr:col>86</xdr:col>
      <xdr:colOff>25400</xdr:colOff>
      <xdr:row>32</xdr:row>
      <xdr:rowOff>131445</xdr:rowOff>
    </xdr:to>
    <xdr:cxnSp macro="">
      <xdr:nvCxnSpPr>
        <xdr:cNvPr id="427" name="直線コネクタ 426">
          <a:extLst>
            <a:ext uri="{FF2B5EF4-FFF2-40B4-BE49-F238E27FC236}">
              <a16:creationId xmlns:a16="http://schemas.microsoft.com/office/drawing/2014/main" id="{C2258CBA-A1BA-4A2F-962A-647B9AC13892}"/>
            </a:ext>
          </a:extLst>
        </xdr:cNvPr>
        <xdr:cNvCxnSpPr/>
      </xdr:nvCxnSpPr>
      <xdr:spPr>
        <a:xfrm>
          <a:off x="16230600" y="561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134002</xdr:rowOff>
    </xdr:from>
    <xdr:ext cx="405111" cy="259045"/>
    <xdr:sp macro="" textlink="">
      <xdr:nvSpPr>
        <xdr:cNvPr id="428" name="【一般廃棄物処理施設】&#10;有形固定資産減価償却率平均値テキスト">
          <a:extLst>
            <a:ext uri="{FF2B5EF4-FFF2-40B4-BE49-F238E27FC236}">
              <a16:creationId xmlns:a16="http://schemas.microsoft.com/office/drawing/2014/main" id="{D58F4DA5-E5F4-49AD-BD15-9676E635271A}"/>
            </a:ext>
          </a:extLst>
        </xdr:cNvPr>
        <xdr:cNvSpPr txBox="1"/>
      </xdr:nvSpPr>
      <xdr:spPr>
        <a:xfrm>
          <a:off x="16357600" y="630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111125</xdr:rowOff>
    </xdr:from>
    <xdr:to>
      <xdr:col>85</xdr:col>
      <xdr:colOff>177800</xdr:colOff>
      <xdr:row>38</xdr:row>
      <xdr:rowOff>41275</xdr:rowOff>
    </xdr:to>
    <xdr:sp macro="" textlink="">
      <xdr:nvSpPr>
        <xdr:cNvPr id="429" name="フローチャート: 判断 428">
          <a:extLst>
            <a:ext uri="{FF2B5EF4-FFF2-40B4-BE49-F238E27FC236}">
              <a16:creationId xmlns:a16="http://schemas.microsoft.com/office/drawing/2014/main" id="{9FBAD7CC-5B30-4E8A-9C51-1842C510B7E5}"/>
            </a:ext>
          </a:extLst>
        </xdr:cNvPr>
        <xdr:cNvSpPr/>
      </xdr:nvSpPr>
      <xdr:spPr>
        <a:xfrm>
          <a:off x="16268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430" name="フローチャート: 判断 429">
          <a:extLst>
            <a:ext uri="{FF2B5EF4-FFF2-40B4-BE49-F238E27FC236}">
              <a16:creationId xmlns:a16="http://schemas.microsoft.com/office/drawing/2014/main" id="{0DB118CE-3942-4F5F-B01B-944F152738FE}"/>
            </a:ext>
          </a:extLst>
        </xdr:cNvPr>
        <xdr:cNvSpPr/>
      </xdr:nvSpPr>
      <xdr:spPr>
        <a:xfrm>
          <a:off x="15430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84455</xdr:rowOff>
    </xdr:from>
    <xdr:to>
      <xdr:col>76</xdr:col>
      <xdr:colOff>165100</xdr:colOff>
      <xdr:row>38</xdr:row>
      <xdr:rowOff>14605</xdr:rowOff>
    </xdr:to>
    <xdr:sp macro="" textlink="">
      <xdr:nvSpPr>
        <xdr:cNvPr id="431" name="フローチャート: 判断 430">
          <a:extLst>
            <a:ext uri="{FF2B5EF4-FFF2-40B4-BE49-F238E27FC236}">
              <a16:creationId xmlns:a16="http://schemas.microsoft.com/office/drawing/2014/main" id="{FB095F37-41A1-45E4-AB68-0EFCC85E7F29}"/>
            </a:ext>
          </a:extLst>
        </xdr:cNvPr>
        <xdr:cNvSpPr/>
      </xdr:nvSpPr>
      <xdr:spPr>
        <a:xfrm>
          <a:off x="14541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76835</xdr:rowOff>
    </xdr:from>
    <xdr:to>
      <xdr:col>72</xdr:col>
      <xdr:colOff>38100</xdr:colOff>
      <xdr:row>38</xdr:row>
      <xdr:rowOff>6985</xdr:rowOff>
    </xdr:to>
    <xdr:sp macro="" textlink="">
      <xdr:nvSpPr>
        <xdr:cNvPr id="432" name="フローチャート: 判断 431">
          <a:extLst>
            <a:ext uri="{FF2B5EF4-FFF2-40B4-BE49-F238E27FC236}">
              <a16:creationId xmlns:a16="http://schemas.microsoft.com/office/drawing/2014/main" id="{35D7631E-8367-46EF-BAE0-0B2D3099E6B1}"/>
            </a:ext>
          </a:extLst>
        </xdr:cNvPr>
        <xdr:cNvSpPr/>
      </xdr:nvSpPr>
      <xdr:spPr>
        <a:xfrm>
          <a:off x="13652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107315</xdr:rowOff>
    </xdr:from>
    <xdr:to>
      <xdr:col>67</xdr:col>
      <xdr:colOff>101600</xdr:colOff>
      <xdr:row>38</xdr:row>
      <xdr:rowOff>37465</xdr:rowOff>
    </xdr:to>
    <xdr:sp macro="" textlink="">
      <xdr:nvSpPr>
        <xdr:cNvPr id="433" name="フローチャート: 判断 432">
          <a:extLst>
            <a:ext uri="{FF2B5EF4-FFF2-40B4-BE49-F238E27FC236}">
              <a16:creationId xmlns:a16="http://schemas.microsoft.com/office/drawing/2014/main" id="{76A27D10-0BB6-4052-A7E0-3FF4EB727EE2}"/>
            </a:ext>
          </a:extLst>
        </xdr:cNvPr>
        <xdr:cNvSpPr/>
      </xdr:nvSpPr>
      <xdr:spPr>
        <a:xfrm>
          <a:off x="12763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A736EDCC-B6AC-46B5-BC36-0BC71A12137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FC91B473-0269-4BFC-B922-BAD6FC7A9CD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5A2812BE-0202-47FE-BE34-7034F14F74A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96181948-5739-4AAD-BFBD-6D4A5CA789A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68F09E20-ACC4-4126-93DC-DAD946D7282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73025</xdr:rowOff>
    </xdr:from>
    <xdr:to>
      <xdr:col>85</xdr:col>
      <xdr:colOff>177800</xdr:colOff>
      <xdr:row>40</xdr:row>
      <xdr:rowOff>3175</xdr:rowOff>
    </xdr:to>
    <xdr:sp macro="" textlink="">
      <xdr:nvSpPr>
        <xdr:cNvPr id="439" name="楕円 438">
          <a:extLst>
            <a:ext uri="{FF2B5EF4-FFF2-40B4-BE49-F238E27FC236}">
              <a16:creationId xmlns:a16="http://schemas.microsoft.com/office/drawing/2014/main" id="{2AB25116-5D14-464B-A2D5-A8F1E8986A4D}"/>
            </a:ext>
          </a:extLst>
        </xdr:cNvPr>
        <xdr:cNvSpPr/>
      </xdr:nvSpPr>
      <xdr:spPr>
        <a:xfrm>
          <a:off x="16268700" y="675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51452</xdr:rowOff>
    </xdr:from>
    <xdr:ext cx="405111" cy="259045"/>
    <xdr:sp macro="" textlink="">
      <xdr:nvSpPr>
        <xdr:cNvPr id="440" name="【一般廃棄物処理施設】&#10;有形固定資産減価償却率該当値テキスト">
          <a:extLst>
            <a:ext uri="{FF2B5EF4-FFF2-40B4-BE49-F238E27FC236}">
              <a16:creationId xmlns:a16="http://schemas.microsoft.com/office/drawing/2014/main" id="{E80B7FBD-87DE-4355-8E6B-62942E468DA8}"/>
            </a:ext>
          </a:extLst>
        </xdr:cNvPr>
        <xdr:cNvSpPr txBox="1"/>
      </xdr:nvSpPr>
      <xdr:spPr>
        <a:xfrm>
          <a:off x="16357600" y="673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38735</xdr:rowOff>
    </xdr:from>
    <xdr:to>
      <xdr:col>81</xdr:col>
      <xdr:colOff>101600</xdr:colOff>
      <xdr:row>39</xdr:row>
      <xdr:rowOff>140335</xdr:rowOff>
    </xdr:to>
    <xdr:sp macro="" textlink="">
      <xdr:nvSpPr>
        <xdr:cNvPr id="441" name="楕円 440">
          <a:extLst>
            <a:ext uri="{FF2B5EF4-FFF2-40B4-BE49-F238E27FC236}">
              <a16:creationId xmlns:a16="http://schemas.microsoft.com/office/drawing/2014/main" id="{F8617A66-9954-47FA-829E-A493D0C3719C}"/>
            </a:ext>
          </a:extLst>
        </xdr:cNvPr>
        <xdr:cNvSpPr/>
      </xdr:nvSpPr>
      <xdr:spPr>
        <a:xfrm>
          <a:off x="15430500" y="672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89535</xdr:rowOff>
    </xdr:from>
    <xdr:to>
      <xdr:col>85</xdr:col>
      <xdr:colOff>127000</xdr:colOff>
      <xdr:row>39</xdr:row>
      <xdr:rowOff>123825</xdr:rowOff>
    </xdr:to>
    <xdr:cxnSp macro="">
      <xdr:nvCxnSpPr>
        <xdr:cNvPr id="442" name="直線コネクタ 441">
          <a:extLst>
            <a:ext uri="{FF2B5EF4-FFF2-40B4-BE49-F238E27FC236}">
              <a16:creationId xmlns:a16="http://schemas.microsoft.com/office/drawing/2014/main" id="{D0263952-228E-44F7-8E77-4D5A8705312F}"/>
            </a:ext>
          </a:extLst>
        </xdr:cNvPr>
        <xdr:cNvCxnSpPr/>
      </xdr:nvCxnSpPr>
      <xdr:spPr>
        <a:xfrm>
          <a:off x="15481300" y="677608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6350</xdr:rowOff>
    </xdr:from>
    <xdr:to>
      <xdr:col>76</xdr:col>
      <xdr:colOff>165100</xdr:colOff>
      <xdr:row>39</xdr:row>
      <xdr:rowOff>107950</xdr:rowOff>
    </xdr:to>
    <xdr:sp macro="" textlink="">
      <xdr:nvSpPr>
        <xdr:cNvPr id="443" name="楕円 442">
          <a:extLst>
            <a:ext uri="{FF2B5EF4-FFF2-40B4-BE49-F238E27FC236}">
              <a16:creationId xmlns:a16="http://schemas.microsoft.com/office/drawing/2014/main" id="{E1042590-D37C-427C-A593-ADCA18ED2DD8}"/>
            </a:ext>
          </a:extLst>
        </xdr:cNvPr>
        <xdr:cNvSpPr/>
      </xdr:nvSpPr>
      <xdr:spPr>
        <a:xfrm>
          <a:off x="14541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57150</xdr:rowOff>
    </xdr:from>
    <xdr:to>
      <xdr:col>81</xdr:col>
      <xdr:colOff>50800</xdr:colOff>
      <xdr:row>39</xdr:row>
      <xdr:rowOff>89535</xdr:rowOff>
    </xdr:to>
    <xdr:cxnSp macro="">
      <xdr:nvCxnSpPr>
        <xdr:cNvPr id="444" name="直線コネクタ 443">
          <a:extLst>
            <a:ext uri="{FF2B5EF4-FFF2-40B4-BE49-F238E27FC236}">
              <a16:creationId xmlns:a16="http://schemas.microsoft.com/office/drawing/2014/main" id="{8FEB4FBF-798E-4EA9-AB73-CB31B1336340}"/>
            </a:ext>
          </a:extLst>
        </xdr:cNvPr>
        <xdr:cNvCxnSpPr/>
      </xdr:nvCxnSpPr>
      <xdr:spPr>
        <a:xfrm>
          <a:off x="14592300" y="674370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145415</xdr:rowOff>
    </xdr:from>
    <xdr:to>
      <xdr:col>72</xdr:col>
      <xdr:colOff>38100</xdr:colOff>
      <xdr:row>39</xdr:row>
      <xdr:rowOff>75565</xdr:rowOff>
    </xdr:to>
    <xdr:sp macro="" textlink="">
      <xdr:nvSpPr>
        <xdr:cNvPr id="445" name="楕円 444">
          <a:extLst>
            <a:ext uri="{FF2B5EF4-FFF2-40B4-BE49-F238E27FC236}">
              <a16:creationId xmlns:a16="http://schemas.microsoft.com/office/drawing/2014/main" id="{11095485-0584-4BA4-8C03-9BC6E0DDE30B}"/>
            </a:ext>
          </a:extLst>
        </xdr:cNvPr>
        <xdr:cNvSpPr/>
      </xdr:nvSpPr>
      <xdr:spPr>
        <a:xfrm>
          <a:off x="136525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24765</xdr:rowOff>
    </xdr:from>
    <xdr:to>
      <xdr:col>76</xdr:col>
      <xdr:colOff>114300</xdr:colOff>
      <xdr:row>39</xdr:row>
      <xdr:rowOff>57150</xdr:rowOff>
    </xdr:to>
    <xdr:cxnSp macro="">
      <xdr:nvCxnSpPr>
        <xdr:cNvPr id="446" name="直線コネクタ 445">
          <a:extLst>
            <a:ext uri="{FF2B5EF4-FFF2-40B4-BE49-F238E27FC236}">
              <a16:creationId xmlns:a16="http://schemas.microsoft.com/office/drawing/2014/main" id="{2E1853BC-0E13-4E4F-9B8A-92224AE703CA}"/>
            </a:ext>
          </a:extLst>
        </xdr:cNvPr>
        <xdr:cNvCxnSpPr/>
      </xdr:nvCxnSpPr>
      <xdr:spPr>
        <a:xfrm>
          <a:off x="13703300" y="671131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12082</xdr:rowOff>
    </xdr:from>
    <xdr:ext cx="405111" cy="259045"/>
    <xdr:sp macro="" textlink="">
      <xdr:nvSpPr>
        <xdr:cNvPr id="447" name="n_1aveValue【一般廃棄物処理施設】&#10;有形固定資産減価償却率">
          <a:extLst>
            <a:ext uri="{FF2B5EF4-FFF2-40B4-BE49-F238E27FC236}">
              <a16:creationId xmlns:a16="http://schemas.microsoft.com/office/drawing/2014/main" id="{CFA90A32-1246-4D60-98FE-7794BEABA3FB}"/>
            </a:ext>
          </a:extLst>
        </xdr:cNvPr>
        <xdr:cNvSpPr txBox="1"/>
      </xdr:nvSpPr>
      <xdr:spPr>
        <a:xfrm>
          <a:off x="15266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31132</xdr:rowOff>
    </xdr:from>
    <xdr:ext cx="405111" cy="259045"/>
    <xdr:sp macro="" textlink="">
      <xdr:nvSpPr>
        <xdr:cNvPr id="448" name="n_2aveValue【一般廃棄物処理施設】&#10;有形固定資産減価償却率">
          <a:extLst>
            <a:ext uri="{FF2B5EF4-FFF2-40B4-BE49-F238E27FC236}">
              <a16:creationId xmlns:a16="http://schemas.microsoft.com/office/drawing/2014/main" id="{4FBF6D27-55EF-4B20-9045-20CF437744CB}"/>
            </a:ext>
          </a:extLst>
        </xdr:cNvPr>
        <xdr:cNvSpPr txBox="1"/>
      </xdr:nvSpPr>
      <xdr:spPr>
        <a:xfrm>
          <a:off x="14389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23512</xdr:rowOff>
    </xdr:from>
    <xdr:ext cx="405111" cy="259045"/>
    <xdr:sp macro="" textlink="">
      <xdr:nvSpPr>
        <xdr:cNvPr id="449" name="n_3aveValue【一般廃棄物処理施設】&#10;有形固定資産減価償却率">
          <a:extLst>
            <a:ext uri="{FF2B5EF4-FFF2-40B4-BE49-F238E27FC236}">
              <a16:creationId xmlns:a16="http://schemas.microsoft.com/office/drawing/2014/main" id="{662184DD-C6ED-4FBE-A836-B2244123D2C0}"/>
            </a:ext>
          </a:extLst>
        </xdr:cNvPr>
        <xdr:cNvSpPr txBox="1"/>
      </xdr:nvSpPr>
      <xdr:spPr>
        <a:xfrm>
          <a:off x="13500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53992</xdr:rowOff>
    </xdr:from>
    <xdr:ext cx="405111" cy="259045"/>
    <xdr:sp macro="" textlink="">
      <xdr:nvSpPr>
        <xdr:cNvPr id="450" name="n_4aveValue【一般廃棄物処理施設】&#10;有形固定資産減価償却率">
          <a:extLst>
            <a:ext uri="{FF2B5EF4-FFF2-40B4-BE49-F238E27FC236}">
              <a16:creationId xmlns:a16="http://schemas.microsoft.com/office/drawing/2014/main" id="{2247ACF0-4340-49D0-B012-1E99D596EEA2}"/>
            </a:ext>
          </a:extLst>
        </xdr:cNvPr>
        <xdr:cNvSpPr txBox="1"/>
      </xdr:nvSpPr>
      <xdr:spPr>
        <a:xfrm>
          <a:off x="12611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131462</xdr:rowOff>
    </xdr:from>
    <xdr:ext cx="405111" cy="259045"/>
    <xdr:sp macro="" textlink="">
      <xdr:nvSpPr>
        <xdr:cNvPr id="451" name="n_1mainValue【一般廃棄物処理施設】&#10;有形固定資産減価償却率">
          <a:extLst>
            <a:ext uri="{FF2B5EF4-FFF2-40B4-BE49-F238E27FC236}">
              <a16:creationId xmlns:a16="http://schemas.microsoft.com/office/drawing/2014/main" id="{5F977A84-D365-4884-B2C9-B92CEA5F21E5}"/>
            </a:ext>
          </a:extLst>
        </xdr:cNvPr>
        <xdr:cNvSpPr txBox="1"/>
      </xdr:nvSpPr>
      <xdr:spPr>
        <a:xfrm>
          <a:off x="15266044" y="681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99077</xdr:rowOff>
    </xdr:from>
    <xdr:ext cx="405111" cy="259045"/>
    <xdr:sp macro="" textlink="">
      <xdr:nvSpPr>
        <xdr:cNvPr id="452" name="n_2mainValue【一般廃棄物処理施設】&#10;有形固定資産減価償却率">
          <a:extLst>
            <a:ext uri="{FF2B5EF4-FFF2-40B4-BE49-F238E27FC236}">
              <a16:creationId xmlns:a16="http://schemas.microsoft.com/office/drawing/2014/main" id="{F35B9E51-B6ED-4E77-8926-ACCF0E2D211C}"/>
            </a:ext>
          </a:extLst>
        </xdr:cNvPr>
        <xdr:cNvSpPr txBox="1"/>
      </xdr:nvSpPr>
      <xdr:spPr>
        <a:xfrm>
          <a:off x="14389744" y="678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66692</xdr:rowOff>
    </xdr:from>
    <xdr:ext cx="405111" cy="259045"/>
    <xdr:sp macro="" textlink="">
      <xdr:nvSpPr>
        <xdr:cNvPr id="453" name="n_3mainValue【一般廃棄物処理施設】&#10;有形固定資産減価償却率">
          <a:extLst>
            <a:ext uri="{FF2B5EF4-FFF2-40B4-BE49-F238E27FC236}">
              <a16:creationId xmlns:a16="http://schemas.microsoft.com/office/drawing/2014/main" id="{766C496C-857D-4107-8207-2784BC1557C9}"/>
            </a:ext>
          </a:extLst>
        </xdr:cNvPr>
        <xdr:cNvSpPr txBox="1"/>
      </xdr:nvSpPr>
      <xdr:spPr>
        <a:xfrm>
          <a:off x="13500744" y="675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30480ACE-DE87-4DF7-9FE6-B203421A2DB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DA4F4E0A-6E93-45F6-B3B2-85F366D6EEE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6D469F47-6E7D-4F65-BA69-15E726187E7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98AD243E-5470-4152-B591-997DF19CF44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EBFE6516-1937-47BD-B391-09B02D9851F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048BA093-B82E-4193-9082-FAE3DF53524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53ED88A0-4C80-415B-9897-D3B5E273C91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42182395-15A3-4816-BC9B-0BEF12B5CDC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B0F261AF-6D4F-4E27-8C78-ECCCC08DF22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B961B635-5D49-4560-85FA-906E74326CA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4" name="直線コネクタ 463">
          <a:extLst>
            <a:ext uri="{FF2B5EF4-FFF2-40B4-BE49-F238E27FC236}">
              <a16:creationId xmlns:a16="http://schemas.microsoft.com/office/drawing/2014/main" id="{1E2931D7-47C4-489A-B664-2A079AD205C9}"/>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5" name="テキスト ボックス 464">
          <a:extLst>
            <a:ext uri="{FF2B5EF4-FFF2-40B4-BE49-F238E27FC236}">
              <a16:creationId xmlns:a16="http://schemas.microsoft.com/office/drawing/2014/main" id="{2AC8C73E-87D8-4F8A-B816-3194738084EF}"/>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6" name="直線コネクタ 465">
          <a:extLst>
            <a:ext uri="{FF2B5EF4-FFF2-40B4-BE49-F238E27FC236}">
              <a16:creationId xmlns:a16="http://schemas.microsoft.com/office/drawing/2014/main" id="{45515922-B512-4E0A-9C21-9745B6A99AE3}"/>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7" name="テキスト ボックス 466">
          <a:extLst>
            <a:ext uri="{FF2B5EF4-FFF2-40B4-BE49-F238E27FC236}">
              <a16:creationId xmlns:a16="http://schemas.microsoft.com/office/drawing/2014/main" id="{14D223B5-2A46-4FB6-B84A-CC54A36FFFBD}"/>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8" name="直線コネクタ 467">
          <a:extLst>
            <a:ext uri="{FF2B5EF4-FFF2-40B4-BE49-F238E27FC236}">
              <a16:creationId xmlns:a16="http://schemas.microsoft.com/office/drawing/2014/main" id="{7683781D-89BD-4A39-AF0A-CA24B15ACB8C}"/>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9" name="テキスト ボックス 468">
          <a:extLst>
            <a:ext uri="{FF2B5EF4-FFF2-40B4-BE49-F238E27FC236}">
              <a16:creationId xmlns:a16="http://schemas.microsoft.com/office/drawing/2014/main" id="{DC056B0B-40B8-4B9C-8B71-F051C89EA1A8}"/>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0" name="直線コネクタ 469">
          <a:extLst>
            <a:ext uri="{FF2B5EF4-FFF2-40B4-BE49-F238E27FC236}">
              <a16:creationId xmlns:a16="http://schemas.microsoft.com/office/drawing/2014/main" id="{67DC295D-F972-4739-8BA7-8938254856B3}"/>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1" name="テキスト ボックス 470">
          <a:extLst>
            <a:ext uri="{FF2B5EF4-FFF2-40B4-BE49-F238E27FC236}">
              <a16:creationId xmlns:a16="http://schemas.microsoft.com/office/drawing/2014/main" id="{E1167846-A623-45C5-A08A-FB5F80834144}"/>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2" name="直線コネクタ 471">
          <a:extLst>
            <a:ext uri="{FF2B5EF4-FFF2-40B4-BE49-F238E27FC236}">
              <a16:creationId xmlns:a16="http://schemas.microsoft.com/office/drawing/2014/main" id="{560F0658-B26F-4A1F-AE4B-DC381B51BFC1}"/>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3" name="テキスト ボックス 472">
          <a:extLst>
            <a:ext uri="{FF2B5EF4-FFF2-40B4-BE49-F238E27FC236}">
              <a16:creationId xmlns:a16="http://schemas.microsoft.com/office/drawing/2014/main" id="{C32F73C0-6538-424D-8D8E-F11CAAA1258C}"/>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3AE3E6F8-1189-487E-9BE3-9B7E8E23BDC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5" name="テキスト ボックス 474">
          <a:extLst>
            <a:ext uri="{FF2B5EF4-FFF2-40B4-BE49-F238E27FC236}">
              <a16:creationId xmlns:a16="http://schemas.microsoft.com/office/drawing/2014/main" id="{33225D3F-0283-4A08-BA64-B33435713A98}"/>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一般廃棄物処理施設】&#10;一人当たり有形固定資産（償却資産）額グラフ枠">
          <a:extLst>
            <a:ext uri="{FF2B5EF4-FFF2-40B4-BE49-F238E27FC236}">
              <a16:creationId xmlns:a16="http://schemas.microsoft.com/office/drawing/2014/main" id="{E5320243-05B3-482A-BAC1-8D7910AFDC4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112323</xdr:rowOff>
    </xdr:from>
    <xdr:to>
      <xdr:col>116</xdr:col>
      <xdr:colOff>62864</xdr:colOff>
      <xdr:row>41</xdr:row>
      <xdr:rowOff>128355</xdr:rowOff>
    </xdr:to>
    <xdr:cxnSp macro="">
      <xdr:nvCxnSpPr>
        <xdr:cNvPr id="477" name="直線コネクタ 476">
          <a:extLst>
            <a:ext uri="{FF2B5EF4-FFF2-40B4-BE49-F238E27FC236}">
              <a16:creationId xmlns:a16="http://schemas.microsoft.com/office/drawing/2014/main" id="{7A2FDFF4-D89A-470B-BEA0-7BF87B2B3ECF}"/>
            </a:ext>
          </a:extLst>
        </xdr:cNvPr>
        <xdr:cNvCxnSpPr/>
      </xdr:nvCxnSpPr>
      <xdr:spPr>
        <a:xfrm flipV="1">
          <a:off x="22160864" y="5941623"/>
          <a:ext cx="0" cy="121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132182</xdr:rowOff>
    </xdr:from>
    <xdr:ext cx="534377" cy="259045"/>
    <xdr:sp macro="" textlink="">
      <xdr:nvSpPr>
        <xdr:cNvPr id="478" name="【一般廃棄物処理施設】&#10;一人当たり有形固定資産（償却資産）額最小値テキスト">
          <a:extLst>
            <a:ext uri="{FF2B5EF4-FFF2-40B4-BE49-F238E27FC236}">
              <a16:creationId xmlns:a16="http://schemas.microsoft.com/office/drawing/2014/main" id="{E95A751E-8A0C-4B65-8F91-DD651F35B088}"/>
            </a:ext>
          </a:extLst>
        </xdr:cNvPr>
        <xdr:cNvSpPr txBox="1"/>
      </xdr:nvSpPr>
      <xdr:spPr>
        <a:xfrm>
          <a:off x="22199600" y="716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128355</xdr:rowOff>
    </xdr:from>
    <xdr:to>
      <xdr:col>116</xdr:col>
      <xdr:colOff>152400</xdr:colOff>
      <xdr:row>41</xdr:row>
      <xdr:rowOff>128355</xdr:rowOff>
    </xdr:to>
    <xdr:cxnSp macro="">
      <xdr:nvCxnSpPr>
        <xdr:cNvPr id="479" name="直線コネクタ 478">
          <a:extLst>
            <a:ext uri="{FF2B5EF4-FFF2-40B4-BE49-F238E27FC236}">
              <a16:creationId xmlns:a16="http://schemas.microsoft.com/office/drawing/2014/main" id="{049E0E04-49E5-48E0-9E2A-0014D049FF43}"/>
            </a:ext>
          </a:extLst>
        </xdr:cNvPr>
        <xdr:cNvCxnSpPr/>
      </xdr:nvCxnSpPr>
      <xdr:spPr>
        <a:xfrm>
          <a:off x="22072600" y="715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59000</xdr:rowOff>
    </xdr:from>
    <xdr:ext cx="599010" cy="259045"/>
    <xdr:sp macro="" textlink="">
      <xdr:nvSpPr>
        <xdr:cNvPr id="480" name="【一般廃棄物処理施設】&#10;一人当たり有形固定資産（償却資産）額最大値テキスト">
          <a:extLst>
            <a:ext uri="{FF2B5EF4-FFF2-40B4-BE49-F238E27FC236}">
              <a16:creationId xmlns:a16="http://schemas.microsoft.com/office/drawing/2014/main" id="{DC0D8EE7-B00A-4B31-92D4-019ADE05F5A4}"/>
            </a:ext>
          </a:extLst>
        </xdr:cNvPr>
        <xdr:cNvSpPr txBox="1"/>
      </xdr:nvSpPr>
      <xdr:spPr>
        <a:xfrm>
          <a:off x="22199600" y="5716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112323</xdr:rowOff>
    </xdr:from>
    <xdr:to>
      <xdr:col>116</xdr:col>
      <xdr:colOff>152400</xdr:colOff>
      <xdr:row>34</xdr:row>
      <xdr:rowOff>112323</xdr:rowOff>
    </xdr:to>
    <xdr:cxnSp macro="">
      <xdr:nvCxnSpPr>
        <xdr:cNvPr id="481" name="直線コネクタ 480">
          <a:extLst>
            <a:ext uri="{FF2B5EF4-FFF2-40B4-BE49-F238E27FC236}">
              <a16:creationId xmlns:a16="http://schemas.microsoft.com/office/drawing/2014/main" id="{91D46C45-279A-4C4A-8E85-C9C20F4F5297}"/>
            </a:ext>
          </a:extLst>
        </xdr:cNvPr>
        <xdr:cNvCxnSpPr/>
      </xdr:nvCxnSpPr>
      <xdr:spPr>
        <a:xfrm>
          <a:off x="22072600" y="5941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167017</xdr:rowOff>
    </xdr:from>
    <xdr:ext cx="599010" cy="259045"/>
    <xdr:sp macro="" textlink="">
      <xdr:nvSpPr>
        <xdr:cNvPr id="482" name="【一般廃棄物処理施設】&#10;一人当たり有形固定資産（償却資産）額平均値テキスト">
          <a:extLst>
            <a:ext uri="{FF2B5EF4-FFF2-40B4-BE49-F238E27FC236}">
              <a16:creationId xmlns:a16="http://schemas.microsoft.com/office/drawing/2014/main" id="{A4997D64-4A14-4157-882B-1CF87EFBB8DE}"/>
            </a:ext>
          </a:extLst>
        </xdr:cNvPr>
        <xdr:cNvSpPr txBox="1"/>
      </xdr:nvSpPr>
      <xdr:spPr>
        <a:xfrm>
          <a:off x="22199600" y="66821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17140</xdr:rowOff>
    </xdr:from>
    <xdr:to>
      <xdr:col>116</xdr:col>
      <xdr:colOff>114300</xdr:colOff>
      <xdr:row>39</xdr:row>
      <xdr:rowOff>118740</xdr:rowOff>
    </xdr:to>
    <xdr:sp macro="" textlink="">
      <xdr:nvSpPr>
        <xdr:cNvPr id="483" name="フローチャート: 判断 482">
          <a:extLst>
            <a:ext uri="{FF2B5EF4-FFF2-40B4-BE49-F238E27FC236}">
              <a16:creationId xmlns:a16="http://schemas.microsoft.com/office/drawing/2014/main" id="{B44AB57A-0A69-4838-BDBB-0FF47FD1F1FE}"/>
            </a:ext>
          </a:extLst>
        </xdr:cNvPr>
        <xdr:cNvSpPr/>
      </xdr:nvSpPr>
      <xdr:spPr>
        <a:xfrm>
          <a:off x="22110700" y="670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32795</xdr:rowOff>
    </xdr:from>
    <xdr:to>
      <xdr:col>112</xdr:col>
      <xdr:colOff>38100</xdr:colOff>
      <xdr:row>39</xdr:row>
      <xdr:rowOff>134395</xdr:rowOff>
    </xdr:to>
    <xdr:sp macro="" textlink="">
      <xdr:nvSpPr>
        <xdr:cNvPr id="484" name="フローチャート: 判断 483">
          <a:extLst>
            <a:ext uri="{FF2B5EF4-FFF2-40B4-BE49-F238E27FC236}">
              <a16:creationId xmlns:a16="http://schemas.microsoft.com/office/drawing/2014/main" id="{45BB81B7-EBC8-4E92-AC17-E5B868359678}"/>
            </a:ext>
          </a:extLst>
        </xdr:cNvPr>
        <xdr:cNvSpPr/>
      </xdr:nvSpPr>
      <xdr:spPr>
        <a:xfrm>
          <a:off x="21272500" y="671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63797</xdr:rowOff>
    </xdr:from>
    <xdr:to>
      <xdr:col>107</xdr:col>
      <xdr:colOff>101600</xdr:colOff>
      <xdr:row>39</xdr:row>
      <xdr:rowOff>165397</xdr:rowOff>
    </xdr:to>
    <xdr:sp macro="" textlink="">
      <xdr:nvSpPr>
        <xdr:cNvPr id="485" name="フローチャート: 判断 484">
          <a:extLst>
            <a:ext uri="{FF2B5EF4-FFF2-40B4-BE49-F238E27FC236}">
              <a16:creationId xmlns:a16="http://schemas.microsoft.com/office/drawing/2014/main" id="{BD1B3AC1-C2E7-4545-9972-A5D234E9121C}"/>
            </a:ext>
          </a:extLst>
        </xdr:cNvPr>
        <xdr:cNvSpPr/>
      </xdr:nvSpPr>
      <xdr:spPr>
        <a:xfrm>
          <a:off x="20383500" y="675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105742</xdr:rowOff>
    </xdr:from>
    <xdr:to>
      <xdr:col>102</xdr:col>
      <xdr:colOff>165100</xdr:colOff>
      <xdr:row>40</xdr:row>
      <xdr:rowOff>35892</xdr:rowOff>
    </xdr:to>
    <xdr:sp macro="" textlink="">
      <xdr:nvSpPr>
        <xdr:cNvPr id="486" name="フローチャート: 判断 485">
          <a:extLst>
            <a:ext uri="{FF2B5EF4-FFF2-40B4-BE49-F238E27FC236}">
              <a16:creationId xmlns:a16="http://schemas.microsoft.com/office/drawing/2014/main" id="{97D75EB6-4577-40F3-8026-3E83328282F6}"/>
            </a:ext>
          </a:extLst>
        </xdr:cNvPr>
        <xdr:cNvSpPr/>
      </xdr:nvSpPr>
      <xdr:spPr>
        <a:xfrm>
          <a:off x="19494500" y="67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115754</xdr:rowOff>
    </xdr:from>
    <xdr:to>
      <xdr:col>98</xdr:col>
      <xdr:colOff>38100</xdr:colOff>
      <xdr:row>40</xdr:row>
      <xdr:rowOff>45904</xdr:rowOff>
    </xdr:to>
    <xdr:sp macro="" textlink="">
      <xdr:nvSpPr>
        <xdr:cNvPr id="487" name="フローチャート: 判断 486">
          <a:extLst>
            <a:ext uri="{FF2B5EF4-FFF2-40B4-BE49-F238E27FC236}">
              <a16:creationId xmlns:a16="http://schemas.microsoft.com/office/drawing/2014/main" id="{6C886A22-DC24-43BC-9E89-D35D03E57D15}"/>
            </a:ext>
          </a:extLst>
        </xdr:cNvPr>
        <xdr:cNvSpPr/>
      </xdr:nvSpPr>
      <xdr:spPr>
        <a:xfrm>
          <a:off x="18605500" y="680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13F0B175-C7A7-497B-8C34-529D11FA72C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6ABEAD6-EDDA-4CC0-92D4-B928C3CCD63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502235FD-E25C-46F0-9515-DD24C5D2038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D24ECE9F-6BAE-4DE7-A6A8-65E21E4D927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F7146D16-4358-4334-8923-928BDDD6E77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142889</xdr:rowOff>
    </xdr:from>
    <xdr:to>
      <xdr:col>116</xdr:col>
      <xdr:colOff>114300</xdr:colOff>
      <xdr:row>39</xdr:row>
      <xdr:rowOff>73039</xdr:rowOff>
    </xdr:to>
    <xdr:sp macro="" textlink="">
      <xdr:nvSpPr>
        <xdr:cNvPr id="493" name="楕円 492">
          <a:extLst>
            <a:ext uri="{FF2B5EF4-FFF2-40B4-BE49-F238E27FC236}">
              <a16:creationId xmlns:a16="http://schemas.microsoft.com/office/drawing/2014/main" id="{80594B1D-A5AC-4CEF-A7EB-D00E1866B1B5}"/>
            </a:ext>
          </a:extLst>
        </xdr:cNvPr>
        <xdr:cNvSpPr/>
      </xdr:nvSpPr>
      <xdr:spPr>
        <a:xfrm>
          <a:off x="22110700" y="665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165766</xdr:rowOff>
    </xdr:from>
    <xdr:ext cx="599010" cy="259045"/>
    <xdr:sp macro="" textlink="">
      <xdr:nvSpPr>
        <xdr:cNvPr id="494" name="【一般廃棄物処理施設】&#10;一人当たり有形固定資産（償却資産）額該当値テキスト">
          <a:extLst>
            <a:ext uri="{FF2B5EF4-FFF2-40B4-BE49-F238E27FC236}">
              <a16:creationId xmlns:a16="http://schemas.microsoft.com/office/drawing/2014/main" id="{10EB4707-4D98-4903-BC99-31667A7F2204}"/>
            </a:ext>
          </a:extLst>
        </xdr:cNvPr>
        <xdr:cNvSpPr txBox="1"/>
      </xdr:nvSpPr>
      <xdr:spPr>
        <a:xfrm>
          <a:off x="22199600" y="6509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150650</xdr:rowOff>
    </xdr:from>
    <xdr:to>
      <xdr:col>112</xdr:col>
      <xdr:colOff>38100</xdr:colOff>
      <xdr:row>39</xdr:row>
      <xdr:rowOff>80800</xdr:rowOff>
    </xdr:to>
    <xdr:sp macro="" textlink="">
      <xdr:nvSpPr>
        <xdr:cNvPr id="495" name="楕円 494">
          <a:extLst>
            <a:ext uri="{FF2B5EF4-FFF2-40B4-BE49-F238E27FC236}">
              <a16:creationId xmlns:a16="http://schemas.microsoft.com/office/drawing/2014/main" id="{8496A906-7FC4-4ADA-87E2-D2CB8834A69B}"/>
            </a:ext>
          </a:extLst>
        </xdr:cNvPr>
        <xdr:cNvSpPr/>
      </xdr:nvSpPr>
      <xdr:spPr>
        <a:xfrm>
          <a:off x="21272500" y="66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22239</xdr:rowOff>
    </xdr:from>
    <xdr:to>
      <xdr:col>116</xdr:col>
      <xdr:colOff>63500</xdr:colOff>
      <xdr:row>39</xdr:row>
      <xdr:rowOff>30000</xdr:rowOff>
    </xdr:to>
    <xdr:cxnSp macro="">
      <xdr:nvCxnSpPr>
        <xdr:cNvPr id="496" name="直線コネクタ 495">
          <a:extLst>
            <a:ext uri="{FF2B5EF4-FFF2-40B4-BE49-F238E27FC236}">
              <a16:creationId xmlns:a16="http://schemas.microsoft.com/office/drawing/2014/main" id="{2523C690-995A-4631-9BCE-EF97EF3729F8}"/>
            </a:ext>
          </a:extLst>
        </xdr:cNvPr>
        <xdr:cNvCxnSpPr/>
      </xdr:nvCxnSpPr>
      <xdr:spPr>
        <a:xfrm flipV="1">
          <a:off x="21323300" y="6708789"/>
          <a:ext cx="838200" cy="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163650</xdr:rowOff>
    </xdr:from>
    <xdr:to>
      <xdr:col>107</xdr:col>
      <xdr:colOff>101600</xdr:colOff>
      <xdr:row>39</xdr:row>
      <xdr:rowOff>93800</xdr:rowOff>
    </xdr:to>
    <xdr:sp macro="" textlink="">
      <xdr:nvSpPr>
        <xdr:cNvPr id="497" name="楕円 496">
          <a:extLst>
            <a:ext uri="{FF2B5EF4-FFF2-40B4-BE49-F238E27FC236}">
              <a16:creationId xmlns:a16="http://schemas.microsoft.com/office/drawing/2014/main" id="{5AC5E1DD-9313-4936-BA29-3EF26AAC73FD}"/>
            </a:ext>
          </a:extLst>
        </xdr:cNvPr>
        <xdr:cNvSpPr/>
      </xdr:nvSpPr>
      <xdr:spPr>
        <a:xfrm>
          <a:off x="20383500" y="66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30000</xdr:rowOff>
    </xdr:from>
    <xdr:to>
      <xdr:col>111</xdr:col>
      <xdr:colOff>177800</xdr:colOff>
      <xdr:row>39</xdr:row>
      <xdr:rowOff>43000</xdr:rowOff>
    </xdr:to>
    <xdr:cxnSp macro="">
      <xdr:nvCxnSpPr>
        <xdr:cNvPr id="498" name="直線コネクタ 497">
          <a:extLst>
            <a:ext uri="{FF2B5EF4-FFF2-40B4-BE49-F238E27FC236}">
              <a16:creationId xmlns:a16="http://schemas.microsoft.com/office/drawing/2014/main" id="{53465047-058B-4C6C-9AD8-C5AC2AE8F92B}"/>
            </a:ext>
          </a:extLst>
        </xdr:cNvPr>
        <xdr:cNvCxnSpPr/>
      </xdr:nvCxnSpPr>
      <xdr:spPr>
        <a:xfrm flipV="1">
          <a:off x="20434300" y="6716550"/>
          <a:ext cx="889000" cy="1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163265</xdr:rowOff>
    </xdr:from>
    <xdr:to>
      <xdr:col>102</xdr:col>
      <xdr:colOff>165100</xdr:colOff>
      <xdr:row>39</xdr:row>
      <xdr:rowOff>93415</xdr:rowOff>
    </xdr:to>
    <xdr:sp macro="" textlink="">
      <xdr:nvSpPr>
        <xdr:cNvPr id="499" name="楕円 498">
          <a:extLst>
            <a:ext uri="{FF2B5EF4-FFF2-40B4-BE49-F238E27FC236}">
              <a16:creationId xmlns:a16="http://schemas.microsoft.com/office/drawing/2014/main" id="{124AFC4E-A1EE-4039-88CD-4097C9ECE312}"/>
            </a:ext>
          </a:extLst>
        </xdr:cNvPr>
        <xdr:cNvSpPr/>
      </xdr:nvSpPr>
      <xdr:spPr>
        <a:xfrm>
          <a:off x="19494500" y="667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42615</xdr:rowOff>
    </xdr:from>
    <xdr:to>
      <xdr:col>107</xdr:col>
      <xdr:colOff>50800</xdr:colOff>
      <xdr:row>39</xdr:row>
      <xdr:rowOff>43000</xdr:rowOff>
    </xdr:to>
    <xdr:cxnSp macro="">
      <xdr:nvCxnSpPr>
        <xdr:cNvPr id="500" name="直線コネクタ 499">
          <a:extLst>
            <a:ext uri="{FF2B5EF4-FFF2-40B4-BE49-F238E27FC236}">
              <a16:creationId xmlns:a16="http://schemas.microsoft.com/office/drawing/2014/main" id="{58D985D3-9D16-4373-A58C-37576F72968A}"/>
            </a:ext>
          </a:extLst>
        </xdr:cNvPr>
        <xdr:cNvCxnSpPr/>
      </xdr:nvCxnSpPr>
      <xdr:spPr>
        <a:xfrm>
          <a:off x="19545300" y="6729165"/>
          <a:ext cx="889000" cy="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125522</xdr:rowOff>
    </xdr:from>
    <xdr:ext cx="599010" cy="259045"/>
    <xdr:sp macro="" textlink="">
      <xdr:nvSpPr>
        <xdr:cNvPr id="501" name="n_1aveValue【一般廃棄物処理施設】&#10;一人当たり有形固定資産（償却資産）額">
          <a:extLst>
            <a:ext uri="{FF2B5EF4-FFF2-40B4-BE49-F238E27FC236}">
              <a16:creationId xmlns:a16="http://schemas.microsoft.com/office/drawing/2014/main" id="{91762CB9-56E4-4397-878B-946EF97E6049}"/>
            </a:ext>
          </a:extLst>
        </xdr:cNvPr>
        <xdr:cNvSpPr txBox="1"/>
      </xdr:nvSpPr>
      <xdr:spPr>
        <a:xfrm>
          <a:off x="21011095" y="6812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156524</xdr:rowOff>
    </xdr:from>
    <xdr:ext cx="599010" cy="259045"/>
    <xdr:sp macro="" textlink="">
      <xdr:nvSpPr>
        <xdr:cNvPr id="502" name="n_2aveValue【一般廃棄物処理施設】&#10;一人当たり有形固定資産（償却資産）額">
          <a:extLst>
            <a:ext uri="{FF2B5EF4-FFF2-40B4-BE49-F238E27FC236}">
              <a16:creationId xmlns:a16="http://schemas.microsoft.com/office/drawing/2014/main" id="{4789A03F-9B66-4EF8-BB77-A83AAE26ABFC}"/>
            </a:ext>
          </a:extLst>
        </xdr:cNvPr>
        <xdr:cNvSpPr txBox="1"/>
      </xdr:nvSpPr>
      <xdr:spPr>
        <a:xfrm>
          <a:off x="20134795" y="6843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27019</xdr:rowOff>
    </xdr:from>
    <xdr:ext cx="599010" cy="259045"/>
    <xdr:sp macro="" textlink="">
      <xdr:nvSpPr>
        <xdr:cNvPr id="503" name="n_3aveValue【一般廃棄物処理施設】&#10;一人当たり有形固定資産（償却資産）額">
          <a:extLst>
            <a:ext uri="{FF2B5EF4-FFF2-40B4-BE49-F238E27FC236}">
              <a16:creationId xmlns:a16="http://schemas.microsoft.com/office/drawing/2014/main" id="{5CCBB4D4-4353-4F81-B77F-6C1124936219}"/>
            </a:ext>
          </a:extLst>
        </xdr:cNvPr>
        <xdr:cNvSpPr txBox="1"/>
      </xdr:nvSpPr>
      <xdr:spPr>
        <a:xfrm>
          <a:off x="19245795" y="688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62431</xdr:rowOff>
    </xdr:from>
    <xdr:ext cx="599010" cy="259045"/>
    <xdr:sp macro="" textlink="">
      <xdr:nvSpPr>
        <xdr:cNvPr id="504" name="n_4aveValue【一般廃棄物処理施設】&#10;一人当たり有形固定資産（償却資産）額">
          <a:extLst>
            <a:ext uri="{FF2B5EF4-FFF2-40B4-BE49-F238E27FC236}">
              <a16:creationId xmlns:a16="http://schemas.microsoft.com/office/drawing/2014/main" id="{D7D3702F-74EC-4EFD-A074-44618B376B2B}"/>
            </a:ext>
          </a:extLst>
        </xdr:cNvPr>
        <xdr:cNvSpPr txBox="1"/>
      </xdr:nvSpPr>
      <xdr:spPr>
        <a:xfrm>
          <a:off x="18356795" y="657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97327</xdr:rowOff>
    </xdr:from>
    <xdr:ext cx="599010" cy="259045"/>
    <xdr:sp macro="" textlink="">
      <xdr:nvSpPr>
        <xdr:cNvPr id="505" name="n_1mainValue【一般廃棄物処理施設】&#10;一人当たり有形固定資産（償却資産）額">
          <a:extLst>
            <a:ext uri="{FF2B5EF4-FFF2-40B4-BE49-F238E27FC236}">
              <a16:creationId xmlns:a16="http://schemas.microsoft.com/office/drawing/2014/main" id="{2B3078FC-9456-4F97-A13E-102CB423B6BB}"/>
            </a:ext>
          </a:extLst>
        </xdr:cNvPr>
        <xdr:cNvSpPr txBox="1"/>
      </xdr:nvSpPr>
      <xdr:spPr>
        <a:xfrm>
          <a:off x="21011095" y="644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110327</xdr:rowOff>
    </xdr:from>
    <xdr:ext cx="599010" cy="259045"/>
    <xdr:sp macro="" textlink="">
      <xdr:nvSpPr>
        <xdr:cNvPr id="506" name="n_2mainValue【一般廃棄物処理施設】&#10;一人当たり有形固定資産（償却資産）額">
          <a:extLst>
            <a:ext uri="{FF2B5EF4-FFF2-40B4-BE49-F238E27FC236}">
              <a16:creationId xmlns:a16="http://schemas.microsoft.com/office/drawing/2014/main" id="{5F955618-B107-4B83-BF24-E1126D7B8F18}"/>
            </a:ext>
          </a:extLst>
        </xdr:cNvPr>
        <xdr:cNvSpPr txBox="1"/>
      </xdr:nvSpPr>
      <xdr:spPr>
        <a:xfrm>
          <a:off x="20134795" y="6453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109942</xdr:rowOff>
    </xdr:from>
    <xdr:ext cx="599010" cy="259045"/>
    <xdr:sp macro="" textlink="">
      <xdr:nvSpPr>
        <xdr:cNvPr id="507" name="n_3mainValue【一般廃棄物処理施設】&#10;一人当たり有形固定資産（償却資産）額">
          <a:extLst>
            <a:ext uri="{FF2B5EF4-FFF2-40B4-BE49-F238E27FC236}">
              <a16:creationId xmlns:a16="http://schemas.microsoft.com/office/drawing/2014/main" id="{E1154438-C947-43FF-B81D-52A6E5CF60A9}"/>
            </a:ext>
          </a:extLst>
        </xdr:cNvPr>
        <xdr:cNvSpPr txBox="1"/>
      </xdr:nvSpPr>
      <xdr:spPr>
        <a:xfrm>
          <a:off x="19245795" y="6453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552102B5-4226-4A92-9E0E-D307C60E385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AC8CF2DD-7A12-4345-B33A-DF71278F53D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94471886-5CB1-44ED-BCBC-910AD849940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FFE9E2F-998C-4643-AC68-6E6EC2173B4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B3564D3C-EA8B-4891-9400-AC8062745A5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D3E3D21B-822B-47E1-AA16-5EBCF9C7618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1774F395-2E3A-4C56-A5DE-9139B2AE3DC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E8531931-D916-4853-9E81-056E67A62F14}"/>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6" name="正方形/長方形 515">
          <a:extLst>
            <a:ext uri="{FF2B5EF4-FFF2-40B4-BE49-F238E27FC236}">
              <a16:creationId xmlns:a16="http://schemas.microsoft.com/office/drawing/2014/main" id="{CBFE8A8C-2499-4890-BB4F-6D270AFF4DF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7" name="正方形/長方形 516">
          <a:extLst>
            <a:ext uri="{FF2B5EF4-FFF2-40B4-BE49-F238E27FC236}">
              <a16:creationId xmlns:a16="http://schemas.microsoft.com/office/drawing/2014/main" id="{470333E9-1156-4B40-A339-DA179DABE0A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8" name="正方形/長方形 517">
          <a:extLst>
            <a:ext uri="{FF2B5EF4-FFF2-40B4-BE49-F238E27FC236}">
              <a16:creationId xmlns:a16="http://schemas.microsoft.com/office/drawing/2014/main" id="{54103DD9-B2FB-4C10-92A5-A04534B1397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9" name="正方形/長方形 518">
          <a:extLst>
            <a:ext uri="{FF2B5EF4-FFF2-40B4-BE49-F238E27FC236}">
              <a16:creationId xmlns:a16="http://schemas.microsoft.com/office/drawing/2014/main" id="{2710F4E1-EEB4-4B21-9F9B-AC0C60FEBD6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0" name="正方形/長方形 519">
          <a:extLst>
            <a:ext uri="{FF2B5EF4-FFF2-40B4-BE49-F238E27FC236}">
              <a16:creationId xmlns:a16="http://schemas.microsoft.com/office/drawing/2014/main" id="{2669306A-D35F-4627-B4AB-FDB44BED946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1" name="正方形/長方形 520">
          <a:extLst>
            <a:ext uri="{FF2B5EF4-FFF2-40B4-BE49-F238E27FC236}">
              <a16:creationId xmlns:a16="http://schemas.microsoft.com/office/drawing/2014/main" id="{B596246C-351B-400A-9E9B-0A8A43EA862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2" name="正方形/長方形 521">
          <a:extLst>
            <a:ext uri="{FF2B5EF4-FFF2-40B4-BE49-F238E27FC236}">
              <a16:creationId xmlns:a16="http://schemas.microsoft.com/office/drawing/2014/main" id="{257D01F7-5C2A-4249-A2F8-61ED3ABD355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3" name="正方形/長方形 522">
          <a:extLst>
            <a:ext uri="{FF2B5EF4-FFF2-40B4-BE49-F238E27FC236}">
              <a16:creationId xmlns:a16="http://schemas.microsoft.com/office/drawing/2014/main" id="{EECCD4F2-9762-4941-A6E3-ECD3C26169AF}"/>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a:extLst>
            <a:ext uri="{FF2B5EF4-FFF2-40B4-BE49-F238E27FC236}">
              <a16:creationId xmlns:a16="http://schemas.microsoft.com/office/drawing/2014/main" id="{3D186148-1682-48C0-B46A-C18C88CAFC6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a:extLst>
            <a:ext uri="{FF2B5EF4-FFF2-40B4-BE49-F238E27FC236}">
              <a16:creationId xmlns:a16="http://schemas.microsoft.com/office/drawing/2014/main" id="{71A78081-FEBD-46BD-B623-FB97E749FD3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a:extLst>
            <a:ext uri="{FF2B5EF4-FFF2-40B4-BE49-F238E27FC236}">
              <a16:creationId xmlns:a16="http://schemas.microsoft.com/office/drawing/2014/main" id="{A2286BCB-B5CB-47CE-83BB-D873622891E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a:extLst>
            <a:ext uri="{FF2B5EF4-FFF2-40B4-BE49-F238E27FC236}">
              <a16:creationId xmlns:a16="http://schemas.microsoft.com/office/drawing/2014/main" id="{BF9B2554-B085-47A7-AF52-E73E65AD40B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a:extLst>
            <a:ext uri="{FF2B5EF4-FFF2-40B4-BE49-F238E27FC236}">
              <a16:creationId xmlns:a16="http://schemas.microsoft.com/office/drawing/2014/main" id="{4736164B-63AB-48A3-87C7-AE9A18D0F25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a:extLst>
            <a:ext uri="{FF2B5EF4-FFF2-40B4-BE49-F238E27FC236}">
              <a16:creationId xmlns:a16="http://schemas.microsoft.com/office/drawing/2014/main" id="{F25A8B6E-17A6-4463-8C0F-1B8E0CE01A6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a:extLst>
            <a:ext uri="{FF2B5EF4-FFF2-40B4-BE49-F238E27FC236}">
              <a16:creationId xmlns:a16="http://schemas.microsoft.com/office/drawing/2014/main" id="{1F2F7212-6059-4877-80DE-1FDA29C498E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a:extLst>
            <a:ext uri="{FF2B5EF4-FFF2-40B4-BE49-F238E27FC236}">
              <a16:creationId xmlns:a16="http://schemas.microsoft.com/office/drawing/2014/main" id="{D7090D6F-9660-4CE3-AD29-878867F8823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a:extLst>
            <a:ext uri="{FF2B5EF4-FFF2-40B4-BE49-F238E27FC236}">
              <a16:creationId xmlns:a16="http://schemas.microsoft.com/office/drawing/2014/main" id="{1D702CD8-BE09-42C3-8183-C289647C5BF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a:extLst>
            <a:ext uri="{FF2B5EF4-FFF2-40B4-BE49-F238E27FC236}">
              <a16:creationId xmlns:a16="http://schemas.microsoft.com/office/drawing/2014/main" id="{DDB945A2-F312-4966-BF80-633FC9C2459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4" name="テキスト ボックス 533">
          <a:extLst>
            <a:ext uri="{FF2B5EF4-FFF2-40B4-BE49-F238E27FC236}">
              <a16:creationId xmlns:a16="http://schemas.microsoft.com/office/drawing/2014/main" id="{EF7657B7-4DE6-410B-8D8F-F630F2D27B3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5" name="直線コネクタ 534">
          <a:extLst>
            <a:ext uri="{FF2B5EF4-FFF2-40B4-BE49-F238E27FC236}">
              <a16:creationId xmlns:a16="http://schemas.microsoft.com/office/drawing/2014/main" id="{AAE4E27D-C44C-4527-90EE-77DED205F154}"/>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6" name="テキスト ボックス 535">
          <a:extLst>
            <a:ext uri="{FF2B5EF4-FFF2-40B4-BE49-F238E27FC236}">
              <a16:creationId xmlns:a16="http://schemas.microsoft.com/office/drawing/2014/main" id="{11E345A2-2EBD-4B17-825E-9F556709B48B}"/>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7" name="直線コネクタ 536">
          <a:extLst>
            <a:ext uri="{FF2B5EF4-FFF2-40B4-BE49-F238E27FC236}">
              <a16:creationId xmlns:a16="http://schemas.microsoft.com/office/drawing/2014/main" id="{3F32C34D-961E-43C8-B42E-C0E73D235DE3}"/>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8" name="テキスト ボックス 537">
          <a:extLst>
            <a:ext uri="{FF2B5EF4-FFF2-40B4-BE49-F238E27FC236}">
              <a16:creationId xmlns:a16="http://schemas.microsoft.com/office/drawing/2014/main" id="{71119B53-0046-4849-A6A7-BEAC0B30DEF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9" name="直線コネクタ 538">
          <a:extLst>
            <a:ext uri="{FF2B5EF4-FFF2-40B4-BE49-F238E27FC236}">
              <a16:creationId xmlns:a16="http://schemas.microsoft.com/office/drawing/2014/main" id="{C83EE039-3B0B-4B95-90D8-33CF7A036CF3}"/>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0" name="テキスト ボックス 539">
          <a:extLst>
            <a:ext uri="{FF2B5EF4-FFF2-40B4-BE49-F238E27FC236}">
              <a16:creationId xmlns:a16="http://schemas.microsoft.com/office/drawing/2014/main" id="{49D5EEEA-238E-43BF-8B65-EF10762517C3}"/>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1" name="直線コネクタ 540">
          <a:extLst>
            <a:ext uri="{FF2B5EF4-FFF2-40B4-BE49-F238E27FC236}">
              <a16:creationId xmlns:a16="http://schemas.microsoft.com/office/drawing/2014/main" id="{E8639AC1-62DD-49B5-98CB-1FD8A34A3555}"/>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2" name="テキスト ボックス 541">
          <a:extLst>
            <a:ext uri="{FF2B5EF4-FFF2-40B4-BE49-F238E27FC236}">
              <a16:creationId xmlns:a16="http://schemas.microsoft.com/office/drawing/2014/main" id="{A3B13F14-E84D-4548-8A45-44BDCC838B5D}"/>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3" name="直線コネクタ 542">
          <a:extLst>
            <a:ext uri="{FF2B5EF4-FFF2-40B4-BE49-F238E27FC236}">
              <a16:creationId xmlns:a16="http://schemas.microsoft.com/office/drawing/2014/main" id="{A5557DCB-8225-478B-8AAD-AB81B4F02EBE}"/>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4" name="テキスト ボックス 543">
          <a:extLst>
            <a:ext uri="{FF2B5EF4-FFF2-40B4-BE49-F238E27FC236}">
              <a16:creationId xmlns:a16="http://schemas.microsoft.com/office/drawing/2014/main" id="{31430E90-D213-4A60-8901-CD72BFC7DEC5}"/>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a:extLst>
            <a:ext uri="{FF2B5EF4-FFF2-40B4-BE49-F238E27FC236}">
              <a16:creationId xmlns:a16="http://schemas.microsoft.com/office/drawing/2014/main" id="{6263D7A3-B307-4466-9CDA-C694E7AB7CE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6" name="テキスト ボックス 545">
          <a:extLst>
            <a:ext uri="{FF2B5EF4-FFF2-40B4-BE49-F238E27FC236}">
              <a16:creationId xmlns:a16="http://schemas.microsoft.com/office/drawing/2014/main" id="{B04FFF06-E49B-4357-9EA9-D9C3FCC85F31}"/>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7" name="【消防施設】&#10;有形固定資産減価償却率グラフ枠">
          <a:extLst>
            <a:ext uri="{FF2B5EF4-FFF2-40B4-BE49-F238E27FC236}">
              <a16:creationId xmlns:a16="http://schemas.microsoft.com/office/drawing/2014/main" id="{5421FB13-3AA5-477D-9116-C300A286DFF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83820</xdr:rowOff>
    </xdr:from>
    <xdr:to>
      <xdr:col>85</xdr:col>
      <xdr:colOff>126364</xdr:colOff>
      <xdr:row>86</xdr:row>
      <xdr:rowOff>51436</xdr:rowOff>
    </xdr:to>
    <xdr:cxnSp macro="">
      <xdr:nvCxnSpPr>
        <xdr:cNvPr id="548" name="直線コネクタ 547">
          <a:extLst>
            <a:ext uri="{FF2B5EF4-FFF2-40B4-BE49-F238E27FC236}">
              <a16:creationId xmlns:a16="http://schemas.microsoft.com/office/drawing/2014/main" id="{28F7F91E-B1BD-488E-BA59-102DB99E9DBA}"/>
            </a:ext>
          </a:extLst>
        </xdr:cNvPr>
        <xdr:cNvCxnSpPr/>
      </xdr:nvCxnSpPr>
      <xdr:spPr>
        <a:xfrm flipV="1">
          <a:off x="16318864" y="13285470"/>
          <a:ext cx="0" cy="1510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55263</xdr:rowOff>
    </xdr:from>
    <xdr:ext cx="405111" cy="259045"/>
    <xdr:sp macro="" textlink="">
      <xdr:nvSpPr>
        <xdr:cNvPr id="549" name="【消防施設】&#10;有形固定資産減価償却率最小値テキスト">
          <a:extLst>
            <a:ext uri="{FF2B5EF4-FFF2-40B4-BE49-F238E27FC236}">
              <a16:creationId xmlns:a16="http://schemas.microsoft.com/office/drawing/2014/main" id="{AF4FE7DD-F08C-451F-87CE-33B5EA40423F}"/>
            </a:ext>
          </a:extLst>
        </xdr:cNvPr>
        <xdr:cNvSpPr txBox="1"/>
      </xdr:nvSpPr>
      <xdr:spPr>
        <a:xfrm>
          <a:off x="16357600" y="1479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51436</xdr:rowOff>
    </xdr:from>
    <xdr:to>
      <xdr:col>86</xdr:col>
      <xdr:colOff>25400</xdr:colOff>
      <xdr:row>86</xdr:row>
      <xdr:rowOff>51436</xdr:rowOff>
    </xdr:to>
    <xdr:cxnSp macro="">
      <xdr:nvCxnSpPr>
        <xdr:cNvPr id="550" name="直線コネクタ 549">
          <a:extLst>
            <a:ext uri="{FF2B5EF4-FFF2-40B4-BE49-F238E27FC236}">
              <a16:creationId xmlns:a16="http://schemas.microsoft.com/office/drawing/2014/main" id="{E29826BF-B950-40C8-A520-2B696EB6297C}"/>
            </a:ext>
          </a:extLst>
        </xdr:cNvPr>
        <xdr:cNvCxnSpPr/>
      </xdr:nvCxnSpPr>
      <xdr:spPr>
        <a:xfrm>
          <a:off x="16230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30497</xdr:rowOff>
    </xdr:from>
    <xdr:ext cx="405111" cy="259045"/>
    <xdr:sp macro="" textlink="">
      <xdr:nvSpPr>
        <xdr:cNvPr id="551" name="【消防施設】&#10;有形固定資産減価償却率最大値テキスト">
          <a:extLst>
            <a:ext uri="{FF2B5EF4-FFF2-40B4-BE49-F238E27FC236}">
              <a16:creationId xmlns:a16="http://schemas.microsoft.com/office/drawing/2014/main" id="{297A9D92-39C5-4CF2-AF1E-FF96A2F45677}"/>
            </a:ext>
          </a:extLst>
        </xdr:cNvPr>
        <xdr:cNvSpPr txBox="1"/>
      </xdr:nvSpPr>
      <xdr:spPr>
        <a:xfrm>
          <a:off x="16357600" y="1306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83820</xdr:rowOff>
    </xdr:from>
    <xdr:to>
      <xdr:col>86</xdr:col>
      <xdr:colOff>25400</xdr:colOff>
      <xdr:row>77</xdr:row>
      <xdr:rowOff>83820</xdr:rowOff>
    </xdr:to>
    <xdr:cxnSp macro="">
      <xdr:nvCxnSpPr>
        <xdr:cNvPr id="552" name="直線コネクタ 551">
          <a:extLst>
            <a:ext uri="{FF2B5EF4-FFF2-40B4-BE49-F238E27FC236}">
              <a16:creationId xmlns:a16="http://schemas.microsoft.com/office/drawing/2014/main" id="{005A06B3-CC73-4655-92D8-A3127A3946AB}"/>
            </a:ext>
          </a:extLst>
        </xdr:cNvPr>
        <xdr:cNvCxnSpPr/>
      </xdr:nvCxnSpPr>
      <xdr:spPr>
        <a:xfrm>
          <a:off x="16230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80027</xdr:rowOff>
    </xdr:from>
    <xdr:ext cx="405111" cy="259045"/>
    <xdr:sp macro="" textlink="">
      <xdr:nvSpPr>
        <xdr:cNvPr id="553" name="【消防施設】&#10;有形固定資産減価償却率平均値テキスト">
          <a:extLst>
            <a:ext uri="{FF2B5EF4-FFF2-40B4-BE49-F238E27FC236}">
              <a16:creationId xmlns:a16="http://schemas.microsoft.com/office/drawing/2014/main" id="{2E378EF6-EB87-4A0D-9491-77B988EDC96B}"/>
            </a:ext>
          </a:extLst>
        </xdr:cNvPr>
        <xdr:cNvSpPr txBox="1"/>
      </xdr:nvSpPr>
      <xdr:spPr>
        <a:xfrm>
          <a:off x="16357600" y="1396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101600</xdr:rowOff>
    </xdr:from>
    <xdr:to>
      <xdr:col>85</xdr:col>
      <xdr:colOff>177800</xdr:colOff>
      <xdr:row>82</xdr:row>
      <xdr:rowOff>31750</xdr:rowOff>
    </xdr:to>
    <xdr:sp macro="" textlink="">
      <xdr:nvSpPr>
        <xdr:cNvPr id="554" name="フローチャート: 判断 553">
          <a:extLst>
            <a:ext uri="{FF2B5EF4-FFF2-40B4-BE49-F238E27FC236}">
              <a16:creationId xmlns:a16="http://schemas.microsoft.com/office/drawing/2014/main" id="{7E654EA6-1372-46E5-AED9-C9EA464CEF4E}"/>
            </a:ext>
          </a:extLst>
        </xdr:cNvPr>
        <xdr:cNvSpPr/>
      </xdr:nvSpPr>
      <xdr:spPr>
        <a:xfrm>
          <a:off x="16268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164464</xdr:rowOff>
    </xdr:from>
    <xdr:to>
      <xdr:col>81</xdr:col>
      <xdr:colOff>101600</xdr:colOff>
      <xdr:row>82</xdr:row>
      <xdr:rowOff>94614</xdr:rowOff>
    </xdr:to>
    <xdr:sp macro="" textlink="">
      <xdr:nvSpPr>
        <xdr:cNvPr id="555" name="フローチャート: 判断 554">
          <a:extLst>
            <a:ext uri="{FF2B5EF4-FFF2-40B4-BE49-F238E27FC236}">
              <a16:creationId xmlns:a16="http://schemas.microsoft.com/office/drawing/2014/main" id="{81C9E504-74F6-407A-82D0-8A17AAA3EA8D}"/>
            </a:ext>
          </a:extLst>
        </xdr:cNvPr>
        <xdr:cNvSpPr/>
      </xdr:nvSpPr>
      <xdr:spPr>
        <a:xfrm>
          <a:off x="15430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556" name="フローチャート: 判断 555">
          <a:extLst>
            <a:ext uri="{FF2B5EF4-FFF2-40B4-BE49-F238E27FC236}">
              <a16:creationId xmlns:a16="http://schemas.microsoft.com/office/drawing/2014/main" id="{50CF8201-DF90-4A9E-923C-51AF88BE136E}"/>
            </a:ext>
          </a:extLst>
        </xdr:cNvPr>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95886</xdr:rowOff>
    </xdr:from>
    <xdr:to>
      <xdr:col>72</xdr:col>
      <xdr:colOff>38100</xdr:colOff>
      <xdr:row>82</xdr:row>
      <xdr:rowOff>26036</xdr:rowOff>
    </xdr:to>
    <xdr:sp macro="" textlink="">
      <xdr:nvSpPr>
        <xdr:cNvPr id="557" name="フローチャート: 判断 556">
          <a:extLst>
            <a:ext uri="{FF2B5EF4-FFF2-40B4-BE49-F238E27FC236}">
              <a16:creationId xmlns:a16="http://schemas.microsoft.com/office/drawing/2014/main" id="{AD360DC0-9F60-43E4-9588-3E9BEB7CCF99}"/>
            </a:ext>
          </a:extLst>
        </xdr:cNvPr>
        <xdr:cNvSpPr/>
      </xdr:nvSpPr>
      <xdr:spPr>
        <a:xfrm>
          <a:off x="136525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2539</xdr:rowOff>
    </xdr:from>
    <xdr:to>
      <xdr:col>67</xdr:col>
      <xdr:colOff>101600</xdr:colOff>
      <xdr:row>82</xdr:row>
      <xdr:rowOff>104139</xdr:rowOff>
    </xdr:to>
    <xdr:sp macro="" textlink="">
      <xdr:nvSpPr>
        <xdr:cNvPr id="558" name="フローチャート: 判断 557">
          <a:extLst>
            <a:ext uri="{FF2B5EF4-FFF2-40B4-BE49-F238E27FC236}">
              <a16:creationId xmlns:a16="http://schemas.microsoft.com/office/drawing/2014/main" id="{74E30D6B-7CAB-409C-BE1F-C187FD4A8AC7}"/>
            </a:ext>
          </a:extLst>
        </xdr:cNvPr>
        <xdr:cNvSpPr/>
      </xdr:nvSpPr>
      <xdr:spPr>
        <a:xfrm>
          <a:off x="12763500" y="1406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CF523F1F-2A6D-418C-816B-66BC3514E5E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B0CF3C31-43BD-40D4-9416-129AC8FBF07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4D8C16ED-8E6F-402A-8D8A-356044311D9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3BB41432-5310-4B73-A9C7-3921CBCB5BC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FF3A4ED5-7B58-4778-BDDF-0453CC2CA54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17780</xdr:rowOff>
    </xdr:from>
    <xdr:to>
      <xdr:col>85</xdr:col>
      <xdr:colOff>177800</xdr:colOff>
      <xdr:row>78</xdr:row>
      <xdr:rowOff>119380</xdr:rowOff>
    </xdr:to>
    <xdr:sp macro="" textlink="">
      <xdr:nvSpPr>
        <xdr:cNvPr id="564" name="楕円 563">
          <a:extLst>
            <a:ext uri="{FF2B5EF4-FFF2-40B4-BE49-F238E27FC236}">
              <a16:creationId xmlns:a16="http://schemas.microsoft.com/office/drawing/2014/main" id="{91FC298C-134F-4922-99B1-0D58A15FCA3D}"/>
            </a:ext>
          </a:extLst>
        </xdr:cNvPr>
        <xdr:cNvSpPr/>
      </xdr:nvSpPr>
      <xdr:spPr>
        <a:xfrm>
          <a:off x="16268700" y="1339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40657</xdr:rowOff>
    </xdr:from>
    <xdr:ext cx="405111" cy="259045"/>
    <xdr:sp macro="" textlink="">
      <xdr:nvSpPr>
        <xdr:cNvPr id="565" name="【消防施設】&#10;有形固定資産減価償却率該当値テキスト">
          <a:extLst>
            <a:ext uri="{FF2B5EF4-FFF2-40B4-BE49-F238E27FC236}">
              <a16:creationId xmlns:a16="http://schemas.microsoft.com/office/drawing/2014/main" id="{AECCC728-8E2A-4BB1-9B15-4522D215D88F}"/>
            </a:ext>
          </a:extLst>
        </xdr:cNvPr>
        <xdr:cNvSpPr txBox="1"/>
      </xdr:nvSpPr>
      <xdr:spPr>
        <a:xfrm>
          <a:off x="16357600" y="1324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25400</xdr:rowOff>
    </xdr:from>
    <xdr:to>
      <xdr:col>81</xdr:col>
      <xdr:colOff>101600</xdr:colOff>
      <xdr:row>78</xdr:row>
      <xdr:rowOff>127000</xdr:rowOff>
    </xdr:to>
    <xdr:sp macro="" textlink="">
      <xdr:nvSpPr>
        <xdr:cNvPr id="566" name="楕円 565">
          <a:extLst>
            <a:ext uri="{FF2B5EF4-FFF2-40B4-BE49-F238E27FC236}">
              <a16:creationId xmlns:a16="http://schemas.microsoft.com/office/drawing/2014/main" id="{9ABB1FB7-1392-474D-9DD2-7DB591DC877D}"/>
            </a:ext>
          </a:extLst>
        </xdr:cNvPr>
        <xdr:cNvSpPr/>
      </xdr:nvSpPr>
      <xdr:spPr>
        <a:xfrm>
          <a:off x="154305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68580</xdr:rowOff>
    </xdr:from>
    <xdr:to>
      <xdr:col>85</xdr:col>
      <xdr:colOff>127000</xdr:colOff>
      <xdr:row>78</xdr:row>
      <xdr:rowOff>76200</xdr:rowOff>
    </xdr:to>
    <xdr:cxnSp macro="">
      <xdr:nvCxnSpPr>
        <xdr:cNvPr id="567" name="直線コネクタ 566">
          <a:extLst>
            <a:ext uri="{FF2B5EF4-FFF2-40B4-BE49-F238E27FC236}">
              <a16:creationId xmlns:a16="http://schemas.microsoft.com/office/drawing/2014/main" id="{6F492E17-2CF3-4040-817C-B9FAD89BB953}"/>
            </a:ext>
          </a:extLst>
        </xdr:cNvPr>
        <xdr:cNvCxnSpPr/>
      </xdr:nvCxnSpPr>
      <xdr:spPr>
        <a:xfrm flipV="1">
          <a:off x="15481300" y="134416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107314</xdr:rowOff>
    </xdr:from>
    <xdr:to>
      <xdr:col>76</xdr:col>
      <xdr:colOff>165100</xdr:colOff>
      <xdr:row>79</xdr:row>
      <xdr:rowOff>37464</xdr:rowOff>
    </xdr:to>
    <xdr:sp macro="" textlink="">
      <xdr:nvSpPr>
        <xdr:cNvPr id="568" name="楕円 567">
          <a:extLst>
            <a:ext uri="{FF2B5EF4-FFF2-40B4-BE49-F238E27FC236}">
              <a16:creationId xmlns:a16="http://schemas.microsoft.com/office/drawing/2014/main" id="{C7E420E2-ADA2-41E1-9DFE-8B9EDE5DA5B2}"/>
            </a:ext>
          </a:extLst>
        </xdr:cNvPr>
        <xdr:cNvSpPr/>
      </xdr:nvSpPr>
      <xdr:spPr>
        <a:xfrm>
          <a:off x="14541500" y="1348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76200</xdr:rowOff>
    </xdr:from>
    <xdr:to>
      <xdr:col>81</xdr:col>
      <xdr:colOff>50800</xdr:colOff>
      <xdr:row>78</xdr:row>
      <xdr:rowOff>158114</xdr:rowOff>
    </xdr:to>
    <xdr:cxnSp macro="">
      <xdr:nvCxnSpPr>
        <xdr:cNvPr id="569" name="直線コネクタ 568">
          <a:extLst>
            <a:ext uri="{FF2B5EF4-FFF2-40B4-BE49-F238E27FC236}">
              <a16:creationId xmlns:a16="http://schemas.microsoft.com/office/drawing/2014/main" id="{8A021C6F-918B-4EC8-8FA5-7C47119B6A15}"/>
            </a:ext>
          </a:extLst>
        </xdr:cNvPr>
        <xdr:cNvCxnSpPr/>
      </xdr:nvCxnSpPr>
      <xdr:spPr>
        <a:xfrm flipV="1">
          <a:off x="14592300" y="13449300"/>
          <a:ext cx="889000" cy="8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84455</xdr:rowOff>
    </xdr:from>
    <xdr:to>
      <xdr:col>72</xdr:col>
      <xdr:colOff>38100</xdr:colOff>
      <xdr:row>79</xdr:row>
      <xdr:rowOff>14605</xdr:rowOff>
    </xdr:to>
    <xdr:sp macro="" textlink="">
      <xdr:nvSpPr>
        <xdr:cNvPr id="570" name="楕円 569">
          <a:extLst>
            <a:ext uri="{FF2B5EF4-FFF2-40B4-BE49-F238E27FC236}">
              <a16:creationId xmlns:a16="http://schemas.microsoft.com/office/drawing/2014/main" id="{E3EF2DC2-CDF9-45B8-8D0A-C6EAF947DCD9}"/>
            </a:ext>
          </a:extLst>
        </xdr:cNvPr>
        <xdr:cNvSpPr/>
      </xdr:nvSpPr>
      <xdr:spPr>
        <a:xfrm>
          <a:off x="13652500" y="1345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135255</xdr:rowOff>
    </xdr:from>
    <xdr:to>
      <xdr:col>76</xdr:col>
      <xdr:colOff>114300</xdr:colOff>
      <xdr:row>78</xdr:row>
      <xdr:rowOff>158114</xdr:rowOff>
    </xdr:to>
    <xdr:cxnSp macro="">
      <xdr:nvCxnSpPr>
        <xdr:cNvPr id="571" name="直線コネクタ 570">
          <a:extLst>
            <a:ext uri="{FF2B5EF4-FFF2-40B4-BE49-F238E27FC236}">
              <a16:creationId xmlns:a16="http://schemas.microsoft.com/office/drawing/2014/main" id="{60C925EF-5513-4575-A507-C6BD3C86887C}"/>
            </a:ext>
          </a:extLst>
        </xdr:cNvPr>
        <xdr:cNvCxnSpPr/>
      </xdr:nvCxnSpPr>
      <xdr:spPr>
        <a:xfrm>
          <a:off x="13703300" y="1350835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13970</xdr:rowOff>
    </xdr:from>
    <xdr:to>
      <xdr:col>67</xdr:col>
      <xdr:colOff>101600</xdr:colOff>
      <xdr:row>86</xdr:row>
      <xdr:rowOff>115570</xdr:rowOff>
    </xdr:to>
    <xdr:sp macro="" textlink="">
      <xdr:nvSpPr>
        <xdr:cNvPr id="572" name="楕円 571">
          <a:extLst>
            <a:ext uri="{FF2B5EF4-FFF2-40B4-BE49-F238E27FC236}">
              <a16:creationId xmlns:a16="http://schemas.microsoft.com/office/drawing/2014/main" id="{FD9DC6A1-A55B-40FC-B871-8A9C27D9D6E1}"/>
            </a:ext>
          </a:extLst>
        </xdr:cNvPr>
        <xdr:cNvSpPr/>
      </xdr:nvSpPr>
      <xdr:spPr>
        <a:xfrm>
          <a:off x="127635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135255</xdr:rowOff>
    </xdr:from>
    <xdr:to>
      <xdr:col>71</xdr:col>
      <xdr:colOff>177800</xdr:colOff>
      <xdr:row>86</xdr:row>
      <xdr:rowOff>64770</xdr:rowOff>
    </xdr:to>
    <xdr:cxnSp macro="">
      <xdr:nvCxnSpPr>
        <xdr:cNvPr id="573" name="直線コネクタ 572">
          <a:extLst>
            <a:ext uri="{FF2B5EF4-FFF2-40B4-BE49-F238E27FC236}">
              <a16:creationId xmlns:a16="http://schemas.microsoft.com/office/drawing/2014/main" id="{99D4D2D0-772E-433B-86A2-5369335C1771}"/>
            </a:ext>
          </a:extLst>
        </xdr:cNvPr>
        <xdr:cNvCxnSpPr/>
      </xdr:nvCxnSpPr>
      <xdr:spPr>
        <a:xfrm flipV="1">
          <a:off x="12814300" y="13508355"/>
          <a:ext cx="889000" cy="130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85741</xdr:rowOff>
    </xdr:from>
    <xdr:ext cx="405111" cy="259045"/>
    <xdr:sp macro="" textlink="">
      <xdr:nvSpPr>
        <xdr:cNvPr id="574" name="n_1aveValue【消防施設】&#10;有形固定資産減価償却率">
          <a:extLst>
            <a:ext uri="{FF2B5EF4-FFF2-40B4-BE49-F238E27FC236}">
              <a16:creationId xmlns:a16="http://schemas.microsoft.com/office/drawing/2014/main" id="{8EBABB7C-7B4B-472A-89A0-BA31091B931C}"/>
            </a:ext>
          </a:extLst>
        </xdr:cNvPr>
        <xdr:cNvSpPr txBox="1"/>
      </xdr:nvSpPr>
      <xdr:spPr>
        <a:xfrm>
          <a:off x="152660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137177</xdr:rowOff>
    </xdr:from>
    <xdr:ext cx="405111" cy="259045"/>
    <xdr:sp macro="" textlink="">
      <xdr:nvSpPr>
        <xdr:cNvPr id="575" name="n_2aveValue【消防施設】&#10;有形固定資産減価償却率">
          <a:extLst>
            <a:ext uri="{FF2B5EF4-FFF2-40B4-BE49-F238E27FC236}">
              <a16:creationId xmlns:a16="http://schemas.microsoft.com/office/drawing/2014/main" id="{80C990AF-ECEA-46D5-9093-9B07A4A750AC}"/>
            </a:ext>
          </a:extLst>
        </xdr:cNvPr>
        <xdr:cNvSpPr txBox="1"/>
      </xdr:nvSpPr>
      <xdr:spPr>
        <a:xfrm>
          <a:off x="14389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17163</xdr:rowOff>
    </xdr:from>
    <xdr:ext cx="405111" cy="259045"/>
    <xdr:sp macro="" textlink="">
      <xdr:nvSpPr>
        <xdr:cNvPr id="576" name="n_3aveValue【消防施設】&#10;有形固定資産減価償却率">
          <a:extLst>
            <a:ext uri="{FF2B5EF4-FFF2-40B4-BE49-F238E27FC236}">
              <a16:creationId xmlns:a16="http://schemas.microsoft.com/office/drawing/2014/main" id="{022C8223-A1E9-42EF-A65F-4D97AA67EB6F}"/>
            </a:ext>
          </a:extLst>
        </xdr:cNvPr>
        <xdr:cNvSpPr txBox="1"/>
      </xdr:nvSpPr>
      <xdr:spPr>
        <a:xfrm>
          <a:off x="13500744" y="1407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120666</xdr:rowOff>
    </xdr:from>
    <xdr:ext cx="405111" cy="259045"/>
    <xdr:sp macro="" textlink="">
      <xdr:nvSpPr>
        <xdr:cNvPr id="577" name="n_4aveValue【消防施設】&#10;有形固定資産減価償却率">
          <a:extLst>
            <a:ext uri="{FF2B5EF4-FFF2-40B4-BE49-F238E27FC236}">
              <a16:creationId xmlns:a16="http://schemas.microsoft.com/office/drawing/2014/main" id="{6AD25638-3BA2-40C8-99C8-6C83B6D83110}"/>
            </a:ext>
          </a:extLst>
        </xdr:cNvPr>
        <xdr:cNvSpPr txBox="1"/>
      </xdr:nvSpPr>
      <xdr:spPr>
        <a:xfrm>
          <a:off x="12611744" y="1383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143527</xdr:rowOff>
    </xdr:from>
    <xdr:ext cx="405111" cy="259045"/>
    <xdr:sp macro="" textlink="">
      <xdr:nvSpPr>
        <xdr:cNvPr id="578" name="n_1mainValue【消防施設】&#10;有形固定資産減価償却率">
          <a:extLst>
            <a:ext uri="{FF2B5EF4-FFF2-40B4-BE49-F238E27FC236}">
              <a16:creationId xmlns:a16="http://schemas.microsoft.com/office/drawing/2014/main" id="{78E87AC4-499A-4C92-B1C2-4112E2C9193C}"/>
            </a:ext>
          </a:extLst>
        </xdr:cNvPr>
        <xdr:cNvSpPr txBox="1"/>
      </xdr:nvSpPr>
      <xdr:spPr>
        <a:xfrm>
          <a:off x="15266044" y="1317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53991</xdr:rowOff>
    </xdr:from>
    <xdr:ext cx="405111" cy="259045"/>
    <xdr:sp macro="" textlink="">
      <xdr:nvSpPr>
        <xdr:cNvPr id="579" name="n_2mainValue【消防施設】&#10;有形固定資産減価償却率">
          <a:extLst>
            <a:ext uri="{FF2B5EF4-FFF2-40B4-BE49-F238E27FC236}">
              <a16:creationId xmlns:a16="http://schemas.microsoft.com/office/drawing/2014/main" id="{2F67DA0F-081C-4387-AB1E-3F358D1DD7AB}"/>
            </a:ext>
          </a:extLst>
        </xdr:cNvPr>
        <xdr:cNvSpPr txBox="1"/>
      </xdr:nvSpPr>
      <xdr:spPr>
        <a:xfrm>
          <a:off x="14389744" y="1325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31132</xdr:rowOff>
    </xdr:from>
    <xdr:ext cx="405111" cy="259045"/>
    <xdr:sp macro="" textlink="">
      <xdr:nvSpPr>
        <xdr:cNvPr id="580" name="n_3mainValue【消防施設】&#10;有形固定資産減価償却率">
          <a:extLst>
            <a:ext uri="{FF2B5EF4-FFF2-40B4-BE49-F238E27FC236}">
              <a16:creationId xmlns:a16="http://schemas.microsoft.com/office/drawing/2014/main" id="{AB57A640-F1CA-4B62-841B-2F2F869338AD}"/>
            </a:ext>
          </a:extLst>
        </xdr:cNvPr>
        <xdr:cNvSpPr txBox="1"/>
      </xdr:nvSpPr>
      <xdr:spPr>
        <a:xfrm>
          <a:off x="13500744" y="1323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106697</xdr:rowOff>
    </xdr:from>
    <xdr:ext cx="405111" cy="259045"/>
    <xdr:sp macro="" textlink="">
      <xdr:nvSpPr>
        <xdr:cNvPr id="581" name="n_4mainValue【消防施設】&#10;有形固定資産減価償却率">
          <a:extLst>
            <a:ext uri="{FF2B5EF4-FFF2-40B4-BE49-F238E27FC236}">
              <a16:creationId xmlns:a16="http://schemas.microsoft.com/office/drawing/2014/main" id="{DE121406-0008-489D-A7F2-0D0DCB249913}"/>
            </a:ext>
          </a:extLst>
        </xdr:cNvPr>
        <xdr:cNvSpPr txBox="1"/>
      </xdr:nvSpPr>
      <xdr:spPr>
        <a:xfrm>
          <a:off x="12611744"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2" name="正方形/長方形 581">
          <a:extLst>
            <a:ext uri="{FF2B5EF4-FFF2-40B4-BE49-F238E27FC236}">
              <a16:creationId xmlns:a16="http://schemas.microsoft.com/office/drawing/2014/main" id="{BCD3D580-C024-4EB1-AB60-AD2FDF119EA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3" name="正方形/長方形 582">
          <a:extLst>
            <a:ext uri="{FF2B5EF4-FFF2-40B4-BE49-F238E27FC236}">
              <a16:creationId xmlns:a16="http://schemas.microsoft.com/office/drawing/2014/main" id="{D24CB31B-6EC9-40AD-8E82-97466041B30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4" name="正方形/長方形 583">
          <a:extLst>
            <a:ext uri="{FF2B5EF4-FFF2-40B4-BE49-F238E27FC236}">
              <a16:creationId xmlns:a16="http://schemas.microsoft.com/office/drawing/2014/main" id="{6BA0D3F4-2C45-48D2-BAC0-E1D59B17F2D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5" name="正方形/長方形 584">
          <a:extLst>
            <a:ext uri="{FF2B5EF4-FFF2-40B4-BE49-F238E27FC236}">
              <a16:creationId xmlns:a16="http://schemas.microsoft.com/office/drawing/2014/main" id="{B41FFFFB-46EB-4733-945E-539CFC63F36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6" name="正方形/長方形 585">
          <a:extLst>
            <a:ext uri="{FF2B5EF4-FFF2-40B4-BE49-F238E27FC236}">
              <a16:creationId xmlns:a16="http://schemas.microsoft.com/office/drawing/2014/main" id="{7B8F7F6B-64AD-4F5D-940C-31F900F7824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7" name="正方形/長方形 586">
          <a:extLst>
            <a:ext uri="{FF2B5EF4-FFF2-40B4-BE49-F238E27FC236}">
              <a16:creationId xmlns:a16="http://schemas.microsoft.com/office/drawing/2014/main" id="{7100F9CE-F069-44E2-AE3E-52E7FA43F9A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8" name="正方形/長方形 587">
          <a:extLst>
            <a:ext uri="{FF2B5EF4-FFF2-40B4-BE49-F238E27FC236}">
              <a16:creationId xmlns:a16="http://schemas.microsoft.com/office/drawing/2014/main" id="{F0F33C12-0208-4428-ADB1-887AD92CC3B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9" name="正方形/長方形 588">
          <a:extLst>
            <a:ext uri="{FF2B5EF4-FFF2-40B4-BE49-F238E27FC236}">
              <a16:creationId xmlns:a16="http://schemas.microsoft.com/office/drawing/2014/main" id="{1F95D0F0-5926-45D8-9FDB-C45E9519CD5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0" name="テキスト ボックス 589">
          <a:extLst>
            <a:ext uri="{FF2B5EF4-FFF2-40B4-BE49-F238E27FC236}">
              <a16:creationId xmlns:a16="http://schemas.microsoft.com/office/drawing/2014/main" id="{46A571CF-2FA1-46F3-AF49-A9F90786A6A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1" name="直線コネクタ 590">
          <a:extLst>
            <a:ext uri="{FF2B5EF4-FFF2-40B4-BE49-F238E27FC236}">
              <a16:creationId xmlns:a16="http://schemas.microsoft.com/office/drawing/2014/main" id="{F9583410-036A-4890-B785-05959AD770A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2" name="直線コネクタ 591">
          <a:extLst>
            <a:ext uri="{FF2B5EF4-FFF2-40B4-BE49-F238E27FC236}">
              <a16:creationId xmlns:a16="http://schemas.microsoft.com/office/drawing/2014/main" id="{0DCF3D7E-FD46-4CE3-B8B5-F5EAFDF60AA8}"/>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3" name="テキスト ボックス 592">
          <a:extLst>
            <a:ext uri="{FF2B5EF4-FFF2-40B4-BE49-F238E27FC236}">
              <a16:creationId xmlns:a16="http://schemas.microsoft.com/office/drawing/2014/main" id="{07BAE884-3BAA-4BA0-AB00-75455627D36F}"/>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4" name="直線コネクタ 593">
          <a:extLst>
            <a:ext uri="{FF2B5EF4-FFF2-40B4-BE49-F238E27FC236}">
              <a16:creationId xmlns:a16="http://schemas.microsoft.com/office/drawing/2014/main" id="{BD5DDA6C-0039-4BDE-AC8D-8D36A62F8CEF}"/>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5" name="テキスト ボックス 594">
          <a:extLst>
            <a:ext uri="{FF2B5EF4-FFF2-40B4-BE49-F238E27FC236}">
              <a16:creationId xmlns:a16="http://schemas.microsoft.com/office/drawing/2014/main" id="{17B45C18-40FB-42B9-9146-99A53AA8125A}"/>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6" name="直線コネクタ 595">
          <a:extLst>
            <a:ext uri="{FF2B5EF4-FFF2-40B4-BE49-F238E27FC236}">
              <a16:creationId xmlns:a16="http://schemas.microsoft.com/office/drawing/2014/main" id="{AC60CBC4-DBAB-47EB-BFEE-792EE44F613C}"/>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7" name="テキスト ボックス 596">
          <a:extLst>
            <a:ext uri="{FF2B5EF4-FFF2-40B4-BE49-F238E27FC236}">
              <a16:creationId xmlns:a16="http://schemas.microsoft.com/office/drawing/2014/main" id="{A77F9957-534E-49A2-93D3-9416E59DE695}"/>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8" name="直線コネクタ 597">
          <a:extLst>
            <a:ext uri="{FF2B5EF4-FFF2-40B4-BE49-F238E27FC236}">
              <a16:creationId xmlns:a16="http://schemas.microsoft.com/office/drawing/2014/main" id="{EFB3D58C-CAAA-4E51-B0A1-2FBA6DAE12B3}"/>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9" name="テキスト ボックス 598">
          <a:extLst>
            <a:ext uri="{FF2B5EF4-FFF2-40B4-BE49-F238E27FC236}">
              <a16:creationId xmlns:a16="http://schemas.microsoft.com/office/drawing/2014/main" id="{6CD050A6-B3E0-4583-BF72-C995D2042452}"/>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0" name="直線コネクタ 599">
          <a:extLst>
            <a:ext uri="{FF2B5EF4-FFF2-40B4-BE49-F238E27FC236}">
              <a16:creationId xmlns:a16="http://schemas.microsoft.com/office/drawing/2014/main" id="{E9A77B34-BCFC-4EAF-A0E4-6B0A2416D45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1" name="テキスト ボックス 600">
          <a:extLst>
            <a:ext uri="{FF2B5EF4-FFF2-40B4-BE49-F238E27FC236}">
              <a16:creationId xmlns:a16="http://schemas.microsoft.com/office/drawing/2014/main" id="{92CDE5A7-8A11-4831-8898-78528A8CA8D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2" name="【消防施設】&#10;一人当たり面積グラフ枠">
          <a:extLst>
            <a:ext uri="{FF2B5EF4-FFF2-40B4-BE49-F238E27FC236}">
              <a16:creationId xmlns:a16="http://schemas.microsoft.com/office/drawing/2014/main" id="{94B47875-B963-4730-BD4C-BB546CD3042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120396</xdr:rowOff>
    </xdr:from>
    <xdr:to>
      <xdr:col>116</xdr:col>
      <xdr:colOff>62864</xdr:colOff>
      <xdr:row>86</xdr:row>
      <xdr:rowOff>33528</xdr:rowOff>
    </xdr:to>
    <xdr:cxnSp macro="">
      <xdr:nvCxnSpPr>
        <xdr:cNvPr id="603" name="直線コネクタ 602">
          <a:extLst>
            <a:ext uri="{FF2B5EF4-FFF2-40B4-BE49-F238E27FC236}">
              <a16:creationId xmlns:a16="http://schemas.microsoft.com/office/drawing/2014/main" id="{F25732F3-5EB5-4C81-BE68-76D6D8DCD775}"/>
            </a:ext>
          </a:extLst>
        </xdr:cNvPr>
        <xdr:cNvCxnSpPr/>
      </xdr:nvCxnSpPr>
      <xdr:spPr>
        <a:xfrm flipV="1">
          <a:off x="22160864" y="1349349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604" name="【消防施設】&#10;一人当たり面積最小値テキスト">
          <a:extLst>
            <a:ext uri="{FF2B5EF4-FFF2-40B4-BE49-F238E27FC236}">
              <a16:creationId xmlns:a16="http://schemas.microsoft.com/office/drawing/2014/main" id="{C49A747C-E304-48D7-817D-8BCCEDA95F99}"/>
            </a:ext>
          </a:extLst>
        </xdr:cNvPr>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605" name="直線コネクタ 604">
          <a:extLst>
            <a:ext uri="{FF2B5EF4-FFF2-40B4-BE49-F238E27FC236}">
              <a16:creationId xmlns:a16="http://schemas.microsoft.com/office/drawing/2014/main" id="{AEC947EF-E821-4772-AE9A-0027AA735EAD}"/>
            </a:ext>
          </a:extLst>
        </xdr:cNvPr>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67073</xdr:rowOff>
    </xdr:from>
    <xdr:ext cx="469744" cy="259045"/>
    <xdr:sp macro="" textlink="">
      <xdr:nvSpPr>
        <xdr:cNvPr id="606" name="【消防施設】&#10;一人当たり面積最大値テキスト">
          <a:extLst>
            <a:ext uri="{FF2B5EF4-FFF2-40B4-BE49-F238E27FC236}">
              <a16:creationId xmlns:a16="http://schemas.microsoft.com/office/drawing/2014/main" id="{C35BC509-6821-41E9-8360-6E3A19EEA629}"/>
            </a:ext>
          </a:extLst>
        </xdr:cNvPr>
        <xdr:cNvSpPr txBox="1"/>
      </xdr:nvSpPr>
      <xdr:spPr>
        <a:xfrm>
          <a:off x="22199600" y="1326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120396</xdr:rowOff>
    </xdr:from>
    <xdr:to>
      <xdr:col>116</xdr:col>
      <xdr:colOff>152400</xdr:colOff>
      <xdr:row>78</xdr:row>
      <xdr:rowOff>120396</xdr:rowOff>
    </xdr:to>
    <xdr:cxnSp macro="">
      <xdr:nvCxnSpPr>
        <xdr:cNvPr id="607" name="直線コネクタ 606">
          <a:extLst>
            <a:ext uri="{FF2B5EF4-FFF2-40B4-BE49-F238E27FC236}">
              <a16:creationId xmlns:a16="http://schemas.microsoft.com/office/drawing/2014/main" id="{86272872-BA62-4C0A-8E9C-228A37BD86AD}"/>
            </a:ext>
          </a:extLst>
        </xdr:cNvPr>
        <xdr:cNvCxnSpPr/>
      </xdr:nvCxnSpPr>
      <xdr:spPr>
        <a:xfrm>
          <a:off x="22072600" y="1349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17035</xdr:rowOff>
    </xdr:from>
    <xdr:ext cx="469744" cy="259045"/>
    <xdr:sp macro="" textlink="">
      <xdr:nvSpPr>
        <xdr:cNvPr id="608" name="【消防施設】&#10;一人当たり面積平均値テキスト">
          <a:extLst>
            <a:ext uri="{FF2B5EF4-FFF2-40B4-BE49-F238E27FC236}">
              <a16:creationId xmlns:a16="http://schemas.microsoft.com/office/drawing/2014/main" id="{2F9B1998-0846-4484-9377-E3F7B2CE8B7F}"/>
            </a:ext>
          </a:extLst>
        </xdr:cNvPr>
        <xdr:cNvSpPr txBox="1"/>
      </xdr:nvSpPr>
      <xdr:spPr>
        <a:xfrm>
          <a:off x="22199600" y="14247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165608</xdr:rowOff>
    </xdr:from>
    <xdr:to>
      <xdr:col>116</xdr:col>
      <xdr:colOff>114300</xdr:colOff>
      <xdr:row>84</xdr:row>
      <xdr:rowOff>95758</xdr:rowOff>
    </xdr:to>
    <xdr:sp macro="" textlink="">
      <xdr:nvSpPr>
        <xdr:cNvPr id="609" name="フローチャート: 判断 608">
          <a:extLst>
            <a:ext uri="{FF2B5EF4-FFF2-40B4-BE49-F238E27FC236}">
              <a16:creationId xmlns:a16="http://schemas.microsoft.com/office/drawing/2014/main" id="{39094206-990B-4822-9460-76AF25906800}"/>
            </a:ext>
          </a:extLst>
        </xdr:cNvPr>
        <xdr:cNvSpPr/>
      </xdr:nvSpPr>
      <xdr:spPr>
        <a:xfrm>
          <a:off x="221107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610" name="フローチャート: 判断 609">
          <a:extLst>
            <a:ext uri="{FF2B5EF4-FFF2-40B4-BE49-F238E27FC236}">
              <a16:creationId xmlns:a16="http://schemas.microsoft.com/office/drawing/2014/main" id="{0C29F71A-11DB-4C04-A414-12261BB4796C}"/>
            </a:ext>
          </a:extLst>
        </xdr:cNvPr>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611" name="フローチャート: 判断 610">
          <a:extLst>
            <a:ext uri="{FF2B5EF4-FFF2-40B4-BE49-F238E27FC236}">
              <a16:creationId xmlns:a16="http://schemas.microsoft.com/office/drawing/2014/main" id="{755D97E7-116B-43B0-BE9D-A369E7CD356C}"/>
            </a:ext>
          </a:extLst>
        </xdr:cNvPr>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612" name="フローチャート: 判断 611">
          <a:extLst>
            <a:ext uri="{FF2B5EF4-FFF2-40B4-BE49-F238E27FC236}">
              <a16:creationId xmlns:a16="http://schemas.microsoft.com/office/drawing/2014/main" id="{656A4D50-183A-4A2C-87F7-C2620EA04C06}"/>
            </a:ext>
          </a:extLst>
        </xdr:cNvPr>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106172</xdr:rowOff>
    </xdr:from>
    <xdr:to>
      <xdr:col>98</xdr:col>
      <xdr:colOff>38100</xdr:colOff>
      <xdr:row>85</xdr:row>
      <xdr:rowOff>36322</xdr:rowOff>
    </xdr:to>
    <xdr:sp macro="" textlink="">
      <xdr:nvSpPr>
        <xdr:cNvPr id="613" name="フローチャート: 判断 612">
          <a:extLst>
            <a:ext uri="{FF2B5EF4-FFF2-40B4-BE49-F238E27FC236}">
              <a16:creationId xmlns:a16="http://schemas.microsoft.com/office/drawing/2014/main" id="{6B53A681-AFCD-4CFE-8F8D-3AEBC3BC4A41}"/>
            </a:ext>
          </a:extLst>
        </xdr:cNvPr>
        <xdr:cNvSpPr/>
      </xdr:nvSpPr>
      <xdr:spPr>
        <a:xfrm>
          <a:off x="18605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D04FC285-99E1-43E4-8378-B4DF0CB79D0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A1642C55-5B12-46E3-91DE-8BD69C8015B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62E9D5E3-9EE5-471A-9896-40B0511BB07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23A90460-1D24-4B7E-A317-2469C36FA4E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112B4CA9-6314-4F23-84A5-6719927D274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35306</xdr:rowOff>
    </xdr:from>
    <xdr:to>
      <xdr:col>116</xdr:col>
      <xdr:colOff>114300</xdr:colOff>
      <xdr:row>84</xdr:row>
      <xdr:rowOff>136906</xdr:rowOff>
    </xdr:to>
    <xdr:sp macro="" textlink="">
      <xdr:nvSpPr>
        <xdr:cNvPr id="619" name="楕円 618">
          <a:extLst>
            <a:ext uri="{FF2B5EF4-FFF2-40B4-BE49-F238E27FC236}">
              <a16:creationId xmlns:a16="http://schemas.microsoft.com/office/drawing/2014/main" id="{58938698-D79F-458A-B633-46F9999C749E}"/>
            </a:ext>
          </a:extLst>
        </xdr:cNvPr>
        <xdr:cNvSpPr/>
      </xdr:nvSpPr>
      <xdr:spPr>
        <a:xfrm>
          <a:off x="22110700" y="1443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13733</xdr:rowOff>
    </xdr:from>
    <xdr:ext cx="469744" cy="259045"/>
    <xdr:sp macro="" textlink="">
      <xdr:nvSpPr>
        <xdr:cNvPr id="620" name="【消防施設】&#10;一人当たり面積該当値テキスト">
          <a:extLst>
            <a:ext uri="{FF2B5EF4-FFF2-40B4-BE49-F238E27FC236}">
              <a16:creationId xmlns:a16="http://schemas.microsoft.com/office/drawing/2014/main" id="{620E4508-2355-499F-BF61-881C45B6BFFD}"/>
            </a:ext>
          </a:extLst>
        </xdr:cNvPr>
        <xdr:cNvSpPr txBox="1"/>
      </xdr:nvSpPr>
      <xdr:spPr>
        <a:xfrm>
          <a:off x="22199600" y="1441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42163</xdr:rowOff>
    </xdr:from>
    <xdr:to>
      <xdr:col>112</xdr:col>
      <xdr:colOff>38100</xdr:colOff>
      <xdr:row>84</xdr:row>
      <xdr:rowOff>143763</xdr:rowOff>
    </xdr:to>
    <xdr:sp macro="" textlink="">
      <xdr:nvSpPr>
        <xdr:cNvPr id="621" name="楕円 620">
          <a:extLst>
            <a:ext uri="{FF2B5EF4-FFF2-40B4-BE49-F238E27FC236}">
              <a16:creationId xmlns:a16="http://schemas.microsoft.com/office/drawing/2014/main" id="{D6B31609-2B74-4E79-8A9E-8AB59A9CE894}"/>
            </a:ext>
          </a:extLst>
        </xdr:cNvPr>
        <xdr:cNvSpPr/>
      </xdr:nvSpPr>
      <xdr:spPr>
        <a:xfrm>
          <a:off x="21272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86106</xdr:rowOff>
    </xdr:from>
    <xdr:to>
      <xdr:col>116</xdr:col>
      <xdr:colOff>63500</xdr:colOff>
      <xdr:row>84</xdr:row>
      <xdr:rowOff>92963</xdr:rowOff>
    </xdr:to>
    <xdr:cxnSp macro="">
      <xdr:nvCxnSpPr>
        <xdr:cNvPr id="622" name="直線コネクタ 621">
          <a:extLst>
            <a:ext uri="{FF2B5EF4-FFF2-40B4-BE49-F238E27FC236}">
              <a16:creationId xmlns:a16="http://schemas.microsoft.com/office/drawing/2014/main" id="{4C168BE5-B212-469E-8D78-CBBC1BF8A0BE}"/>
            </a:ext>
          </a:extLst>
        </xdr:cNvPr>
        <xdr:cNvCxnSpPr/>
      </xdr:nvCxnSpPr>
      <xdr:spPr>
        <a:xfrm flipV="1">
          <a:off x="21323300" y="14487906"/>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51308</xdr:rowOff>
    </xdr:from>
    <xdr:to>
      <xdr:col>107</xdr:col>
      <xdr:colOff>101600</xdr:colOff>
      <xdr:row>84</xdr:row>
      <xdr:rowOff>152908</xdr:rowOff>
    </xdr:to>
    <xdr:sp macro="" textlink="">
      <xdr:nvSpPr>
        <xdr:cNvPr id="623" name="楕円 622">
          <a:extLst>
            <a:ext uri="{FF2B5EF4-FFF2-40B4-BE49-F238E27FC236}">
              <a16:creationId xmlns:a16="http://schemas.microsoft.com/office/drawing/2014/main" id="{1D4B11B5-379A-4661-A18F-344BD18398BE}"/>
            </a:ext>
          </a:extLst>
        </xdr:cNvPr>
        <xdr:cNvSpPr/>
      </xdr:nvSpPr>
      <xdr:spPr>
        <a:xfrm>
          <a:off x="20383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92963</xdr:rowOff>
    </xdr:from>
    <xdr:to>
      <xdr:col>111</xdr:col>
      <xdr:colOff>177800</xdr:colOff>
      <xdr:row>84</xdr:row>
      <xdr:rowOff>102108</xdr:rowOff>
    </xdr:to>
    <xdr:cxnSp macro="">
      <xdr:nvCxnSpPr>
        <xdr:cNvPr id="624" name="直線コネクタ 623">
          <a:extLst>
            <a:ext uri="{FF2B5EF4-FFF2-40B4-BE49-F238E27FC236}">
              <a16:creationId xmlns:a16="http://schemas.microsoft.com/office/drawing/2014/main" id="{8588ACFF-A9F9-40C6-AF2A-D37BA4C083B9}"/>
            </a:ext>
          </a:extLst>
        </xdr:cNvPr>
        <xdr:cNvCxnSpPr/>
      </xdr:nvCxnSpPr>
      <xdr:spPr>
        <a:xfrm flipV="1">
          <a:off x="20434300" y="144947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51308</xdr:rowOff>
    </xdr:from>
    <xdr:to>
      <xdr:col>102</xdr:col>
      <xdr:colOff>165100</xdr:colOff>
      <xdr:row>84</xdr:row>
      <xdr:rowOff>152908</xdr:rowOff>
    </xdr:to>
    <xdr:sp macro="" textlink="">
      <xdr:nvSpPr>
        <xdr:cNvPr id="625" name="楕円 624">
          <a:extLst>
            <a:ext uri="{FF2B5EF4-FFF2-40B4-BE49-F238E27FC236}">
              <a16:creationId xmlns:a16="http://schemas.microsoft.com/office/drawing/2014/main" id="{1E08ABD8-F043-46A9-BE3C-D7445E163FE3}"/>
            </a:ext>
          </a:extLst>
        </xdr:cNvPr>
        <xdr:cNvSpPr/>
      </xdr:nvSpPr>
      <xdr:spPr>
        <a:xfrm>
          <a:off x="19494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102108</xdr:rowOff>
    </xdr:from>
    <xdr:to>
      <xdr:col>107</xdr:col>
      <xdr:colOff>50800</xdr:colOff>
      <xdr:row>84</xdr:row>
      <xdr:rowOff>102108</xdr:rowOff>
    </xdr:to>
    <xdr:cxnSp macro="">
      <xdr:nvCxnSpPr>
        <xdr:cNvPr id="626" name="直線コネクタ 625">
          <a:extLst>
            <a:ext uri="{FF2B5EF4-FFF2-40B4-BE49-F238E27FC236}">
              <a16:creationId xmlns:a16="http://schemas.microsoft.com/office/drawing/2014/main" id="{2003B9A3-6533-4D4C-A45B-381D53268D96}"/>
            </a:ext>
          </a:extLst>
        </xdr:cNvPr>
        <xdr:cNvCxnSpPr/>
      </xdr:nvCxnSpPr>
      <xdr:spPr>
        <a:xfrm>
          <a:off x="19545300" y="14503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71882</xdr:rowOff>
    </xdr:from>
    <xdr:to>
      <xdr:col>98</xdr:col>
      <xdr:colOff>38100</xdr:colOff>
      <xdr:row>86</xdr:row>
      <xdr:rowOff>2032</xdr:rowOff>
    </xdr:to>
    <xdr:sp macro="" textlink="">
      <xdr:nvSpPr>
        <xdr:cNvPr id="627" name="楕円 626">
          <a:extLst>
            <a:ext uri="{FF2B5EF4-FFF2-40B4-BE49-F238E27FC236}">
              <a16:creationId xmlns:a16="http://schemas.microsoft.com/office/drawing/2014/main" id="{5A649F0D-C77E-4E50-B919-0AE29EAD3F0F}"/>
            </a:ext>
          </a:extLst>
        </xdr:cNvPr>
        <xdr:cNvSpPr/>
      </xdr:nvSpPr>
      <xdr:spPr>
        <a:xfrm>
          <a:off x="18605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102108</xdr:rowOff>
    </xdr:from>
    <xdr:to>
      <xdr:col>102</xdr:col>
      <xdr:colOff>114300</xdr:colOff>
      <xdr:row>85</xdr:row>
      <xdr:rowOff>122682</xdr:rowOff>
    </xdr:to>
    <xdr:cxnSp macro="">
      <xdr:nvCxnSpPr>
        <xdr:cNvPr id="628" name="直線コネクタ 627">
          <a:extLst>
            <a:ext uri="{FF2B5EF4-FFF2-40B4-BE49-F238E27FC236}">
              <a16:creationId xmlns:a16="http://schemas.microsoft.com/office/drawing/2014/main" id="{9C6E9B00-4E95-4993-A8D1-5B7396D4CA27}"/>
            </a:ext>
          </a:extLst>
        </xdr:cNvPr>
        <xdr:cNvCxnSpPr/>
      </xdr:nvCxnSpPr>
      <xdr:spPr>
        <a:xfrm flipV="1">
          <a:off x="18656300" y="14503908"/>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132859</xdr:rowOff>
    </xdr:from>
    <xdr:ext cx="469744" cy="259045"/>
    <xdr:sp macro="" textlink="">
      <xdr:nvSpPr>
        <xdr:cNvPr id="629" name="n_1aveValue【消防施設】&#10;一人当たり面積">
          <a:extLst>
            <a:ext uri="{FF2B5EF4-FFF2-40B4-BE49-F238E27FC236}">
              <a16:creationId xmlns:a16="http://schemas.microsoft.com/office/drawing/2014/main" id="{D60D6BA1-1785-4721-AFA2-872DC796A227}"/>
            </a:ext>
          </a:extLst>
        </xdr:cNvPr>
        <xdr:cNvSpPr txBox="1"/>
      </xdr:nvSpPr>
      <xdr:spPr>
        <a:xfrm>
          <a:off x="210757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630" name="n_2aveValue【消防施設】&#10;一人当たり面積">
          <a:extLst>
            <a:ext uri="{FF2B5EF4-FFF2-40B4-BE49-F238E27FC236}">
              <a16:creationId xmlns:a16="http://schemas.microsoft.com/office/drawing/2014/main" id="{0B584293-844E-4536-B872-726DFB9114EB}"/>
            </a:ext>
          </a:extLst>
        </xdr:cNvPr>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631" name="n_3aveValue【消防施設】&#10;一人当たり面積">
          <a:extLst>
            <a:ext uri="{FF2B5EF4-FFF2-40B4-BE49-F238E27FC236}">
              <a16:creationId xmlns:a16="http://schemas.microsoft.com/office/drawing/2014/main" id="{E1CA8DE0-4A19-46BB-8ED1-0B8F871F8272}"/>
            </a:ext>
          </a:extLst>
        </xdr:cNvPr>
        <xdr:cNvSpPr txBox="1"/>
      </xdr:nvSpPr>
      <xdr:spPr>
        <a:xfrm>
          <a:off x="19310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52849</xdr:rowOff>
    </xdr:from>
    <xdr:ext cx="469744" cy="259045"/>
    <xdr:sp macro="" textlink="">
      <xdr:nvSpPr>
        <xdr:cNvPr id="632" name="n_4aveValue【消防施設】&#10;一人当たり面積">
          <a:extLst>
            <a:ext uri="{FF2B5EF4-FFF2-40B4-BE49-F238E27FC236}">
              <a16:creationId xmlns:a16="http://schemas.microsoft.com/office/drawing/2014/main" id="{86F10401-FF11-46C8-8E60-317322F32520}"/>
            </a:ext>
          </a:extLst>
        </xdr:cNvPr>
        <xdr:cNvSpPr txBox="1"/>
      </xdr:nvSpPr>
      <xdr:spPr>
        <a:xfrm>
          <a:off x="18421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134890</xdr:rowOff>
    </xdr:from>
    <xdr:ext cx="469744" cy="259045"/>
    <xdr:sp macro="" textlink="">
      <xdr:nvSpPr>
        <xdr:cNvPr id="633" name="n_1mainValue【消防施設】&#10;一人当たり面積">
          <a:extLst>
            <a:ext uri="{FF2B5EF4-FFF2-40B4-BE49-F238E27FC236}">
              <a16:creationId xmlns:a16="http://schemas.microsoft.com/office/drawing/2014/main" id="{ADFE94A2-A96B-4EEC-81A1-F9988A4EBDB0}"/>
            </a:ext>
          </a:extLst>
        </xdr:cNvPr>
        <xdr:cNvSpPr txBox="1"/>
      </xdr:nvSpPr>
      <xdr:spPr>
        <a:xfrm>
          <a:off x="210757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144035</xdr:rowOff>
    </xdr:from>
    <xdr:ext cx="469744" cy="259045"/>
    <xdr:sp macro="" textlink="">
      <xdr:nvSpPr>
        <xdr:cNvPr id="634" name="n_2mainValue【消防施設】&#10;一人当たり面積">
          <a:extLst>
            <a:ext uri="{FF2B5EF4-FFF2-40B4-BE49-F238E27FC236}">
              <a16:creationId xmlns:a16="http://schemas.microsoft.com/office/drawing/2014/main" id="{CA6890F5-0498-4BFF-9CCA-7AC49BD2C8CC}"/>
            </a:ext>
          </a:extLst>
        </xdr:cNvPr>
        <xdr:cNvSpPr txBox="1"/>
      </xdr:nvSpPr>
      <xdr:spPr>
        <a:xfrm>
          <a:off x="201994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144035</xdr:rowOff>
    </xdr:from>
    <xdr:ext cx="469744" cy="259045"/>
    <xdr:sp macro="" textlink="">
      <xdr:nvSpPr>
        <xdr:cNvPr id="635" name="n_3mainValue【消防施設】&#10;一人当たり面積">
          <a:extLst>
            <a:ext uri="{FF2B5EF4-FFF2-40B4-BE49-F238E27FC236}">
              <a16:creationId xmlns:a16="http://schemas.microsoft.com/office/drawing/2014/main" id="{17F4E423-BA54-431E-8D45-EC4A07BA5936}"/>
            </a:ext>
          </a:extLst>
        </xdr:cNvPr>
        <xdr:cNvSpPr txBox="1"/>
      </xdr:nvSpPr>
      <xdr:spPr>
        <a:xfrm>
          <a:off x="193104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164609</xdr:rowOff>
    </xdr:from>
    <xdr:ext cx="469744" cy="259045"/>
    <xdr:sp macro="" textlink="">
      <xdr:nvSpPr>
        <xdr:cNvPr id="636" name="n_4mainValue【消防施設】&#10;一人当たり面積">
          <a:extLst>
            <a:ext uri="{FF2B5EF4-FFF2-40B4-BE49-F238E27FC236}">
              <a16:creationId xmlns:a16="http://schemas.microsoft.com/office/drawing/2014/main" id="{1B4A2922-6C33-4B36-B2B3-9C683311941D}"/>
            </a:ext>
          </a:extLst>
        </xdr:cNvPr>
        <xdr:cNvSpPr txBox="1"/>
      </xdr:nvSpPr>
      <xdr:spPr>
        <a:xfrm>
          <a:off x="184214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a:extLst>
            <a:ext uri="{FF2B5EF4-FFF2-40B4-BE49-F238E27FC236}">
              <a16:creationId xmlns:a16="http://schemas.microsoft.com/office/drawing/2014/main" id="{C571D493-3220-4CFF-9178-3E11D045B38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a:extLst>
            <a:ext uri="{FF2B5EF4-FFF2-40B4-BE49-F238E27FC236}">
              <a16:creationId xmlns:a16="http://schemas.microsoft.com/office/drawing/2014/main" id="{BF79A3BA-A3BF-4D8C-B861-38C409CB3F5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a:extLst>
            <a:ext uri="{FF2B5EF4-FFF2-40B4-BE49-F238E27FC236}">
              <a16:creationId xmlns:a16="http://schemas.microsoft.com/office/drawing/2014/main" id="{D7AD1A55-687E-4767-84F7-12714C9761E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a:extLst>
            <a:ext uri="{FF2B5EF4-FFF2-40B4-BE49-F238E27FC236}">
              <a16:creationId xmlns:a16="http://schemas.microsoft.com/office/drawing/2014/main" id="{5A2F9A0D-14B2-4DDA-8A66-45A9216D68B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a:extLst>
            <a:ext uri="{FF2B5EF4-FFF2-40B4-BE49-F238E27FC236}">
              <a16:creationId xmlns:a16="http://schemas.microsoft.com/office/drawing/2014/main" id="{55066589-FF5A-40E8-8464-0E561D7F9B9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a:extLst>
            <a:ext uri="{FF2B5EF4-FFF2-40B4-BE49-F238E27FC236}">
              <a16:creationId xmlns:a16="http://schemas.microsoft.com/office/drawing/2014/main" id="{CC945E1A-BF5E-48E7-8FC7-FF5248B7AA3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a:extLst>
            <a:ext uri="{FF2B5EF4-FFF2-40B4-BE49-F238E27FC236}">
              <a16:creationId xmlns:a16="http://schemas.microsoft.com/office/drawing/2014/main" id="{D2F7FC6F-35EA-4813-AFCD-5DDA77F6ECA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a:extLst>
            <a:ext uri="{FF2B5EF4-FFF2-40B4-BE49-F238E27FC236}">
              <a16:creationId xmlns:a16="http://schemas.microsoft.com/office/drawing/2014/main" id="{F0285D66-342A-4CE4-8D4D-A153BE0093D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a:extLst>
            <a:ext uri="{FF2B5EF4-FFF2-40B4-BE49-F238E27FC236}">
              <a16:creationId xmlns:a16="http://schemas.microsoft.com/office/drawing/2014/main" id="{F4EFB354-1359-48B1-B049-281B9CDB76D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a:extLst>
            <a:ext uri="{FF2B5EF4-FFF2-40B4-BE49-F238E27FC236}">
              <a16:creationId xmlns:a16="http://schemas.microsoft.com/office/drawing/2014/main" id="{35A79F5F-D644-4198-B077-2F55D03B1AA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a:extLst>
            <a:ext uri="{FF2B5EF4-FFF2-40B4-BE49-F238E27FC236}">
              <a16:creationId xmlns:a16="http://schemas.microsoft.com/office/drawing/2014/main" id="{23F61928-30FB-4E37-9A44-5917B32BDDC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8" name="直線コネクタ 647">
          <a:extLst>
            <a:ext uri="{FF2B5EF4-FFF2-40B4-BE49-F238E27FC236}">
              <a16:creationId xmlns:a16="http://schemas.microsoft.com/office/drawing/2014/main" id="{CF6EC790-CFE5-4F0A-AC3F-96859E69EB99}"/>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9" name="テキスト ボックス 648">
          <a:extLst>
            <a:ext uri="{FF2B5EF4-FFF2-40B4-BE49-F238E27FC236}">
              <a16:creationId xmlns:a16="http://schemas.microsoft.com/office/drawing/2014/main" id="{6A85EA50-E058-4AB3-957D-DE14EC6DFAEB}"/>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0" name="直線コネクタ 649">
          <a:extLst>
            <a:ext uri="{FF2B5EF4-FFF2-40B4-BE49-F238E27FC236}">
              <a16:creationId xmlns:a16="http://schemas.microsoft.com/office/drawing/2014/main" id="{9AE96ED1-FE53-404B-88A9-B3DB2EC20A56}"/>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1" name="テキスト ボックス 650">
          <a:extLst>
            <a:ext uri="{FF2B5EF4-FFF2-40B4-BE49-F238E27FC236}">
              <a16:creationId xmlns:a16="http://schemas.microsoft.com/office/drawing/2014/main" id="{6A08D8C0-8548-43B5-A113-B36C375E72E3}"/>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2" name="直線コネクタ 651">
          <a:extLst>
            <a:ext uri="{FF2B5EF4-FFF2-40B4-BE49-F238E27FC236}">
              <a16:creationId xmlns:a16="http://schemas.microsoft.com/office/drawing/2014/main" id="{8CE68D23-7B0D-4770-8592-89ED7DD9505C}"/>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3" name="テキスト ボックス 652">
          <a:extLst>
            <a:ext uri="{FF2B5EF4-FFF2-40B4-BE49-F238E27FC236}">
              <a16:creationId xmlns:a16="http://schemas.microsoft.com/office/drawing/2014/main" id="{2E29620D-97F2-4E89-A511-8322DBD3F4B4}"/>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4" name="直線コネクタ 653">
          <a:extLst>
            <a:ext uri="{FF2B5EF4-FFF2-40B4-BE49-F238E27FC236}">
              <a16:creationId xmlns:a16="http://schemas.microsoft.com/office/drawing/2014/main" id="{1AA9FA0D-2A0C-4023-8423-1F33180069E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5" name="テキスト ボックス 654">
          <a:extLst>
            <a:ext uri="{FF2B5EF4-FFF2-40B4-BE49-F238E27FC236}">
              <a16:creationId xmlns:a16="http://schemas.microsoft.com/office/drawing/2014/main" id="{DBFFAE37-0F7D-4E8D-86D3-4D6AA3773D7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6" name="直線コネクタ 655">
          <a:extLst>
            <a:ext uri="{FF2B5EF4-FFF2-40B4-BE49-F238E27FC236}">
              <a16:creationId xmlns:a16="http://schemas.microsoft.com/office/drawing/2014/main" id="{A2114410-E8A3-4A8A-B4E3-C831C58A3ACD}"/>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7" name="テキスト ボックス 656">
          <a:extLst>
            <a:ext uri="{FF2B5EF4-FFF2-40B4-BE49-F238E27FC236}">
              <a16:creationId xmlns:a16="http://schemas.microsoft.com/office/drawing/2014/main" id="{7D249973-66EC-48F0-BE23-1045EA926316}"/>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a:extLst>
            <a:ext uri="{FF2B5EF4-FFF2-40B4-BE49-F238E27FC236}">
              <a16:creationId xmlns:a16="http://schemas.microsoft.com/office/drawing/2014/main" id="{A841106B-B04A-429B-9A45-529FF6424B5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庁舎】&#10;有形固定資産減価償却率グラフ枠">
          <a:extLst>
            <a:ext uri="{FF2B5EF4-FFF2-40B4-BE49-F238E27FC236}">
              <a16:creationId xmlns:a16="http://schemas.microsoft.com/office/drawing/2014/main" id="{4C3153F8-F2AB-445E-936C-2E6646E0C2E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0" name="直線コネクタ 659">
          <a:extLst>
            <a:ext uri="{FF2B5EF4-FFF2-40B4-BE49-F238E27FC236}">
              <a16:creationId xmlns:a16="http://schemas.microsoft.com/office/drawing/2014/main" id="{0EF536FA-8439-40CA-AE60-55CA381A121F}"/>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1" name="【庁舎】&#10;有形固定資産減価償却率最小値テキスト">
          <a:extLst>
            <a:ext uri="{FF2B5EF4-FFF2-40B4-BE49-F238E27FC236}">
              <a16:creationId xmlns:a16="http://schemas.microsoft.com/office/drawing/2014/main" id="{B4EC2D4D-8460-4AC8-B37E-D168B8B8B74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2" name="直線コネクタ 661">
          <a:extLst>
            <a:ext uri="{FF2B5EF4-FFF2-40B4-BE49-F238E27FC236}">
              <a16:creationId xmlns:a16="http://schemas.microsoft.com/office/drawing/2014/main" id="{54B89B90-B711-48EC-9438-B64665AE59C9}"/>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3" name="【庁舎】&#10;有形固定資産減価償却率最大値テキスト">
          <a:extLst>
            <a:ext uri="{FF2B5EF4-FFF2-40B4-BE49-F238E27FC236}">
              <a16:creationId xmlns:a16="http://schemas.microsoft.com/office/drawing/2014/main" id="{C343E0F3-076A-4352-910F-EB72CAC4062B}"/>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4" name="直線コネクタ 663">
          <a:extLst>
            <a:ext uri="{FF2B5EF4-FFF2-40B4-BE49-F238E27FC236}">
              <a16:creationId xmlns:a16="http://schemas.microsoft.com/office/drawing/2014/main" id="{FA09E304-9994-4839-8E84-B6EA8C3AE9F5}"/>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24147</xdr:rowOff>
    </xdr:from>
    <xdr:ext cx="405111" cy="259045"/>
    <xdr:sp macro="" textlink="">
      <xdr:nvSpPr>
        <xdr:cNvPr id="665" name="【庁舎】&#10;有形固定資産減価償却率平均値テキスト">
          <a:extLst>
            <a:ext uri="{FF2B5EF4-FFF2-40B4-BE49-F238E27FC236}">
              <a16:creationId xmlns:a16="http://schemas.microsoft.com/office/drawing/2014/main" id="{B04D08A5-8BD2-43F3-BE48-0D0A77520BD5}"/>
            </a:ext>
          </a:extLst>
        </xdr:cNvPr>
        <xdr:cNvSpPr txBox="1"/>
      </xdr:nvSpPr>
      <xdr:spPr>
        <a:xfrm>
          <a:off x="16357600" y="17683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1270</xdr:rowOff>
    </xdr:from>
    <xdr:to>
      <xdr:col>85</xdr:col>
      <xdr:colOff>177800</xdr:colOff>
      <xdr:row>104</xdr:row>
      <xdr:rowOff>102870</xdr:rowOff>
    </xdr:to>
    <xdr:sp macro="" textlink="">
      <xdr:nvSpPr>
        <xdr:cNvPr id="666" name="フローチャート: 判断 665">
          <a:extLst>
            <a:ext uri="{FF2B5EF4-FFF2-40B4-BE49-F238E27FC236}">
              <a16:creationId xmlns:a16="http://schemas.microsoft.com/office/drawing/2014/main" id="{F4B18409-4712-40AD-8082-0279726CDA1A}"/>
            </a:ext>
          </a:extLst>
        </xdr:cNvPr>
        <xdr:cNvSpPr/>
      </xdr:nvSpPr>
      <xdr:spPr>
        <a:xfrm>
          <a:off x="16268700" y="1783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17780</xdr:rowOff>
    </xdr:from>
    <xdr:to>
      <xdr:col>81</xdr:col>
      <xdr:colOff>101600</xdr:colOff>
      <xdr:row>104</xdr:row>
      <xdr:rowOff>119380</xdr:rowOff>
    </xdr:to>
    <xdr:sp macro="" textlink="">
      <xdr:nvSpPr>
        <xdr:cNvPr id="667" name="フローチャート: 判断 666">
          <a:extLst>
            <a:ext uri="{FF2B5EF4-FFF2-40B4-BE49-F238E27FC236}">
              <a16:creationId xmlns:a16="http://schemas.microsoft.com/office/drawing/2014/main" id="{D7C3EA51-2C03-44A1-8581-5C995E9EFD77}"/>
            </a:ext>
          </a:extLst>
        </xdr:cNvPr>
        <xdr:cNvSpPr/>
      </xdr:nvSpPr>
      <xdr:spPr>
        <a:xfrm>
          <a:off x="15430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44450</xdr:rowOff>
    </xdr:from>
    <xdr:to>
      <xdr:col>76</xdr:col>
      <xdr:colOff>165100</xdr:colOff>
      <xdr:row>104</xdr:row>
      <xdr:rowOff>146050</xdr:rowOff>
    </xdr:to>
    <xdr:sp macro="" textlink="">
      <xdr:nvSpPr>
        <xdr:cNvPr id="668" name="フローチャート: 判断 667">
          <a:extLst>
            <a:ext uri="{FF2B5EF4-FFF2-40B4-BE49-F238E27FC236}">
              <a16:creationId xmlns:a16="http://schemas.microsoft.com/office/drawing/2014/main" id="{498BC863-E637-452B-B576-2A6F3ED37B6F}"/>
            </a:ext>
          </a:extLst>
        </xdr:cNvPr>
        <xdr:cNvSpPr/>
      </xdr:nvSpPr>
      <xdr:spPr>
        <a:xfrm>
          <a:off x="14541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11430</xdr:rowOff>
    </xdr:from>
    <xdr:to>
      <xdr:col>72</xdr:col>
      <xdr:colOff>38100</xdr:colOff>
      <xdr:row>104</xdr:row>
      <xdr:rowOff>113030</xdr:rowOff>
    </xdr:to>
    <xdr:sp macro="" textlink="">
      <xdr:nvSpPr>
        <xdr:cNvPr id="669" name="フローチャート: 判断 668">
          <a:extLst>
            <a:ext uri="{FF2B5EF4-FFF2-40B4-BE49-F238E27FC236}">
              <a16:creationId xmlns:a16="http://schemas.microsoft.com/office/drawing/2014/main" id="{F5050FCE-CFD3-4E3C-B3B8-3E111FF1F429}"/>
            </a:ext>
          </a:extLst>
        </xdr:cNvPr>
        <xdr:cNvSpPr/>
      </xdr:nvSpPr>
      <xdr:spPr>
        <a:xfrm>
          <a:off x="13652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124461</xdr:rowOff>
    </xdr:from>
    <xdr:to>
      <xdr:col>67</xdr:col>
      <xdr:colOff>101600</xdr:colOff>
      <xdr:row>104</xdr:row>
      <xdr:rowOff>54611</xdr:rowOff>
    </xdr:to>
    <xdr:sp macro="" textlink="">
      <xdr:nvSpPr>
        <xdr:cNvPr id="670" name="フローチャート: 判断 669">
          <a:extLst>
            <a:ext uri="{FF2B5EF4-FFF2-40B4-BE49-F238E27FC236}">
              <a16:creationId xmlns:a16="http://schemas.microsoft.com/office/drawing/2014/main" id="{CFD078A5-165A-40DF-88F0-B0F82CDCACFF}"/>
            </a:ext>
          </a:extLst>
        </xdr:cNvPr>
        <xdr:cNvSpPr/>
      </xdr:nvSpPr>
      <xdr:spPr>
        <a:xfrm>
          <a:off x="12763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5AF0ACB5-20AC-4B6E-A84E-9AC84463966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C42F731-3D62-43D6-A81D-6E579C102ED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B0165F6F-EF8E-418E-89AC-BD631C1121C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7B29656F-5A6A-4B73-A39C-FE773E1765F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8505AB0E-035C-4421-8E6C-97AC0B703E2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17780</xdr:rowOff>
    </xdr:from>
    <xdr:to>
      <xdr:col>85</xdr:col>
      <xdr:colOff>177800</xdr:colOff>
      <xdr:row>106</xdr:row>
      <xdr:rowOff>119380</xdr:rowOff>
    </xdr:to>
    <xdr:sp macro="" textlink="">
      <xdr:nvSpPr>
        <xdr:cNvPr id="676" name="楕円 675">
          <a:extLst>
            <a:ext uri="{FF2B5EF4-FFF2-40B4-BE49-F238E27FC236}">
              <a16:creationId xmlns:a16="http://schemas.microsoft.com/office/drawing/2014/main" id="{D8EFADEA-02C5-433A-B085-55EAAE94E4C2}"/>
            </a:ext>
          </a:extLst>
        </xdr:cNvPr>
        <xdr:cNvSpPr/>
      </xdr:nvSpPr>
      <xdr:spPr>
        <a:xfrm>
          <a:off x="162687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167657</xdr:rowOff>
    </xdr:from>
    <xdr:ext cx="405111" cy="259045"/>
    <xdr:sp macro="" textlink="">
      <xdr:nvSpPr>
        <xdr:cNvPr id="677" name="【庁舎】&#10;有形固定資産減価償却率該当値テキスト">
          <a:extLst>
            <a:ext uri="{FF2B5EF4-FFF2-40B4-BE49-F238E27FC236}">
              <a16:creationId xmlns:a16="http://schemas.microsoft.com/office/drawing/2014/main" id="{972AD284-3440-4641-8289-6A0516DD153A}"/>
            </a:ext>
          </a:extLst>
        </xdr:cNvPr>
        <xdr:cNvSpPr txBox="1"/>
      </xdr:nvSpPr>
      <xdr:spPr>
        <a:xfrm>
          <a:off x="16357600" y="181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24130</xdr:rowOff>
    </xdr:from>
    <xdr:to>
      <xdr:col>81</xdr:col>
      <xdr:colOff>101600</xdr:colOff>
      <xdr:row>106</xdr:row>
      <xdr:rowOff>125730</xdr:rowOff>
    </xdr:to>
    <xdr:sp macro="" textlink="">
      <xdr:nvSpPr>
        <xdr:cNvPr id="678" name="楕円 677">
          <a:extLst>
            <a:ext uri="{FF2B5EF4-FFF2-40B4-BE49-F238E27FC236}">
              <a16:creationId xmlns:a16="http://schemas.microsoft.com/office/drawing/2014/main" id="{570F073D-2C5F-45A4-A6B6-CB0EAA734A3E}"/>
            </a:ext>
          </a:extLst>
        </xdr:cNvPr>
        <xdr:cNvSpPr/>
      </xdr:nvSpPr>
      <xdr:spPr>
        <a:xfrm>
          <a:off x="15430500" y="1819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68580</xdr:rowOff>
    </xdr:from>
    <xdr:to>
      <xdr:col>85</xdr:col>
      <xdr:colOff>127000</xdr:colOff>
      <xdr:row>106</xdr:row>
      <xdr:rowOff>74930</xdr:rowOff>
    </xdr:to>
    <xdr:cxnSp macro="">
      <xdr:nvCxnSpPr>
        <xdr:cNvPr id="679" name="直線コネクタ 678">
          <a:extLst>
            <a:ext uri="{FF2B5EF4-FFF2-40B4-BE49-F238E27FC236}">
              <a16:creationId xmlns:a16="http://schemas.microsoft.com/office/drawing/2014/main" id="{7430E44D-B1C5-47F5-A3D6-2FF666EF9224}"/>
            </a:ext>
          </a:extLst>
        </xdr:cNvPr>
        <xdr:cNvCxnSpPr/>
      </xdr:nvCxnSpPr>
      <xdr:spPr>
        <a:xfrm flipV="1">
          <a:off x="15481300" y="1824228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102870</xdr:rowOff>
    </xdr:from>
    <xdr:to>
      <xdr:col>76</xdr:col>
      <xdr:colOff>165100</xdr:colOff>
      <xdr:row>105</xdr:row>
      <xdr:rowOff>33020</xdr:rowOff>
    </xdr:to>
    <xdr:sp macro="" textlink="">
      <xdr:nvSpPr>
        <xdr:cNvPr id="680" name="楕円 679">
          <a:extLst>
            <a:ext uri="{FF2B5EF4-FFF2-40B4-BE49-F238E27FC236}">
              <a16:creationId xmlns:a16="http://schemas.microsoft.com/office/drawing/2014/main" id="{DCBA7E5F-0BCF-4A51-8B7F-B9D5D6291373}"/>
            </a:ext>
          </a:extLst>
        </xdr:cNvPr>
        <xdr:cNvSpPr/>
      </xdr:nvSpPr>
      <xdr:spPr>
        <a:xfrm>
          <a:off x="14541500" y="1793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153670</xdr:rowOff>
    </xdr:from>
    <xdr:to>
      <xdr:col>81</xdr:col>
      <xdr:colOff>50800</xdr:colOff>
      <xdr:row>106</xdr:row>
      <xdr:rowOff>74930</xdr:rowOff>
    </xdr:to>
    <xdr:cxnSp macro="">
      <xdr:nvCxnSpPr>
        <xdr:cNvPr id="681" name="直線コネクタ 680">
          <a:extLst>
            <a:ext uri="{FF2B5EF4-FFF2-40B4-BE49-F238E27FC236}">
              <a16:creationId xmlns:a16="http://schemas.microsoft.com/office/drawing/2014/main" id="{00BD2009-614B-49B9-9CE7-3830DAA108B0}"/>
            </a:ext>
          </a:extLst>
        </xdr:cNvPr>
        <xdr:cNvCxnSpPr/>
      </xdr:nvCxnSpPr>
      <xdr:spPr>
        <a:xfrm>
          <a:off x="14592300" y="17984470"/>
          <a:ext cx="889000" cy="26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24130</xdr:rowOff>
    </xdr:from>
    <xdr:to>
      <xdr:col>72</xdr:col>
      <xdr:colOff>38100</xdr:colOff>
      <xdr:row>105</xdr:row>
      <xdr:rowOff>125730</xdr:rowOff>
    </xdr:to>
    <xdr:sp macro="" textlink="">
      <xdr:nvSpPr>
        <xdr:cNvPr id="682" name="楕円 681">
          <a:extLst>
            <a:ext uri="{FF2B5EF4-FFF2-40B4-BE49-F238E27FC236}">
              <a16:creationId xmlns:a16="http://schemas.microsoft.com/office/drawing/2014/main" id="{AE5FCD9C-2D24-42BD-9267-B08E37C26754}"/>
            </a:ext>
          </a:extLst>
        </xdr:cNvPr>
        <xdr:cNvSpPr/>
      </xdr:nvSpPr>
      <xdr:spPr>
        <a:xfrm>
          <a:off x="13652500" y="1802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153670</xdr:rowOff>
    </xdr:from>
    <xdr:to>
      <xdr:col>76</xdr:col>
      <xdr:colOff>114300</xdr:colOff>
      <xdr:row>105</xdr:row>
      <xdr:rowOff>74930</xdr:rowOff>
    </xdr:to>
    <xdr:cxnSp macro="">
      <xdr:nvCxnSpPr>
        <xdr:cNvPr id="683" name="直線コネクタ 682">
          <a:extLst>
            <a:ext uri="{FF2B5EF4-FFF2-40B4-BE49-F238E27FC236}">
              <a16:creationId xmlns:a16="http://schemas.microsoft.com/office/drawing/2014/main" id="{92E991C3-735E-4603-A96E-D52A3D5B1959}"/>
            </a:ext>
          </a:extLst>
        </xdr:cNvPr>
        <xdr:cNvCxnSpPr/>
      </xdr:nvCxnSpPr>
      <xdr:spPr>
        <a:xfrm flipV="1">
          <a:off x="13703300" y="17984470"/>
          <a:ext cx="889000" cy="9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167639</xdr:rowOff>
    </xdr:from>
    <xdr:to>
      <xdr:col>67</xdr:col>
      <xdr:colOff>101600</xdr:colOff>
      <xdr:row>106</xdr:row>
      <xdr:rowOff>97789</xdr:rowOff>
    </xdr:to>
    <xdr:sp macro="" textlink="">
      <xdr:nvSpPr>
        <xdr:cNvPr id="684" name="楕円 683">
          <a:extLst>
            <a:ext uri="{FF2B5EF4-FFF2-40B4-BE49-F238E27FC236}">
              <a16:creationId xmlns:a16="http://schemas.microsoft.com/office/drawing/2014/main" id="{E5881E93-E901-4DCA-B2EB-8B3D4A35B779}"/>
            </a:ext>
          </a:extLst>
        </xdr:cNvPr>
        <xdr:cNvSpPr/>
      </xdr:nvSpPr>
      <xdr:spPr>
        <a:xfrm>
          <a:off x="12763500" y="1816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74930</xdr:rowOff>
    </xdr:from>
    <xdr:to>
      <xdr:col>71</xdr:col>
      <xdr:colOff>177800</xdr:colOff>
      <xdr:row>106</xdr:row>
      <xdr:rowOff>46989</xdr:rowOff>
    </xdr:to>
    <xdr:cxnSp macro="">
      <xdr:nvCxnSpPr>
        <xdr:cNvPr id="685" name="直線コネクタ 684">
          <a:extLst>
            <a:ext uri="{FF2B5EF4-FFF2-40B4-BE49-F238E27FC236}">
              <a16:creationId xmlns:a16="http://schemas.microsoft.com/office/drawing/2014/main" id="{64A512C5-3B93-4303-A0A0-930408EC25FC}"/>
            </a:ext>
          </a:extLst>
        </xdr:cNvPr>
        <xdr:cNvCxnSpPr/>
      </xdr:nvCxnSpPr>
      <xdr:spPr>
        <a:xfrm flipV="1">
          <a:off x="12814300" y="18077180"/>
          <a:ext cx="889000" cy="14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135907</xdr:rowOff>
    </xdr:from>
    <xdr:ext cx="405111" cy="259045"/>
    <xdr:sp macro="" textlink="">
      <xdr:nvSpPr>
        <xdr:cNvPr id="686" name="n_1aveValue【庁舎】&#10;有形固定資産減価償却率">
          <a:extLst>
            <a:ext uri="{FF2B5EF4-FFF2-40B4-BE49-F238E27FC236}">
              <a16:creationId xmlns:a16="http://schemas.microsoft.com/office/drawing/2014/main" id="{0C8CC3FA-DF95-4810-A8EB-832A66E94C07}"/>
            </a:ext>
          </a:extLst>
        </xdr:cNvPr>
        <xdr:cNvSpPr txBox="1"/>
      </xdr:nvSpPr>
      <xdr:spPr>
        <a:xfrm>
          <a:off x="152660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162577</xdr:rowOff>
    </xdr:from>
    <xdr:ext cx="405111" cy="259045"/>
    <xdr:sp macro="" textlink="">
      <xdr:nvSpPr>
        <xdr:cNvPr id="687" name="n_2aveValue【庁舎】&#10;有形固定資産減価償却率">
          <a:extLst>
            <a:ext uri="{FF2B5EF4-FFF2-40B4-BE49-F238E27FC236}">
              <a16:creationId xmlns:a16="http://schemas.microsoft.com/office/drawing/2014/main" id="{754D6BC0-888F-4F6A-B008-30FE34313792}"/>
            </a:ext>
          </a:extLst>
        </xdr:cNvPr>
        <xdr:cNvSpPr txBox="1"/>
      </xdr:nvSpPr>
      <xdr:spPr>
        <a:xfrm>
          <a:off x="14389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129557</xdr:rowOff>
    </xdr:from>
    <xdr:ext cx="405111" cy="259045"/>
    <xdr:sp macro="" textlink="">
      <xdr:nvSpPr>
        <xdr:cNvPr id="688" name="n_3aveValue【庁舎】&#10;有形固定資産減価償却率">
          <a:extLst>
            <a:ext uri="{FF2B5EF4-FFF2-40B4-BE49-F238E27FC236}">
              <a16:creationId xmlns:a16="http://schemas.microsoft.com/office/drawing/2014/main" id="{5241BE17-A38C-4F7A-9C7B-199D14A912A7}"/>
            </a:ext>
          </a:extLst>
        </xdr:cNvPr>
        <xdr:cNvSpPr txBox="1"/>
      </xdr:nvSpPr>
      <xdr:spPr>
        <a:xfrm>
          <a:off x="1350074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71138</xdr:rowOff>
    </xdr:from>
    <xdr:ext cx="405111" cy="259045"/>
    <xdr:sp macro="" textlink="">
      <xdr:nvSpPr>
        <xdr:cNvPr id="689" name="n_4aveValue【庁舎】&#10;有形固定資産減価償却率">
          <a:extLst>
            <a:ext uri="{FF2B5EF4-FFF2-40B4-BE49-F238E27FC236}">
              <a16:creationId xmlns:a16="http://schemas.microsoft.com/office/drawing/2014/main" id="{9A97D9DB-D19A-491C-A1A2-F9A383700E89}"/>
            </a:ext>
          </a:extLst>
        </xdr:cNvPr>
        <xdr:cNvSpPr txBox="1"/>
      </xdr:nvSpPr>
      <xdr:spPr>
        <a:xfrm>
          <a:off x="12611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116857</xdr:rowOff>
    </xdr:from>
    <xdr:ext cx="405111" cy="259045"/>
    <xdr:sp macro="" textlink="">
      <xdr:nvSpPr>
        <xdr:cNvPr id="690" name="n_1mainValue【庁舎】&#10;有形固定資産減価償却率">
          <a:extLst>
            <a:ext uri="{FF2B5EF4-FFF2-40B4-BE49-F238E27FC236}">
              <a16:creationId xmlns:a16="http://schemas.microsoft.com/office/drawing/2014/main" id="{66FDFC01-9E6B-4072-8AC8-5200122F8F06}"/>
            </a:ext>
          </a:extLst>
        </xdr:cNvPr>
        <xdr:cNvSpPr txBox="1"/>
      </xdr:nvSpPr>
      <xdr:spPr>
        <a:xfrm>
          <a:off x="15266044" y="18290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24147</xdr:rowOff>
    </xdr:from>
    <xdr:ext cx="405111" cy="259045"/>
    <xdr:sp macro="" textlink="">
      <xdr:nvSpPr>
        <xdr:cNvPr id="691" name="n_2mainValue【庁舎】&#10;有形固定資産減価償却率">
          <a:extLst>
            <a:ext uri="{FF2B5EF4-FFF2-40B4-BE49-F238E27FC236}">
              <a16:creationId xmlns:a16="http://schemas.microsoft.com/office/drawing/2014/main" id="{D2B5F391-C1AA-4742-B524-FD47E48F377D}"/>
            </a:ext>
          </a:extLst>
        </xdr:cNvPr>
        <xdr:cNvSpPr txBox="1"/>
      </xdr:nvSpPr>
      <xdr:spPr>
        <a:xfrm>
          <a:off x="14389744" y="18026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116857</xdr:rowOff>
    </xdr:from>
    <xdr:ext cx="405111" cy="259045"/>
    <xdr:sp macro="" textlink="">
      <xdr:nvSpPr>
        <xdr:cNvPr id="692" name="n_3mainValue【庁舎】&#10;有形固定資産減価償却率">
          <a:extLst>
            <a:ext uri="{FF2B5EF4-FFF2-40B4-BE49-F238E27FC236}">
              <a16:creationId xmlns:a16="http://schemas.microsoft.com/office/drawing/2014/main" id="{86C52325-393A-4F13-9AAA-6D4CFC72FBCE}"/>
            </a:ext>
          </a:extLst>
        </xdr:cNvPr>
        <xdr:cNvSpPr txBox="1"/>
      </xdr:nvSpPr>
      <xdr:spPr>
        <a:xfrm>
          <a:off x="13500744" y="18119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88916</xdr:rowOff>
    </xdr:from>
    <xdr:ext cx="405111" cy="259045"/>
    <xdr:sp macro="" textlink="">
      <xdr:nvSpPr>
        <xdr:cNvPr id="693" name="n_4mainValue【庁舎】&#10;有形固定資産減価償却率">
          <a:extLst>
            <a:ext uri="{FF2B5EF4-FFF2-40B4-BE49-F238E27FC236}">
              <a16:creationId xmlns:a16="http://schemas.microsoft.com/office/drawing/2014/main" id="{CD2CC701-B98A-46E7-A033-F9C6F54D89F0}"/>
            </a:ext>
          </a:extLst>
        </xdr:cNvPr>
        <xdr:cNvSpPr txBox="1"/>
      </xdr:nvSpPr>
      <xdr:spPr>
        <a:xfrm>
          <a:off x="12611744" y="18262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a:extLst>
            <a:ext uri="{FF2B5EF4-FFF2-40B4-BE49-F238E27FC236}">
              <a16:creationId xmlns:a16="http://schemas.microsoft.com/office/drawing/2014/main" id="{EE8A8E99-E285-48D1-9761-ACEA0E8134B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a:extLst>
            <a:ext uri="{FF2B5EF4-FFF2-40B4-BE49-F238E27FC236}">
              <a16:creationId xmlns:a16="http://schemas.microsoft.com/office/drawing/2014/main" id="{A83BB9F7-43DA-4296-812A-1D4D627B424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a:extLst>
            <a:ext uri="{FF2B5EF4-FFF2-40B4-BE49-F238E27FC236}">
              <a16:creationId xmlns:a16="http://schemas.microsoft.com/office/drawing/2014/main" id="{7ABC77B9-526A-447A-93B9-02FE4FA7642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a:extLst>
            <a:ext uri="{FF2B5EF4-FFF2-40B4-BE49-F238E27FC236}">
              <a16:creationId xmlns:a16="http://schemas.microsoft.com/office/drawing/2014/main" id="{E5842828-5A7A-4AC7-A8FF-FE96874D32A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a:extLst>
            <a:ext uri="{FF2B5EF4-FFF2-40B4-BE49-F238E27FC236}">
              <a16:creationId xmlns:a16="http://schemas.microsoft.com/office/drawing/2014/main" id="{EDDB5F85-18F5-42CF-9C79-E747579E028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a:extLst>
            <a:ext uri="{FF2B5EF4-FFF2-40B4-BE49-F238E27FC236}">
              <a16:creationId xmlns:a16="http://schemas.microsoft.com/office/drawing/2014/main" id="{7F9BEADD-8C01-44FF-AB50-665B543F214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a:extLst>
            <a:ext uri="{FF2B5EF4-FFF2-40B4-BE49-F238E27FC236}">
              <a16:creationId xmlns:a16="http://schemas.microsoft.com/office/drawing/2014/main" id="{0FFB1B04-628F-4C36-8753-3E8FA46B867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a:extLst>
            <a:ext uri="{FF2B5EF4-FFF2-40B4-BE49-F238E27FC236}">
              <a16:creationId xmlns:a16="http://schemas.microsoft.com/office/drawing/2014/main" id="{29C4DC24-F060-4ECA-A476-D38950EF6A8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a:extLst>
            <a:ext uri="{FF2B5EF4-FFF2-40B4-BE49-F238E27FC236}">
              <a16:creationId xmlns:a16="http://schemas.microsoft.com/office/drawing/2014/main" id="{7E863243-BB2C-45AF-8ECE-68266CD1B93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a:extLst>
            <a:ext uri="{FF2B5EF4-FFF2-40B4-BE49-F238E27FC236}">
              <a16:creationId xmlns:a16="http://schemas.microsoft.com/office/drawing/2014/main" id="{1FF2DB93-9B46-4A8D-86EE-FACDD6AAEF1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4" name="直線コネクタ 703">
          <a:extLst>
            <a:ext uri="{FF2B5EF4-FFF2-40B4-BE49-F238E27FC236}">
              <a16:creationId xmlns:a16="http://schemas.microsoft.com/office/drawing/2014/main" id="{28D1BB66-BFF8-442F-A7AF-90BB00278DB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5" name="テキスト ボックス 704">
          <a:extLst>
            <a:ext uri="{FF2B5EF4-FFF2-40B4-BE49-F238E27FC236}">
              <a16:creationId xmlns:a16="http://schemas.microsoft.com/office/drawing/2014/main" id="{A98B9AA3-F46D-47CD-8150-4D1FD5A4CEB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6" name="直線コネクタ 705">
          <a:extLst>
            <a:ext uri="{FF2B5EF4-FFF2-40B4-BE49-F238E27FC236}">
              <a16:creationId xmlns:a16="http://schemas.microsoft.com/office/drawing/2014/main" id="{6829B70F-DED5-44A1-B1B4-802950607253}"/>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7" name="テキスト ボックス 706">
          <a:extLst>
            <a:ext uri="{FF2B5EF4-FFF2-40B4-BE49-F238E27FC236}">
              <a16:creationId xmlns:a16="http://schemas.microsoft.com/office/drawing/2014/main" id="{16E879E6-6D1E-46D5-B147-0F5305C5DAE3}"/>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8" name="直線コネクタ 707">
          <a:extLst>
            <a:ext uri="{FF2B5EF4-FFF2-40B4-BE49-F238E27FC236}">
              <a16:creationId xmlns:a16="http://schemas.microsoft.com/office/drawing/2014/main" id="{7F9DCEC2-8C83-43C1-B3E7-4E73F33C12AD}"/>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9" name="テキスト ボックス 708">
          <a:extLst>
            <a:ext uri="{FF2B5EF4-FFF2-40B4-BE49-F238E27FC236}">
              <a16:creationId xmlns:a16="http://schemas.microsoft.com/office/drawing/2014/main" id="{29E15202-1113-4E1C-96D9-C1CFD4E09A01}"/>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0" name="直線コネクタ 709">
          <a:extLst>
            <a:ext uri="{FF2B5EF4-FFF2-40B4-BE49-F238E27FC236}">
              <a16:creationId xmlns:a16="http://schemas.microsoft.com/office/drawing/2014/main" id="{6A0FCFF7-A943-44E4-9239-8E1F9EFEBD46}"/>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1" name="テキスト ボックス 710">
          <a:extLst>
            <a:ext uri="{FF2B5EF4-FFF2-40B4-BE49-F238E27FC236}">
              <a16:creationId xmlns:a16="http://schemas.microsoft.com/office/drawing/2014/main" id="{06424D70-450E-4B9F-9B65-897027892D8C}"/>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2" name="直線コネクタ 711">
          <a:extLst>
            <a:ext uri="{FF2B5EF4-FFF2-40B4-BE49-F238E27FC236}">
              <a16:creationId xmlns:a16="http://schemas.microsoft.com/office/drawing/2014/main" id="{258E032D-522C-40EF-AE26-9323331BD107}"/>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3" name="テキスト ボックス 712">
          <a:extLst>
            <a:ext uri="{FF2B5EF4-FFF2-40B4-BE49-F238E27FC236}">
              <a16:creationId xmlns:a16="http://schemas.microsoft.com/office/drawing/2014/main" id="{5891B61D-6D88-4058-ADB8-10A915C50A64}"/>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a:extLst>
            <a:ext uri="{FF2B5EF4-FFF2-40B4-BE49-F238E27FC236}">
              <a16:creationId xmlns:a16="http://schemas.microsoft.com/office/drawing/2014/main" id="{3056463D-3A9F-4A89-A0A0-AD3D7CC3E80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a:extLst>
            <a:ext uri="{FF2B5EF4-FFF2-40B4-BE49-F238E27FC236}">
              <a16:creationId xmlns:a16="http://schemas.microsoft.com/office/drawing/2014/main" id="{61241292-C7BA-4E6C-9C97-E134A90C64A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庁舎】&#10;一人当たり面積グラフ枠">
          <a:extLst>
            <a:ext uri="{FF2B5EF4-FFF2-40B4-BE49-F238E27FC236}">
              <a16:creationId xmlns:a16="http://schemas.microsoft.com/office/drawing/2014/main" id="{198A13FB-3236-4750-A58B-694534B26E8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170180</xdr:rowOff>
    </xdr:from>
    <xdr:to>
      <xdr:col>116</xdr:col>
      <xdr:colOff>62864</xdr:colOff>
      <xdr:row>108</xdr:row>
      <xdr:rowOff>22861</xdr:rowOff>
    </xdr:to>
    <xdr:cxnSp macro="">
      <xdr:nvCxnSpPr>
        <xdr:cNvPr id="717" name="直線コネクタ 716">
          <a:extLst>
            <a:ext uri="{FF2B5EF4-FFF2-40B4-BE49-F238E27FC236}">
              <a16:creationId xmlns:a16="http://schemas.microsoft.com/office/drawing/2014/main" id="{1599C0D4-6C28-4C42-9538-4C3D033A9B19}"/>
            </a:ext>
          </a:extLst>
        </xdr:cNvPr>
        <xdr:cNvCxnSpPr/>
      </xdr:nvCxnSpPr>
      <xdr:spPr>
        <a:xfrm flipV="1">
          <a:off x="22160864" y="17143730"/>
          <a:ext cx="0" cy="1395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26688</xdr:rowOff>
    </xdr:from>
    <xdr:ext cx="469744" cy="259045"/>
    <xdr:sp macro="" textlink="">
      <xdr:nvSpPr>
        <xdr:cNvPr id="718" name="【庁舎】&#10;一人当たり面積最小値テキスト">
          <a:extLst>
            <a:ext uri="{FF2B5EF4-FFF2-40B4-BE49-F238E27FC236}">
              <a16:creationId xmlns:a16="http://schemas.microsoft.com/office/drawing/2014/main" id="{9321D815-7AC1-40D6-98B9-71B68A218557}"/>
            </a:ext>
          </a:extLst>
        </xdr:cNvPr>
        <xdr:cNvSpPr txBox="1"/>
      </xdr:nvSpPr>
      <xdr:spPr>
        <a:xfrm>
          <a:off x="22199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22861</xdr:rowOff>
    </xdr:from>
    <xdr:to>
      <xdr:col>116</xdr:col>
      <xdr:colOff>152400</xdr:colOff>
      <xdr:row>108</xdr:row>
      <xdr:rowOff>22861</xdr:rowOff>
    </xdr:to>
    <xdr:cxnSp macro="">
      <xdr:nvCxnSpPr>
        <xdr:cNvPr id="719" name="直線コネクタ 718">
          <a:extLst>
            <a:ext uri="{FF2B5EF4-FFF2-40B4-BE49-F238E27FC236}">
              <a16:creationId xmlns:a16="http://schemas.microsoft.com/office/drawing/2014/main" id="{DBDFA668-42AC-4FD8-A4FF-34BC0FD80CAF}"/>
            </a:ext>
          </a:extLst>
        </xdr:cNvPr>
        <xdr:cNvCxnSpPr/>
      </xdr:nvCxnSpPr>
      <xdr:spPr>
        <a:xfrm>
          <a:off x="22072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116857</xdr:rowOff>
    </xdr:from>
    <xdr:ext cx="469744" cy="259045"/>
    <xdr:sp macro="" textlink="">
      <xdr:nvSpPr>
        <xdr:cNvPr id="720" name="【庁舎】&#10;一人当たり面積最大値テキスト">
          <a:extLst>
            <a:ext uri="{FF2B5EF4-FFF2-40B4-BE49-F238E27FC236}">
              <a16:creationId xmlns:a16="http://schemas.microsoft.com/office/drawing/2014/main" id="{0264DE56-FB79-497F-ADBB-D701CA7D6B21}"/>
            </a:ext>
          </a:extLst>
        </xdr:cNvPr>
        <xdr:cNvSpPr txBox="1"/>
      </xdr:nvSpPr>
      <xdr:spPr>
        <a:xfrm>
          <a:off x="22199600" y="1691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170180</xdr:rowOff>
    </xdr:from>
    <xdr:to>
      <xdr:col>116</xdr:col>
      <xdr:colOff>152400</xdr:colOff>
      <xdr:row>99</xdr:row>
      <xdr:rowOff>170180</xdr:rowOff>
    </xdr:to>
    <xdr:cxnSp macro="">
      <xdr:nvCxnSpPr>
        <xdr:cNvPr id="721" name="直線コネクタ 720">
          <a:extLst>
            <a:ext uri="{FF2B5EF4-FFF2-40B4-BE49-F238E27FC236}">
              <a16:creationId xmlns:a16="http://schemas.microsoft.com/office/drawing/2014/main" id="{C7203969-A092-4D64-A522-93379C875E9E}"/>
            </a:ext>
          </a:extLst>
        </xdr:cNvPr>
        <xdr:cNvCxnSpPr/>
      </xdr:nvCxnSpPr>
      <xdr:spPr>
        <a:xfrm>
          <a:off x="22072600" y="1714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90188</xdr:rowOff>
    </xdr:from>
    <xdr:ext cx="469744" cy="259045"/>
    <xdr:sp macro="" textlink="">
      <xdr:nvSpPr>
        <xdr:cNvPr id="722" name="【庁舎】&#10;一人当たり面積平均値テキスト">
          <a:extLst>
            <a:ext uri="{FF2B5EF4-FFF2-40B4-BE49-F238E27FC236}">
              <a16:creationId xmlns:a16="http://schemas.microsoft.com/office/drawing/2014/main" id="{DECA4DA1-9C75-4A9A-94B0-3194467DABE7}"/>
            </a:ext>
          </a:extLst>
        </xdr:cNvPr>
        <xdr:cNvSpPr txBox="1"/>
      </xdr:nvSpPr>
      <xdr:spPr>
        <a:xfrm>
          <a:off x="22199600" y="18092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111761</xdr:rowOff>
    </xdr:from>
    <xdr:to>
      <xdr:col>116</xdr:col>
      <xdr:colOff>114300</xdr:colOff>
      <xdr:row>106</xdr:row>
      <xdr:rowOff>41911</xdr:rowOff>
    </xdr:to>
    <xdr:sp macro="" textlink="">
      <xdr:nvSpPr>
        <xdr:cNvPr id="723" name="フローチャート: 判断 722">
          <a:extLst>
            <a:ext uri="{FF2B5EF4-FFF2-40B4-BE49-F238E27FC236}">
              <a16:creationId xmlns:a16="http://schemas.microsoft.com/office/drawing/2014/main" id="{DF3A0D0B-D221-4D66-A372-6A5341C5E21E}"/>
            </a:ext>
          </a:extLst>
        </xdr:cNvPr>
        <xdr:cNvSpPr/>
      </xdr:nvSpPr>
      <xdr:spPr>
        <a:xfrm>
          <a:off x="22110700" y="1811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724" name="フローチャート: 判断 723">
          <a:extLst>
            <a:ext uri="{FF2B5EF4-FFF2-40B4-BE49-F238E27FC236}">
              <a16:creationId xmlns:a16="http://schemas.microsoft.com/office/drawing/2014/main" id="{A0A9B5ED-57D8-461A-95AC-29FE4FA352E8}"/>
            </a:ext>
          </a:extLst>
        </xdr:cNvPr>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140970</xdr:rowOff>
    </xdr:from>
    <xdr:to>
      <xdr:col>107</xdr:col>
      <xdr:colOff>101600</xdr:colOff>
      <xdr:row>106</xdr:row>
      <xdr:rowOff>71120</xdr:rowOff>
    </xdr:to>
    <xdr:sp macro="" textlink="">
      <xdr:nvSpPr>
        <xdr:cNvPr id="725" name="フローチャート: 判断 724">
          <a:extLst>
            <a:ext uri="{FF2B5EF4-FFF2-40B4-BE49-F238E27FC236}">
              <a16:creationId xmlns:a16="http://schemas.microsoft.com/office/drawing/2014/main" id="{EF0B74E3-98B8-46A8-BF80-5B3EFAC0DCB7}"/>
            </a:ext>
          </a:extLst>
        </xdr:cNvPr>
        <xdr:cNvSpPr/>
      </xdr:nvSpPr>
      <xdr:spPr>
        <a:xfrm>
          <a:off x="20383500" y="1814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114300</xdr:rowOff>
    </xdr:from>
    <xdr:to>
      <xdr:col>102</xdr:col>
      <xdr:colOff>165100</xdr:colOff>
      <xdr:row>106</xdr:row>
      <xdr:rowOff>44450</xdr:rowOff>
    </xdr:to>
    <xdr:sp macro="" textlink="">
      <xdr:nvSpPr>
        <xdr:cNvPr id="726" name="フローチャート: 判断 725">
          <a:extLst>
            <a:ext uri="{FF2B5EF4-FFF2-40B4-BE49-F238E27FC236}">
              <a16:creationId xmlns:a16="http://schemas.microsoft.com/office/drawing/2014/main" id="{545B8EC2-778F-43AF-BAAE-FC0E37C737AF}"/>
            </a:ext>
          </a:extLst>
        </xdr:cNvPr>
        <xdr:cNvSpPr/>
      </xdr:nvSpPr>
      <xdr:spPr>
        <a:xfrm>
          <a:off x="19494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1270</xdr:rowOff>
    </xdr:from>
    <xdr:to>
      <xdr:col>98</xdr:col>
      <xdr:colOff>38100</xdr:colOff>
      <xdr:row>106</xdr:row>
      <xdr:rowOff>102870</xdr:rowOff>
    </xdr:to>
    <xdr:sp macro="" textlink="">
      <xdr:nvSpPr>
        <xdr:cNvPr id="727" name="フローチャート: 判断 726">
          <a:extLst>
            <a:ext uri="{FF2B5EF4-FFF2-40B4-BE49-F238E27FC236}">
              <a16:creationId xmlns:a16="http://schemas.microsoft.com/office/drawing/2014/main" id="{2B5F5D3D-1055-404B-B655-D3BECC6E8DCA}"/>
            </a:ext>
          </a:extLst>
        </xdr:cNvPr>
        <xdr:cNvSpPr/>
      </xdr:nvSpPr>
      <xdr:spPr>
        <a:xfrm>
          <a:off x="18605500" y="1817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A6F925F-F678-4C1D-92C7-1C123CA7802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60FE747C-69AE-4CAA-BA25-072DC2EE602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437DFA31-5CCE-4902-91A8-5A9C334D46D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CCF3D641-5EB0-4DE7-BDF8-80B67367597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3FFEADAE-31FF-4AF0-BF0F-33AC1DB9684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54611</xdr:rowOff>
    </xdr:from>
    <xdr:to>
      <xdr:col>116</xdr:col>
      <xdr:colOff>114300</xdr:colOff>
      <xdr:row>105</xdr:row>
      <xdr:rowOff>156211</xdr:rowOff>
    </xdr:to>
    <xdr:sp macro="" textlink="">
      <xdr:nvSpPr>
        <xdr:cNvPr id="733" name="楕円 732">
          <a:extLst>
            <a:ext uri="{FF2B5EF4-FFF2-40B4-BE49-F238E27FC236}">
              <a16:creationId xmlns:a16="http://schemas.microsoft.com/office/drawing/2014/main" id="{68BB49F2-F5F6-47E7-ABE4-94CB54B44489}"/>
            </a:ext>
          </a:extLst>
        </xdr:cNvPr>
        <xdr:cNvSpPr/>
      </xdr:nvSpPr>
      <xdr:spPr>
        <a:xfrm>
          <a:off x="22110700" y="1805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77488</xdr:rowOff>
    </xdr:from>
    <xdr:ext cx="469744" cy="259045"/>
    <xdr:sp macro="" textlink="">
      <xdr:nvSpPr>
        <xdr:cNvPr id="734" name="【庁舎】&#10;一人当たり面積該当値テキスト">
          <a:extLst>
            <a:ext uri="{FF2B5EF4-FFF2-40B4-BE49-F238E27FC236}">
              <a16:creationId xmlns:a16="http://schemas.microsoft.com/office/drawing/2014/main" id="{67280794-64CA-41DD-83D0-E36D31BBC58E}"/>
            </a:ext>
          </a:extLst>
        </xdr:cNvPr>
        <xdr:cNvSpPr txBox="1"/>
      </xdr:nvSpPr>
      <xdr:spPr>
        <a:xfrm>
          <a:off x="22199600" y="17908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66039</xdr:rowOff>
    </xdr:from>
    <xdr:to>
      <xdr:col>112</xdr:col>
      <xdr:colOff>38100</xdr:colOff>
      <xdr:row>105</xdr:row>
      <xdr:rowOff>167639</xdr:rowOff>
    </xdr:to>
    <xdr:sp macro="" textlink="">
      <xdr:nvSpPr>
        <xdr:cNvPr id="735" name="楕円 734">
          <a:extLst>
            <a:ext uri="{FF2B5EF4-FFF2-40B4-BE49-F238E27FC236}">
              <a16:creationId xmlns:a16="http://schemas.microsoft.com/office/drawing/2014/main" id="{604F0CF3-5CFA-4375-A45D-33C8BD1F4A53}"/>
            </a:ext>
          </a:extLst>
        </xdr:cNvPr>
        <xdr:cNvSpPr/>
      </xdr:nvSpPr>
      <xdr:spPr>
        <a:xfrm>
          <a:off x="21272500" y="1806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105411</xdr:rowOff>
    </xdr:from>
    <xdr:to>
      <xdr:col>116</xdr:col>
      <xdr:colOff>63500</xdr:colOff>
      <xdr:row>105</xdr:row>
      <xdr:rowOff>116839</xdr:rowOff>
    </xdr:to>
    <xdr:cxnSp macro="">
      <xdr:nvCxnSpPr>
        <xdr:cNvPr id="736" name="直線コネクタ 735">
          <a:extLst>
            <a:ext uri="{FF2B5EF4-FFF2-40B4-BE49-F238E27FC236}">
              <a16:creationId xmlns:a16="http://schemas.microsoft.com/office/drawing/2014/main" id="{B9B3F8E7-8C68-4945-AB8C-D35179DF8424}"/>
            </a:ext>
          </a:extLst>
        </xdr:cNvPr>
        <xdr:cNvCxnSpPr/>
      </xdr:nvCxnSpPr>
      <xdr:spPr>
        <a:xfrm flipV="1">
          <a:off x="21323300" y="1810766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78739</xdr:rowOff>
    </xdr:from>
    <xdr:to>
      <xdr:col>107</xdr:col>
      <xdr:colOff>101600</xdr:colOff>
      <xdr:row>106</xdr:row>
      <xdr:rowOff>8889</xdr:rowOff>
    </xdr:to>
    <xdr:sp macro="" textlink="">
      <xdr:nvSpPr>
        <xdr:cNvPr id="737" name="楕円 736">
          <a:extLst>
            <a:ext uri="{FF2B5EF4-FFF2-40B4-BE49-F238E27FC236}">
              <a16:creationId xmlns:a16="http://schemas.microsoft.com/office/drawing/2014/main" id="{E6BA6CFF-9D10-4826-94E3-85D385D9DA08}"/>
            </a:ext>
          </a:extLst>
        </xdr:cNvPr>
        <xdr:cNvSpPr/>
      </xdr:nvSpPr>
      <xdr:spPr>
        <a:xfrm>
          <a:off x="203835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116839</xdr:rowOff>
    </xdr:from>
    <xdr:to>
      <xdr:col>111</xdr:col>
      <xdr:colOff>177800</xdr:colOff>
      <xdr:row>105</xdr:row>
      <xdr:rowOff>129539</xdr:rowOff>
    </xdr:to>
    <xdr:cxnSp macro="">
      <xdr:nvCxnSpPr>
        <xdr:cNvPr id="738" name="直線コネクタ 737">
          <a:extLst>
            <a:ext uri="{FF2B5EF4-FFF2-40B4-BE49-F238E27FC236}">
              <a16:creationId xmlns:a16="http://schemas.microsoft.com/office/drawing/2014/main" id="{302F46C3-5B59-429C-99B8-29A138866999}"/>
            </a:ext>
          </a:extLst>
        </xdr:cNvPr>
        <xdr:cNvCxnSpPr/>
      </xdr:nvCxnSpPr>
      <xdr:spPr>
        <a:xfrm flipV="1">
          <a:off x="20434300" y="18119089"/>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90170</xdr:rowOff>
    </xdr:from>
    <xdr:to>
      <xdr:col>102</xdr:col>
      <xdr:colOff>165100</xdr:colOff>
      <xdr:row>106</xdr:row>
      <xdr:rowOff>20320</xdr:rowOff>
    </xdr:to>
    <xdr:sp macro="" textlink="">
      <xdr:nvSpPr>
        <xdr:cNvPr id="739" name="楕円 738">
          <a:extLst>
            <a:ext uri="{FF2B5EF4-FFF2-40B4-BE49-F238E27FC236}">
              <a16:creationId xmlns:a16="http://schemas.microsoft.com/office/drawing/2014/main" id="{4DC53D21-E322-41AB-A1C9-B04AAD668A69}"/>
            </a:ext>
          </a:extLst>
        </xdr:cNvPr>
        <xdr:cNvSpPr/>
      </xdr:nvSpPr>
      <xdr:spPr>
        <a:xfrm>
          <a:off x="19494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129539</xdr:rowOff>
    </xdr:from>
    <xdr:to>
      <xdr:col>107</xdr:col>
      <xdr:colOff>50800</xdr:colOff>
      <xdr:row>105</xdr:row>
      <xdr:rowOff>140970</xdr:rowOff>
    </xdr:to>
    <xdr:cxnSp macro="">
      <xdr:nvCxnSpPr>
        <xdr:cNvPr id="740" name="直線コネクタ 739">
          <a:extLst>
            <a:ext uri="{FF2B5EF4-FFF2-40B4-BE49-F238E27FC236}">
              <a16:creationId xmlns:a16="http://schemas.microsoft.com/office/drawing/2014/main" id="{77B8D3A9-CB4E-4C85-A6D0-21038E2816EC}"/>
            </a:ext>
          </a:extLst>
        </xdr:cNvPr>
        <xdr:cNvCxnSpPr/>
      </xdr:nvCxnSpPr>
      <xdr:spPr>
        <a:xfrm flipV="1">
          <a:off x="19545300" y="181317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100330</xdr:rowOff>
    </xdr:from>
    <xdr:to>
      <xdr:col>98</xdr:col>
      <xdr:colOff>38100</xdr:colOff>
      <xdr:row>106</xdr:row>
      <xdr:rowOff>30480</xdr:rowOff>
    </xdr:to>
    <xdr:sp macro="" textlink="">
      <xdr:nvSpPr>
        <xdr:cNvPr id="741" name="楕円 740">
          <a:extLst>
            <a:ext uri="{FF2B5EF4-FFF2-40B4-BE49-F238E27FC236}">
              <a16:creationId xmlns:a16="http://schemas.microsoft.com/office/drawing/2014/main" id="{AE281692-C905-4C3F-B1F3-1C2D1A51C87F}"/>
            </a:ext>
          </a:extLst>
        </xdr:cNvPr>
        <xdr:cNvSpPr/>
      </xdr:nvSpPr>
      <xdr:spPr>
        <a:xfrm>
          <a:off x="18605500" y="1810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140970</xdr:rowOff>
    </xdr:from>
    <xdr:to>
      <xdr:col>102</xdr:col>
      <xdr:colOff>114300</xdr:colOff>
      <xdr:row>105</xdr:row>
      <xdr:rowOff>151130</xdr:rowOff>
    </xdr:to>
    <xdr:cxnSp macro="">
      <xdr:nvCxnSpPr>
        <xdr:cNvPr id="742" name="直線コネクタ 741">
          <a:extLst>
            <a:ext uri="{FF2B5EF4-FFF2-40B4-BE49-F238E27FC236}">
              <a16:creationId xmlns:a16="http://schemas.microsoft.com/office/drawing/2014/main" id="{F89883EA-7EAE-43E5-8507-FCB81528457F}"/>
            </a:ext>
          </a:extLst>
        </xdr:cNvPr>
        <xdr:cNvCxnSpPr/>
      </xdr:nvCxnSpPr>
      <xdr:spPr>
        <a:xfrm flipV="1">
          <a:off x="18656300" y="1814322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26688</xdr:rowOff>
    </xdr:from>
    <xdr:ext cx="469744" cy="259045"/>
    <xdr:sp macro="" textlink="">
      <xdr:nvSpPr>
        <xdr:cNvPr id="743" name="n_1aveValue【庁舎】&#10;一人当たり面積">
          <a:extLst>
            <a:ext uri="{FF2B5EF4-FFF2-40B4-BE49-F238E27FC236}">
              <a16:creationId xmlns:a16="http://schemas.microsoft.com/office/drawing/2014/main" id="{61B9AEF2-E9B6-4060-8234-9EFA0E5102F5}"/>
            </a:ext>
          </a:extLst>
        </xdr:cNvPr>
        <xdr:cNvSpPr txBox="1"/>
      </xdr:nvSpPr>
      <xdr:spPr>
        <a:xfrm>
          <a:off x="210757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62247</xdr:rowOff>
    </xdr:from>
    <xdr:ext cx="469744" cy="259045"/>
    <xdr:sp macro="" textlink="">
      <xdr:nvSpPr>
        <xdr:cNvPr id="744" name="n_2aveValue【庁舎】&#10;一人当たり面積">
          <a:extLst>
            <a:ext uri="{FF2B5EF4-FFF2-40B4-BE49-F238E27FC236}">
              <a16:creationId xmlns:a16="http://schemas.microsoft.com/office/drawing/2014/main" id="{EF3BB220-1536-430C-88FE-788BDCE021B5}"/>
            </a:ext>
          </a:extLst>
        </xdr:cNvPr>
        <xdr:cNvSpPr txBox="1"/>
      </xdr:nvSpPr>
      <xdr:spPr>
        <a:xfrm>
          <a:off x="20199427" y="1823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35577</xdr:rowOff>
    </xdr:from>
    <xdr:ext cx="469744" cy="259045"/>
    <xdr:sp macro="" textlink="">
      <xdr:nvSpPr>
        <xdr:cNvPr id="745" name="n_3aveValue【庁舎】&#10;一人当たり面積">
          <a:extLst>
            <a:ext uri="{FF2B5EF4-FFF2-40B4-BE49-F238E27FC236}">
              <a16:creationId xmlns:a16="http://schemas.microsoft.com/office/drawing/2014/main" id="{32D4B9F2-2AE6-4C58-B34D-430353F48A51}"/>
            </a:ext>
          </a:extLst>
        </xdr:cNvPr>
        <xdr:cNvSpPr txBox="1"/>
      </xdr:nvSpPr>
      <xdr:spPr>
        <a:xfrm>
          <a:off x="19310427" y="1820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93997</xdr:rowOff>
    </xdr:from>
    <xdr:ext cx="469744" cy="259045"/>
    <xdr:sp macro="" textlink="">
      <xdr:nvSpPr>
        <xdr:cNvPr id="746" name="n_4aveValue【庁舎】&#10;一人当たり面積">
          <a:extLst>
            <a:ext uri="{FF2B5EF4-FFF2-40B4-BE49-F238E27FC236}">
              <a16:creationId xmlns:a16="http://schemas.microsoft.com/office/drawing/2014/main" id="{965B7CA9-AABC-4D60-AA9C-5BF6C31BACE1}"/>
            </a:ext>
          </a:extLst>
        </xdr:cNvPr>
        <xdr:cNvSpPr txBox="1"/>
      </xdr:nvSpPr>
      <xdr:spPr>
        <a:xfrm>
          <a:off x="18421427" y="1826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12716</xdr:rowOff>
    </xdr:from>
    <xdr:ext cx="469744" cy="259045"/>
    <xdr:sp macro="" textlink="">
      <xdr:nvSpPr>
        <xdr:cNvPr id="747" name="n_1mainValue【庁舎】&#10;一人当たり面積">
          <a:extLst>
            <a:ext uri="{FF2B5EF4-FFF2-40B4-BE49-F238E27FC236}">
              <a16:creationId xmlns:a16="http://schemas.microsoft.com/office/drawing/2014/main" id="{A4857E86-B8A4-41F1-9867-8A7E89180A27}"/>
            </a:ext>
          </a:extLst>
        </xdr:cNvPr>
        <xdr:cNvSpPr txBox="1"/>
      </xdr:nvSpPr>
      <xdr:spPr>
        <a:xfrm>
          <a:off x="21075727" y="1784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748" name="n_2mainValue【庁舎】&#10;一人当たり面積">
          <a:extLst>
            <a:ext uri="{FF2B5EF4-FFF2-40B4-BE49-F238E27FC236}">
              <a16:creationId xmlns:a16="http://schemas.microsoft.com/office/drawing/2014/main" id="{7596FCDB-5AC8-4ABC-95A6-F84F3A64CA5E}"/>
            </a:ext>
          </a:extLst>
        </xdr:cNvPr>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36847</xdr:rowOff>
    </xdr:from>
    <xdr:ext cx="469744" cy="259045"/>
    <xdr:sp macro="" textlink="">
      <xdr:nvSpPr>
        <xdr:cNvPr id="749" name="n_3mainValue【庁舎】&#10;一人当たり面積">
          <a:extLst>
            <a:ext uri="{FF2B5EF4-FFF2-40B4-BE49-F238E27FC236}">
              <a16:creationId xmlns:a16="http://schemas.microsoft.com/office/drawing/2014/main" id="{3B5FC18D-5B29-4E3C-BFC0-FA524B586F1F}"/>
            </a:ext>
          </a:extLst>
        </xdr:cNvPr>
        <xdr:cNvSpPr txBox="1"/>
      </xdr:nvSpPr>
      <xdr:spPr>
        <a:xfrm>
          <a:off x="193104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47007</xdr:rowOff>
    </xdr:from>
    <xdr:ext cx="469744" cy="259045"/>
    <xdr:sp macro="" textlink="">
      <xdr:nvSpPr>
        <xdr:cNvPr id="750" name="n_4mainValue【庁舎】&#10;一人当たり面積">
          <a:extLst>
            <a:ext uri="{FF2B5EF4-FFF2-40B4-BE49-F238E27FC236}">
              <a16:creationId xmlns:a16="http://schemas.microsoft.com/office/drawing/2014/main" id="{0D51819D-BDEE-4969-B283-FD7896968F80}"/>
            </a:ext>
          </a:extLst>
        </xdr:cNvPr>
        <xdr:cNvSpPr txBox="1"/>
      </xdr:nvSpPr>
      <xdr:spPr>
        <a:xfrm>
          <a:off x="18421427" y="1787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a:extLst>
            <a:ext uri="{FF2B5EF4-FFF2-40B4-BE49-F238E27FC236}">
              <a16:creationId xmlns:a16="http://schemas.microsoft.com/office/drawing/2014/main" id="{578B7468-0822-4B08-8718-55277A157E9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a:extLst>
            <a:ext uri="{FF2B5EF4-FFF2-40B4-BE49-F238E27FC236}">
              <a16:creationId xmlns:a16="http://schemas.microsoft.com/office/drawing/2014/main" id="{23B54A67-5963-43F0-880A-5A1A928D581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a:extLst>
            <a:ext uri="{FF2B5EF4-FFF2-40B4-BE49-F238E27FC236}">
              <a16:creationId xmlns:a16="http://schemas.microsoft.com/office/drawing/2014/main" id="{ED06F650-40CC-47DE-B892-C476107E221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町有施設の多くが昭和４０年代に建設されていて、各施設とも老朽化が進んでおり、ほとんどの項目において類似団体内平均値と同水準か高い数値となっている。また、平成２８年度以降固定資産台帳の見直しを順次行って</a:t>
          </a:r>
          <a:r>
            <a:rPr kumimoji="1" lang="ja-JP" altLang="en-US" sz="1100">
              <a:solidFill>
                <a:schemeClr val="dk1"/>
              </a:solidFill>
              <a:effectLst/>
              <a:latin typeface="+mn-lt"/>
              <a:ea typeface="+mn-ea"/>
              <a:cs typeface="+mn-cs"/>
            </a:rPr>
            <a:t>いることから</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体育館・プール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市民会館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の項目で</a:t>
          </a:r>
          <a:r>
            <a:rPr kumimoji="1" lang="ja-JP" altLang="en-US" sz="1100">
              <a:solidFill>
                <a:schemeClr val="dk1"/>
              </a:solidFill>
              <a:effectLst/>
              <a:latin typeface="+mn-lt"/>
              <a:ea typeface="+mn-ea"/>
              <a:cs typeface="+mn-cs"/>
            </a:rPr>
            <a:t>平成２９年度から平成３０年度にかけて、数値が</a:t>
          </a:r>
          <a:r>
            <a:rPr kumimoji="1" lang="ja-JP" altLang="ja-JP" sz="1100">
              <a:solidFill>
                <a:schemeClr val="dk1"/>
              </a:solidFill>
              <a:effectLst/>
              <a:latin typeface="+mn-lt"/>
              <a:ea typeface="+mn-ea"/>
              <a:cs typeface="+mn-cs"/>
            </a:rPr>
            <a:t>大きく上昇している。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体育館・プール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では、</a:t>
          </a:r>
          <a:r>
            <a:rPr kumimoji="1" lang="ja-JP" altLang="en-US" sz="1100">
              <a:solidFill>
                <a:schemeClr val="dk1"/>
              </a:solidFill>
              <a:effectLst/>
              <a:latin typeface="+mn-lt"/>
              <a:ea typeface="+mn-ea"/>
              <a:cs typeface="+mn-cs"/>
            </a:rPr>
            <a:t>平成３０年度時点では</a:t>
          </a:r>
          <a:r>
            <a:rPr kumimoji="1" lang="ja-JP" altLang="ja-JP" sz="1100">
              <a:solidFill>
                <a:schemeClr val="dk1"/>
              </a:solidFill>
              <a:effectLst/>
              <a:latin typeface="+mn-lt"/>
              <a:ea typeface="+mn-ea"/>
              <a:cs typeface="+mn-cs"/>
            </a:rPr>
            <a:t>体育館</a:t>
          </a:r>
          <a:r>
            <a:rPr kumimoji="1" lang="ja-JP" altLang="en-US" sz="1100">
              <a:solidFill>
                <a:schemeClr val="dk1"/>
              </a:solidFill>
              <a:effectLst/>
              <a:latin typeface="+mn-lt"/>
              <a:ea typeface="+mn-ea"/>
              <a:cs typeface="+mn-cs"/>
            </a:rPr>
            <a:t>を２</a:t>
          </a:r>
          <a:r>
            <a:rPr kumimoji="1" lang="ja-JP" altLang="ja-JP" sz="1100">
              <a:solidFill>
                <a:schemeClr val="dk1"/>
              </a:solidFill>
              <a:effectLst/>
              <a:latin typeface="+mn-lt"/>
              <a:ea typeface="+mn-ea"/>
              <a:cs typeface="+mn-cs"/>
            </a:rPr>
            <a:t>施設</a:t>
          </a:r>
          <a:r>
            <a:rPr kumimoji="1" lang="ja-JP" altLang="en-US" sz="1100">
              <a:solidFill>
                <a:schemeClr val="dk1"/>
              </a:solidFill>
              <a:effectLst/>
              <a:latin typeface="+mn-lt"/>
              <a:ea typeface="+mn-ea"/>
              <a:cs typeface="+mn-cs"/>
            </a:rPr>
            <a:t>計上していたが、１施設については学校教育施設へと用途変更を行ったため償却率は減少している。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一般廃棄物処理施設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について、小鹿野町単独所有の施設はなく、秩父広域市町村圏組合で整備した施設の小鹿野町分が計上されている。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についても、平成２８年度から大幅に償却率が減少しているが、平成２８年度以降から秩父広域市町村圏組合で整備した施設の小鹿野町分を含めたためである。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小鹿野庁舎と両神庁舎の２施設があり、どちらも昭和４０年代後半から昭和５０年代にかけて建設された建物であり、償却率は高い。小鹿野庁舎については老朽化が進んでおり耐震性がないため、新庁舎へ</a:t>
          </a:r>
          <a:r>
            <a:rPr kumimoji="1" lang="ja-JP" altLang="en-US" sz="1100">
              <a:solidFill>
                <a:schemeClr val="dk1"/>
              </a:solidFill>
              <a:effectLst/>
              <a:latin typeface="+mn-lt"/>
              <a:ea typeface="+mn-ea"/>
              <a:cs typeface="+mn-cs"/>
            </a:rPr>
            <a:t>の建替えを</a:t>
          </a:r>
          <a:r>
            <a:rPr kumimoji="1" lang="ja-JP" altLang="ja-JP" sz="1100">
              <a:solidFill>
                <a:schemeClr val="dk1"/>
              </a:solidFill>
              <a:effectLst/>
              <a:latin typeface="+mn-lt"/>
              <a:ea typeface="+mn-ea"/>
              <a:cs typeface="+mn-cs"/>
            </a:rPr>
            <a:t>予定</a:t>
          </a:r>
          <a:r>
            <a:rPr kumimoji="1" lang="ja-JP" altLang="en-US" sz="1100">
              <a:solidFill>
                <a:schemeClr val="dk1"/>
              </a:solidFill>
              <a:effectLst/>
              <a:latin typeface="+mn-lt"/>
              <a:ea typeface="+mn-ea"/>
              <a:cs typeface="+mn-cs"/>
            </a:rPr>
            <a:t>して</a:t>
          </a:r>
          <a:r>
            <a:rPr kumimoji="1" lang="ja-JP" altLang="ja-JP" sz="1100">
              <a:solidFill>
                <a:schemeClr val="dk1"/>
              </a:solidFill>
              <a:effectLst/>
              <a:latin typeface="+mn-lt"/>
              <a:ea typeface="+mn-ea"/>
              <a:cs typeface="+mn-cs"/>
            </a:rPr>
            <a:t>いるところである。その他の施設についても、今後の更新・除却は、公共施設等総合管理計画に基づき実施していく。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埼玉県小鹿野町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11,459
11,337
171.26
7,305,658
6,817,274
434,560
4,340,158
7,905,810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元年度の基準財政需要額は、過去の普通建設事業の財源として充当した、合併特例債や過疎対策事業債、臨時財政対策債などの元利償還に対する交付税措置分が６．５％増加し、全体で４％の増加となった。税収については、退職所得分が増えたことで町民税の個人分が０．６％増加したものの、法人分に関しては法人税割の減少に伴い１９．７％の減少となった。結果税収全体は１．６％減少しており、財政力指数の改善には至らなかった。</a:t>
          </a:r>
        </a:p>
        <a:p>
          <a:r>
            <a:rPr kumimoji="1" lang="ja-JP" altLang="en-US" sz="1200">
              <a:latin typeface="ＭＳ Ｐゴシック" panose="020B0600070205080204" pitchFamily="50" charset="-128"/>
              <a:ea typeface="ＭＳ Ｐゴシック" panose="020B0600070205080204" pitchFamily="50" charset="-128"/>
            </a:rPr>
            <a:t>　引き続き、人口減少に伴う税収減少に備え、事業を選別し、歳出の見直しを積極的に実施し、徴収率向上に向けた対策をしっかりと行っていく。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161290</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333490"/>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76217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161290</xdr:rowOff>
    </xdr:from>
    <xdr:to>
      <xdr:col>24</xdr:col>
      <xdr:colOff>12700</xdr:colOff>
      <xdr:row>36</xdr:row>
      <xdr:rowOff>161290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143510</xdr:rowOff>
    </xdr:from>
    <xdr:to>
      <xdr:col>23</xdr:col>
      <xdr:colOff>133350</xdr:colOff>
      <xdr:row>43</xdr:row>
      <xdr:rowOff>143510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15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168081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1975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151554</xdr:rowOff>
    </xdr:from>
    <xdr:to>
      <xdr:col>23</xdr:col>
      <xdr:colOff>184150</xdr:colOff>
      <xdr:row>43</xdr:row>
      <xdr:rowOff>81704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143510</xdr:rowOff>
    </xdr:from>
    <xdr:to>
      <xdr:col>19</xdr:col>
      <xdr:colOff>133350</xdr:colOff>
      <xdr:row>43</xdr:row>
      <xdr:rowOff>143510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99923</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2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143510</xdr:rowOff>
    </xdr:from>
    <xdr:to>
      <xdr:col>15</xdr:col>
      <xdr:colOff>82550</xdr:colOff>
      <xdr:row>43</xdr:row>
      <xdr:rowOff>143510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99923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143510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50781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107967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107967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92710</xdr:rowOff>
    </xdr:from>
    <xdr:to>
      <xdr:col>23</xdr:col>
      <xdr:colOff>184150</xdr:colOff>
      <xdr:row>44</xdr:row>
      <xdr:rowOff>22860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160037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6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92710</xdr:rowOff>
    </xdr:from>
    <xdr:to>
      <xdr:col>19</xdr:col>
      <xdr:colOff>184150</xdr:colOff>
      <xdr:row>44</xdr:row>
      <xdr:rowOff>22860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7637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92710</xdr:rowOff>
    </xdr:from>
    <xdr:to>
      <xdr:col>15</xdr:col>
      <xdr:colOff>133350</xdr:colOff>
      <xdr:row>44</xdr:row>
      <xdr:rowOff>22860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7637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92710</xdr:rowOff>
    </xdr:from>
    <xdr:to>
      <xdr:col>11</xdr:col>
      <xdr:colOff>82550</xdr:colOff>
      <xdr:row>44</xdr:row>
      <xdr:rowOff>22860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7637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対前年度比で２．４ポイント増加している。令和元年度には選挙が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回行われたため、報酬が増加している。また、退職者が多く、退職手当組合特別負担金が増加しており、人件費全体で１．５ポイントの増となっている。物件費についても庁舎建設に伴う整備事業が開始され、４．８ポイントの増加となった。</a:t>
          </a:r>
        </a:p>
        <a:p>
          <a:r>
            <a:rPr kumimoji="1" lang="ja-JP" altLang="en-US" sz="1200">
              <a:latin typeface="ＭＳ Ｐゴシック" panose="020B0600070205080204" pitchFamily="50" charset="-128"/>
              <a:ea typeface="ＭＳ Ｐゴシック" panose="020B0600070205080204" pitchFamily="50" charset="-128"/>
            </a:rPr>
            <a:t>　扶助費や補助費についてはそれぞれ１．１ポイントと０．９ポイントづつ減少したが、全体を押し下げる程の減少ではなかった。</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58420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2284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30497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58420</xdr:rowOff>
    </xdr:from>
    <xdr:to>
      <xdr:col>24</xdr:col>
      <xdr:colOff>12700</xdr:colOff>
      <xdr:row>66</xdr:row>
      <xdr:rowOff>58420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146050</xdr:rowOff>
    </xdr:from>
    <xdr:to>
      <xdr:col>23</xdr:col>
      <xdr:colOff>133350</xdr:colOff>
      <xdr:row>61</xdr:row>
      <xdr:rowOff>167640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433050"/>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145221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03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1694</xdr:rowOff>
    </xdr:from>
    <xdr:to>
      <xdr:col>23</xdr:col>
      <xdr:colOff>184150</xdr:colOff>
      <xdr:row>62</xdr:row>
      <xdr:rowOff>103294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124460</xdr:rowOff>
    </xdr:from>
    <xdr:to>
      <xdr:col>19</xdr:col>
      <xdr:colOff>133350</xdr:colOff>
      <xdr:row>60</xdr:row>
      <xdr:rowOff>146050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24001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88071</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1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124460</xdr:rowOff>
    </xdr:from>
    <xdr:to>
      <xdr:col>15</xdr:col>
      <xdr:colOff>82550</xdr:colOff>
      <xdr:row>59</xdr:row>
      <xdr:rowOff>148590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2400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108796</xdr:rowOff>
    </xdr:from>
    <xdr:to>
      <xdr:col>15</xdr:col>
      <xdr:colOff>133350</xdr:colOff>
      <xdr:row>62</xdr:row>
      <xdr:rowOff>38946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23723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92287</xdr:rowOff>
    </xdr:from>
    <xdr:to>
      <xdr:col>11</xdr:col>
      <xdr:colOff>31750</xdr:colOff>
      <xdr:row>59</xdr:row>
      <xdr:rowOff>148590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20783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20320</xdr:rowOff>
    </xdr:from>
    <xdr:to>
      <xdr:col>11</xdr:col>
      <xdr:colOff>82550</xdr:colOff>
      <xdr:row>61</xdr:row>
      <xdr:rowOff>121920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106697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22860</xdr:rowOff>
    </xdr:from>
    <xdr:to>
      <xdr:col>7</xdr:col>
      <xdr:colOff>31750</xdr:colOff>
      <xdr:row>60</xdr:row>
      <xdr:rowOff>124460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109237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116840</xdr:rowOff>
    </xdr:from>
    <xdr:to>
      <xdr:col>23</xdr:col>
      <xdr:colOff>184150</xdr:colOff>
      <xdr:row>62</xdr:row>
      <xdr:rowOff>46990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133367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95250</xdr:rowOff>
    </xdr:from>
    <xdr:to>
      <xdr:col>19</xdr:col>
      <xdr:colOff>184150</xdr:colOff>
      <xdr:row>61</xdr:row>
      <xdr:rowOff>25400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73660</xdr:rowOff>
    </xdr:from>
    <xdr:to>
      <xdr:col>15</xdr:col>
      <xdr:colOff>133350</xdr:colOff>
      <xdr:row>60</xdr:row>
      <xdr:rowOff>3810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13987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97790</xdr:rowOff>
    </xdr:from>
    <xdr:to>
      <xdr:col>11</xdr:col>
      <xdr:colOff>82550</xdr:colOff>
      <xdr:row>60</xdr:row>
      <xdr:rowOff>27940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38117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41487</xdr:rowOff>
    </xdr:from>
    <xdr:to>
      <xdr:col>7</xdr:col>
      <xdr:colOff>31750</xdr:colOff>
      <xdr:row>59</xdr:row>
      <xdr:rowOff>143087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1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153264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992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[218,772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令和元年度には選挙が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回行われたため、報酬が増加している。また、退職者が多く、退職手当組合特別負担金が増加しており、人件費全体で</a:t>
          </a:r>
          <a:r>
            <a:rPr kumimoji="1" lang="en-US" altLang="ja-JP" sz="1200">
              <a:latin typeface="ＭＳ Ｐゴシック" panose="020B0600070205080204" pitchFamily="50" charset="-128"/>
              <a:ea typeface="ＭＳ Ｐゴシック" panose="020B0600070205080204" pitchFamily="50" charset="-128"/>
            </a:rPr>
            <a:t>16,873</a:t>
          </a:r>
          <a:r>
            <a:rPr kumimoji="1" lang="ja-JP" altLang="en-US" sz="1200">
              <a:latin typeface="ＭＳ Ｐゴシック" panose="020B0600070205080204" pitchFamily="50" charset="-128"/>
              <a:ea typeface="ＭＳ Ｐゴシック" panose="020B0600070205080204" pitchFamily="50" charset="-128"/>
            </a:rPr>
            <a:t>千円の増となっている。</a:t>
          </a:r>
        </a:p>
        <a:p>
          <a:r>
            <a:rPr kumimoji="1" lang="ja-JP" altLang="en-US" sz="1200">
              <a:latin typeface="ＭＳ Ｐゴシック" panose="020B0600070205080204" pitchFamily="50" charset="-128"/>
              <a:ea typeface="ＭＳ Ｐゴシック" panose="020B0600070205080204" pitchFamily="50" charset="-128"/>
            </a:rPr>
            <a:t>　物件費についても、庁舎建設に伴う整備事業が開始されたことにより、</a:t>
          </a:r>
          <a:r>
            <a:rPr kumimoji="1" lang="en-US" altLang="ja-JP" sz="1200">
              <a:latin typeface="ＭＳ Ｐゴシック" panose="020B0600070205080204" pitchFamily="50" charset="-128"/>
              <a:ea typeface="ＭＳ Ｐゴシック" panose="020B0600070205080204" pitchFamily="50" charset="-128"/>
            </a:rPr>
            <a:t>62,171</a:t>
          </a:r>
          <a:r>
            <a:rPr kumimoji="1" lang="ja-JP" altLang="en-US" sz="1200">
              <a:latin typeface="ＭＳ Ｐゴシック" panose="020B0600070205080204" pitchFamily="50" charset="-128"/>
              <a:ea typeface="ＭＳ Ｐゴシック" panose="020B0600070205080204" pitchFamily="50" charset="-128"/>
            </a:rPr>
            <a:t>千円増加した。</a:t>
          </a:r>
        </a:p>
        <a:p>
          <a:r>
            <a:rPr kumimoji="1" lang="ja-JP" altLang="en-US" sz="1200">
              <a:latin typeface="ＭＳ Ｐゴシック" panose="020B0600070205080204" pitchFamily="50" charset="-128"/>
              <a:ea typeface="ＭＳ Ｐゴシック" panose="020B0600070205080204" pitchFamily="50" charset="-128"/>
            </a:rPr>
            <a:t>　結果、全体で</a:t>
          </a:r>
          <a:r>
            <a:rPr kumimoji="1" lang="en-US" altLang="ja-JP" sz="1200">
              <a:latin typeface="ＭＳ Ｐゴシック" panose="020B0600070205080204" pitchFamily="50" charset="-128"/>
              <a:ea typeface="ＭＳ Ｐゴシック" panose="020B0600070205080204" pitchFamily="50" charset="-128"/>
            </a:rPr>
            <a:t>11,445</a:t>
          </a:r>
          <a:r>
            <a:rPr kumimoji="1" lang="ja-JP" altLang="en-US" sz="1200">
              <a:latin typeface="ＭＳ Ｐゴシック" panose="020B0600070205080204" pitchFamily="50" charset="-128"/>
              <a:ea typeface="ＭＳ Ｐゴシック" panose="020B0600070205080204" pitchFamily="50" charset="-128"/>
            </a:rPr>
            <a:t>円の増加となった。</a:t>
          </a:r>
        </a:p>
        <a:p>
          <a:r>
            <a:rPr kumimoji="1" lang="ja-JP" altLang="en-US" sz="1200">
              <a:latin typeface="ＭＳ Ｐゴシック" panose="020B0600070205080204" pitchFamily="50" charset="-128"/>
              <a:ea typeface="ＭＳ Ｐゴシック" panose="020B0600070205080204" pitchFamily="50" charset="-128"/>
            </a:rPr>
            <a:t>　人口は今後、減少していく見込みであり、経費削減を継続的に行う必要がある。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117182</xdr:rowOff>
    </xdr:from>
    <xdr:to>
      <xdr:col>23</xdr:col>
      <xdr:colOff>133350</xdr:colOff>
      <xdr:row>89</xdr:row>
      <xdr:rowOff>48583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833182"/>
          <a:ext cx="0" cy="14744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20660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7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48583</xdr:rowOff>
    </xdr:from>
    <xdr:to>
      <xdr:col>24</xdr:col>
      <xdr:colOff>12700</xdr:colOff>
      <xdr:row>89</xdr:row>
      <xdr:rowOff>48583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07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32109</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57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117182</xdr:rowOff>
    </xdr:from>
    <xdr:to>
      <xdr:col>24</xdr:col>
      <xdr:colOff>12700</xdr:colOff>
      <xdr:row>80</xdr:row>
      <xdr:rowOff>117182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833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1950</xdr:rowOff>
    </xdr:from>
    <xdr:to>
      <xdr:col>23</xdr:col>
      <xdr:colOff>133350</xdr:colOff>
      <xdr:row>83</xdr:row>
      <xdr:rowOff>47978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232300"/>
          <a:ext cx="838200" cy="4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59599</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94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43072</xdr:rowOff>
    </xdr:from>
    <xdr:to>
      <xdr:col>23</xdr:col>
      <xdr:colOff>184150</xdr:colOff>
      <xdr:row>82</xdr:row>
      <xdr:rowOff>144672</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167641</xdr:rowOff>
    </xdr:from>
    <xdr:to>
      <xdr:col>19</xdr:col>
      <xdr:colOff>133350</xdr:colOff>
      <xdr:row>83</xdr:row>
      <xdr:rowOff>1950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226541"/>
          <a:ext cx="889000" cy="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160623</xdr:rowOff>
    </xdr:from>
    <xdr:to>
      <xdr:col>19</xdr:col>
      <xdr:colOff>184150</xdr:colOff>
      <xdr:row>82</xdr:row>
      <xdr:rowOff>90773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100950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816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143077</xdr:rowOff>
    </xdr:from>
    <xdr:to>
      <xdr:col>15</xdr:col>
      <xdr:colOff>82550</xdr:colOff>
      <xdr:row>82</xdr:row>
      <xdr:rowOff>167641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201977"/>
          <a:ext cx="889000" cy="2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161745</xdr:rowOff>
    </xdr:from>
    <xdr:to>
      <xdr:col>15</xdr:col>
      <xdr:colOff>133350</xdr:colOff>
      <xdr:row>82</xdr:row>
      <xdr:rowOff>91895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102072</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8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129890</xdr:rowOff>
    </xdr:from>
    <xdr:to>
      <xdr:col>11</xdr:col>
      <xdr:colOff>31750</xdr:colOff>
      <xdr:row>82</xdr:row>
      <xdr:rowOff>143077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188790"/>
          <a:ext cx="889000" cy="1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157514</xdr:rowOff>
    </xdr:from>
    <xdr:to>
      <xdr:col>11</xdr:col>
      <xdr:colOff>82550</xdr:colOff>
      <xdr:row>82</xdr:row>
      <xdr:rowOff>87664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97841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81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164323</xdr:rowOff>
    </xdr:from>
    <xdr:to>
      <xdr:col>7</xdr:col>
      <xdr:colOff>31750</xdr:colOff>
      <xdr:row>82</xdr:row>
      <xdr:rowOff>94473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104650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820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168628</xdr:rowOff>
    </xdr:from>
    <xdr:to>
      <xdr:col>23</xdr:col>
      <xdr:colOff>184150</xdr:colOff>
      <xdr:row>83</xdr:row>
      <xdr:rowOff>98778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22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140705</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19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122600</xdr:rowOff>
    </xdr:from>
    <xdr:to>
      <xdr:col>19</xdr:col>
      <xdr:colOff>184150</xdr:colOff>
      <xdr:row>83</xdr:row>
      <xdr:rowOff>52750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18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37527</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26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116841</xdr:rowOff>
    </xdr:from>
    <xdr:to>
      <xdr:col>15</xdr:col>
      <xdr:colOff>133350</xdr:colOff>
      <xdr:row>83</xdr:row>
      <xdr:rowOff>46991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17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31768</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262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92277</xdr:rowOff>
    </xdr:from>
    <xdr:to>
      <xdr:col>11</xdr:col>
      <xdr:colOff>82550</xdr:colOff>
      <xdr:row>83</xdr:row>
      <xdr:rowOff>22427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15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7204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23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79090</xdr:rowOff>
    </xdr:from>
    <xdr:to>
      <xdr:col>7</xdr:col>
      <xdr:colOff>31750</xdr:colOff>
      <xdr:row>83</xdr:row>
      <xdr:rowOff>9240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13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165467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22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令和元年度は、平成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年度より０．３ポイント減少した。類似団体平均や全国町村平均と比較すると低い数値となっている。</a:t>
          </a:r>
        </a:p>
        <a:p>
          <a:r>
            <a:rPr kumimoji="1" lang="ja-JP" altLang="en-US" sz="1200">
              <a:latin typeface="ＭＳ Ｐゴシック" panose="020B0600070205080204" pitchFamily="50" charset="-128"/>
              <a:ea typeface="ＭＳ Ｐゴシック" panose="020B0600070205080204" pitchFamily="50" charset="-128"/>
            </a:rPr>
            <a:t>　今後も地域の実情に合わせた給与水準の維持に努める。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35379</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15571"/>
          <a:ext cx="0" cy="1378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76805</xdr:rowOff>
    </xdr:from>
    <xdr:to>
      <xdr:col>81</xdr:col>
      <xdr:colOff>44450</xdr:colOff>
      <xdr:row>84</xdr:row>
      <xdr:rowOff>111277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47860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11386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5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65314</xdr:rowOff>
    </xdr:from>
    <xdr:to>
      <xdr:col>77</xdr:col>
      <xdr:colOff>44450</xdr:colOff>
      <xdr:row>84</xdr:row>
      <xdr:rowOff>111277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467114"/>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53823</xdr:rowOff>
    </xdr:from>
    <xdr:to>
      <xdr:col>72</xdr:col>
      <xdr:colOff>203200</xdr:colOff>
      <xdr:row>84</xdr:row>
      <xdr:rowOff>65314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45562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39309</xdr:rowOff>
    </xdr:from>
    <xdr:to>
      <xdr:col>73</xdr:col>
      <xdr:colOff>44450</xdr:colOff>
      <xdr:row>86</xdr:row>
      <xdr:rowOff>140909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125686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52916</xdr:rowOff>
    </xdr:from>
    <xdr:to>
      <xdr:col>68</xdr:col>
      <xdr:colOff>152400</xdr:colOff>
      <xdr:row>84</xdr:row>
      <xdr:rowOff>53823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283266"/>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114195</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26005</xdr:rowOff>
    </xdr:from>
    <xdr:to>
      <xdr:col>81</xdr:col>
      <xdr:colOff>95250</xdr:colOff>
      <xdr:row>84</xdr:row>
      <xdr:rowOff>127605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42532</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27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60477</xdr:rowOff>
    </xdr:from>
    <xdr:to>
      <xdr:col>77</xdr:col>
      <xdr:colOff>95250</xdr:colOff>
      <xdr:row>84</xdr:row>
      <xdr:rowOff>162077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804</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231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14514</xdr:rowOff>
    </xdr:from>
    <xdr:to>
      <xdr:col>73</xdr:col>
      <xdr:colOff>44450</xdr:colOff>
      <xdr:row>84</xdr:row>
      <xdr:rowOff>116114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126291</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3023</xdr:rowOff>
    </xdr:from>
    <xdr:to>
      <xdr:col>68</xdr:col>
      <xdr:colOff>203200</xdr:colOff>
      <xdr:row>84</xdr:row>
      <xdr:rowOff>104623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114800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17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2116</xdr:rowOff>
    </xdr:from>
    <xdr:to>
      <xdr:col>64</xdr:col>
      <xdr:colOff>152400</xdr:colOff>
      <xdr:row>83</xdr:row>
      <xdr:rowOff>103716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113893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元年度数値は、類似団体平均より１．９８ポイント、埼玉県平均より５．９９ポイント高い数値となっている。当町は、面積が広く、今の事務事業を維持継続していくためには、ある程度の職員数は確保しておく必要があり、大幅な削減は難しい状況である。人口についても年々減少することが予想されており、数値については今後もある程度増加していくと思われる。</a:t>
          </a:r>
        </a:p>
        <a:p>
          <a:r>
            <a:rPr kumimoji="1" lang="ja-JP" altLang="en-US" sz="1200">
              <a:latin typeface="ＭＳ Ｐゴシック" panose="020B0600070205080204" pitchFamily="50" charset="-128"/>
              <a:ea typeface="ＭＳ Ｐゴシック" panose="020B0600070205080204" pitchFamily="50" charset="-128"/>
            </a:rPr>
            <a:t>　今後は事業の縮小や廃止を行うことで、職員数の適正化について徐々に取り組んでいく必要がある。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133434</xdr:rowOff>
    </xdr:from>
    <xdr:to>
      <xdr:col>81</xdr:col>
      <xdr:colOff>44450</xdr:colOff>
      <xdr:row>67</xdr:row>
      <xdr:rowOff>164465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77534"/>
          <a:ext cx="0" cy="1574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48361</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8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133434</xdr:rowOff>
    </xdr:from>
    <xdr:to>
      <xdr:col>81</xdr:col>
      <xdr:colOff>133350</xdr:colOff>
      <xdr:row>58</xdr:row>
      <xdr:rowOff>133434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7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114554</xdr:rowOff>
    </xdr:from>
    <xdr:to>
      <xdr:col>81</xdr:col>
      <xdr:colOff>44450</xdr:colOff>
      <xdr:row>61</xdr:row>
      <xdr:rowOff>141097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573004"/>
          <a:ext cx="8382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119016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234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102489</xdr:rowOff>
    </xdr:from>
    <xdr:to>
      <xdr:col>81</xdr:col>
      <xdr:colOff>95250</xdr:colOff>
      <xdr:row>61</xdr:row>
      <xdr:rowOff>32639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8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114554</xdr:rowOff>
    </xdr:from>
    <xdr:to>
      <xdr:col>77</xdr:col>
      <xdr:colOff>44450</xdr:colOff>
      <xdr:row>61</xdr:row>
      <xdr:rowOff>145119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5290800" y="10573004"/>
          <a:ext cx="889000" cy="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85598</xdr:rowOff>
    </xdr:from>
    <xdr:to>
      <xdr:col>77</xdr:col>
      <xdr:colOff>95250</xdr:colOff>
      <xdr:row>61</xdr:row>
      <xdr:rowOff>15748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25925</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141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143510</xdr:rowOff>
    </xdr:from>
    <xdr:to>
      <xdr:col>72</xdr:col>
      <xdr:colOff>203200</xdr:colOff>
      <xdr:row>61</xdr:row>
      <xdr:rowOff>145119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601960"/>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76750</xdr:rowOff>
    </xdr:from>
    <xdr:to>
      <xdr:col>73</xdr:col>
      <xdr:colOff>44450</xdr:colOff>
      <xdr:row>61</xdr:row>
      <xdr:rowOff>6900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17077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13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110532</xdr:rowOff>
    </xdr:from>
    <xdr:to>
      <xdr:col>68</xdr:col>
      <xdr:colOff>152400</xdr:colOff>
      <xdr:row>61</xdr:row>
      <xdr:rowOff>143510</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568982"/>
          <a:ext cx="889000" cy="3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70316</xdr:rowOff>
    </xdr:from>
    <xdr:to>
      <xdr:col>68</xdr:col>
      <xdr:colOff>203200</xdr:colOff>
      <xdr:row>61</xdr:row>
      <xdr:rowOff>466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10643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12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38946</xdr:rowOff>
    </xdr:from>
    <xdr:to>
      <xdr:col>64</xdr:col>
      <xdr:colOff>152400</xdr:colOff>
      <xdr:row>60</xdr:row>
      <xdr:rowOff>140546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150723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90297</xdr:rowOff>
    </xdr:from>
    <xdr:to>
      <xdr:col>81</xdr:col>
      <xdr:colOff>95250</xdr:colOff>
      <xdr:row>62</xdr:row>
      <xdr:rowOff>20447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54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62374</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520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63754</xdr:rowOff>
    </xdr:from>
    <xdr:to>
      <xdr:col>77</xdr:col>
      <xdr:colOff>95250</xdr:colOff>
      <xdr:row>61</xdr:row>
      <xdr:rowOff>165354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150131</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608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94319</xdr:rowOff>
    </xdr:from>
    <xdr:to>
      <xdr:col>73</xdr:col>
      <xdr:colOff>44450</xdr:colOff>
      <xdr:row>62</xdr:row>
      <xdr:rowOff>24469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55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9246</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63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92710</xdr:rowOff>
    </xdr:from>
    <xdr:to>
      <xdr:col>68</xdr:col>
      <xdr:colOff>203200</xdr:colOff>
      <xdr:row>62</xdr:row>
      <xdr:rowOff>22860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7637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59732</xdr:rowOff>
    </xdr:from>
    <xdr:to>
      <xdr:col>64</xdr:col>
      <xdr:colOff>152400</xdr:colOff>
      <xdr:row>61</xdr:row>
      <xdr:rowOff>161332</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51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146109</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604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地方債は毎年８億円から１０億円で発行しているが、その多くが合併特例債や過疎対策事業債などの交付税措置の地方債であり、公債費比率はここ数年ほぼ横ばいで推移している。今後は庁舎建設に伴う庁舎整備事業が開始されたことにより、多額の地方債を発行することで比率の上昇が予想される。合併特例債などの交付税措置のある起債の活用や、事業の縮小や廃止を行い、安易に起債に頼ることのないよう財政運営に努めなければならない。</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45</xdr:row>
      <xdr:rowOff>108555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272590"/>
          <a:ext cx="0" cy="1551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80632</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108555</xdr:rowOff>
    </xdr:from>
    <xdr:to>
      <xdr:col>81</xdr:col>
      <xdr:colOff>133350</xdr:colOff>
      <xdr:row>45</xdr:row>
      <xdr:rowOff>108555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11188</xdr:rowOff>
    </xdr:from>
    <xdr:to>
      <xdr:col>81</xdr:col>
      <xdr:colOff>44450</xdr:colOff>
      <xdr:row>39</xdr:row>
      <xdr:rowOff>34169</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179800" y="6697738"/>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70351</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7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98274</xdr:rowOff>
    </xdr:from>
    <xdr:to>
      <xdr:col>81</xdr:col>
      <xdr:colOff>95250</xdr:colOff>
      <xdr:row>40</xdr:row>
      <xdr:rowOff>28424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11188</xdr:rowOff>
    </xdr:from>
    <xdr:to>
      <xdr:col>77</xdr:col>
      <xdr:colOff>44450</xdr:colOff>
      <xdr:row>39</xdr:row>
      <xdr:rowOff>11188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5290800" y="66977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1710</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85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11188</xdr:rowOff>
    </xdr:from>
    <xdr:to>
      <xdr:col>72</xdr:col>
      <xdr:colOff>203200</xdr:colOff>
      <xdr:row>39</xdr:row>
      <xdr:rowOff>22678</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4401800" y="66977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1710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22678</xdr:rowOff>
    </xdr:from>
    <xdr:to>
      <xdr:col>68</xdr:col>
      <xdr:colOff>152400</xdr:colOff>
      <xdr:row>39</xdr:row>
      <xdr:rowOff>126093</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6709228"/>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98274</xdr:rowOff>
    </xdr:from>
    <xdr:to>
      <xdr:col>68</xdr:col>
      <xdr:colOff>203200</xdr:colOff>
      <xdr:row>40</xdr:row>
      <xdr:rowOff>28424</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13201</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109765</xdr:rowOff>
    </xdr:from>
    <xdr:to>
      <xdr:col>64</xdr:col>
      <xdr:colOff>152400</xdr:colOff>
      <xdr:row>40</xdr:row>
      <xdr:rowOff>39915</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24692</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154819</xdr:rowOff>
    </xdr:from>
    <xdr:to>
      <xdr:col>81</xdr:col>
      <xdr:colOff>95250</xdr:colOff>
      <xdr:row>39</xdr:row>
      <xdr:rowOff>84969</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66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171346</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651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131838</xdr:rowOff>
    </xdr:from>
    <xdr:to>
      <xdr:col>77</xdr:col>
      <xdr:colOff>95250</xdr:colOff>
      <xdr:row>39</xdr:row>
      <xdr:rowOff>61988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66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72165</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641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131838</xdr:rowOff>
    </xdr:from>
    <xdr:to>
      <xdr:col>73</xdr:col>
      <xdr:colOff>44450</xdr:colOff>
      <xdr:row>39</xdr:row>
      <xdr:rowOff>61988</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66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72165</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641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143328</xdr:rowOff>
    </xdr:from>
    <xdr:to>
      <xdr:col>68</xdr:col>
      <xdr:colOff>203200</xdr:colOff>
      <xdr:row>39</xdr:row>
      <xdr:rowOff>73478</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83655</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75293</xdr:rowOff>
    </xdr:from>
    <xdr:to>
      <xdr:col>64</xdr:col>
      <xdr:colOff>152400</xdr:colOff>
      <xdr:row>40</xdr:row>
      <xdr:rowOff>5443</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15620</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し０．６％改善した。主な要因としては、平成２６年度以降、毎年８億円から１０億円の地方債を発行しているものの、その全てが合併特例債や過疎対策事業債などの交付税措置のある起債であり、これらの起債の地方債残高に占める割合が増えていることにより、基準財政需要額算入見込額も増えていることが挙げられる。</a:t>
          </a:r>
        </a:p>
        <a:p>
          <a:r>
            <a:rPr kumimoji="1" lang="ja-JP" altLang="en-US" sz="1200">
              <a:latin typeface="ＭＳ Ｐゴシック" panose="020B0600070205080204" pitchFamily="50" charset="-128"/>
              <a:ea typeface="ＭＳ Ｐゴシック" panose="020B0600070205080204" pitchFamily="50" charset="-128"/>
            </a:rPr>
            <a:t>　将来負担比率の数値は、埼玉県平均よりは高い状況である。今後、人口減少により大幅な税収減が予想される。また、老朽化した施設の修繕費用が増加傾向であることや、庁舎建設に伴う整備事業も開始となる。事業の縮小や廃止など、本当に必要な事業の見極めをおこない、後世への負担を少しでも軽減するよう努めていく必要がある。</a:t>
          </a: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148832</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7018000" y="2313214"/>
          <a:ext cx="0" cy="1607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120909</xdr:rowOff>
    </xdr:from>
    <xdr:ext cx="762000" cy="259045"/>
    <xdr:sp macro="" textlink="">
      <xdr:nvSpPr>
        <xdr:cNvPr id="446" name="将来負担の状況最小値テキスト">
          <a:extLst>
            <a:ext uri="{FF2B5EF4-FFF2-40B4-BE49-F238E27FC236}">
              <a16:creationId xmlns:a16="http://schemas.microsoft.com/office/drawing/2014/main" id="{00000000-0008-0000-0300-0000BE010000}"/>
            </a:ext>
          </a:extLst>
        </xdr:cNvPr>
        <xdr:cNvSpPr txBox="1"/>
      </xdr:nvSpPr>
      <xdr:spPr>
        <a:xfrm>
          <a:off x="17106900" y="389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148832</xdr:rowOff>
    </xdr:from>
    <xdr:to>
      <xdr:col>81</xdr:col>
      <xdr:colOff>133350</xdr:colOff>
      <xdr:row>22</xdr:row>
      <xdr:rowOff>148832</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392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a:extLst>
            <a:ext uri="{FF2B5EF4-FFF2-40B4-BE49-F238E27FC236}">
              <a16:creationId xmlns:a16="http://schemas.microsoft.com/office/drawing/2014/main" id="{00000000-0008-0000-0300-0000C0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82731</xdr:rowOff>
    </xdr:from>
    <xdr:to>
      <xdr:col>81</xdr:col>
      <xdr:colOff>44450</xdr:colOff>
      <xdr:row>15</xdr:row>
      <xdr:rowOff>89626</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6179800" y="2654481"/>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119941</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348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103414</xdr:rowOff>
    </xdr:from>
    <xdr:to>
      <xdr:col>81</xdr:col>
      <xdr:colOff>95250</xdr:colOff>
      <xdr:row>15</xdr:row>
      <xdr:rowOff>33564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40217</xdr:rowOff>
    </xdr:from>
    <xdr:to>
      <xdr:col>77</xdr:col>
      <xdr:colOff>44450</xdr:colOff>
      <xdr:row>15</xdr:row>
      <xdr:rowOff>89626</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5290800" y="2611967"/>
          <a:ext cx="889000" cy="4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102265</xdr:rowOff>
    </xdr:from>
    <xdr:to>
      <xdr:col>77</xdr:col>
      <xdr:colOff>95250</xdr:colOff>
      <xdr:row>15</xdr:row>
      <xdr:rowOff>32415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129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42592</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27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40217</xdr:rowOff>
    </xdr:from>
    <xdr:to>
      <xdr:col>72</xdr:col>
      <xdr:colOff>203200</xdr:colOff>
      <xdr:row>15</xdr:row>
      <xdr:rowOff>58601</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4401800" y="2611967"/>
          <a:ext cx="8890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67552</xdr:rowOff>
    </xdr:from>
    <xdr:to>
      <xdr:col>73</xdr:col>
      <xdr:colOff>44450</xdr:colOff>
      <xdr:row>15</xdr:row>
      <xdr:rowOff>169152</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5240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153929</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72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56303</xdr:rowOff>
    </xdr:from>
    <xdr:to>
      <xdr:col>68</xdr:col>
      <xdr:colOff>152400</xdr:colOff>
      <xdr:row>15</xdr:row>
      <xdr:rowOff>58601</xdr:rowOff>
    </xdr:to>
    <xdr:cxnSp macro="">
      <xdr:nvCxnSpPr>
        <xdr:cNvPr id="459" name="直線コネクタ 458">
          <a:extLst>
            <a:ext uri="{FF2B5EF4-FFF2-40B4-BE49-F238E27FC236}">
              <a16:creationId xmlns:a16="http://schemas.microsoft.com/office/drawing/2014/main" id="{00000000-0008-0000-0300-0000CB010000}"/>
            </a:ext>
          </a:extLst>
        </xdr:cNvPr>
        <xdr:cNvCxnSpPr/>
      </xdr:nvCxnSpPr>
      <xdr:spPr>
        <a:xfrm>
          <a:off x="13512800" y="2628053"/>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133048</xdr:rowOff>
    </xdr:from>
    <xdr:to>
      <xdr:col>68</xdr:col>
      <xdr:colOff>203200</xdr:colOff>
      <xdr:row>16</xdr:row>
      <xdr:rowOff>63198</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4351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47975</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79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94222</xdr:rowOff>
    </xdr:from>
    <xdr:to>
      <xdr:col>64</xdr:col>
      <xdr:colOff>152400</xdr:colOff>
      <xdr:row>15</xdr:row>
      <xdr:rowOff>24372</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3462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34549</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31931</xdr:rowOff>
    </xdr:from>
    <xdr:to>
      <xdr:col>81</xdr:col>
      <xdr:colOff>95250</xdr:colOff>
      <xdr:row>15</xdr:row>
      <xdr:rowOff>133531</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967200" y="260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4008</xdr:rowOff>
    </xdr:from>
    <xdr:ext cx="762000" cy="259045"/>
    <xdr:sp macro="" textlink="">
      <xdr:nvSpPr>
        <xdr:cNvPr id="470" name="将来負担の状況該当値テキスト">
          <a:extLst>
            <a:ext uri="{FF2B5EF4-FFF2-40B4-BE49-F238E27FC236}">
              <a16:creationId xmlns:a16="http://schemas.microsoft.com/office/drawing/2014/main" id="{00000000-0008-0000-0300-0000D6010000}"/>
            </a:ext>
          </a:extLst>
        </xdr:cNvPr>
        <xdr:cNvSpPr txBox="1"/>
      </xdr:nvSpPr>
      <xdr:spPr>
        <a:xfrm>
          <a:off x="17106900" y="257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38826</xdr:rowOff>
    </xdr:from>
    <xdr:to>
      <xdr:col>77</xdr:col>
      <xdr:colOff>95250</xdr:colOff>
      <xdr:row>15</xdr:row>
      <xdr:rowOff>140426</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6129000" y="261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125203</xdr:rowOff>
    </xdr:from>
    <xdr:ext cx="7366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5798800" y="2696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160867</xdr:rowOff>
    </xdr:from>
    <xdr:to>
      <xdr:col>73</xdr:col>
      <xdr:colOff>44450</xdr:colOff>
      <xdr:row>15</xdr:row>
      <xdr:rowOff>91017</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5240000" y="256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101194</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909800" y="233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7801</xdr:rowOff>
    </xdr:from>
    <xdr:to>
      <xdr:col>68</xdr:col>
      <xdr:colOff>203200</xdr:colOff>
      <xdr:row>15</xdr:row>
      <xdr:rowOff>109401</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4351000" y="257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119578</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4020800" y="234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5503</xdr:rowOff>
    </xdr:from>
    <xdr:to>
      <xdr:col>64</xdr:col>
      <xdr:colOff>152400</xdr:colOff>
      <xdr:row>15</xdr:row>
      <xdr:rowOff>107103</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3462000" y="257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91880</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3131800" y="2663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埼玉県小鹿野町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11,459
11,337
171.26
7,305,658
6,817,274
434,560
4,340,158
7,905,810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選挙が３回あったため、選挙に係る報酬が発生した。また、平成３０年度は例年より定年退職者が多く、退職手当組合特別負担金が増えたことで退職金が増加した。結果、人件費全体で前年度より増加した。</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37</xdr:row>
      <xdr:rowOff>69850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13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0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37</xdr:row>
      <xdr:rowOff>115570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13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22860</xdr:rowOff>
    </xdr:from>
    <xdr:to>
      <xdr:col>20</xdr:col>
      <xdr:colOff>38100</xdr:colOff>
      <xdr:row>36</xdr:row>
      <xdr:rowOff>124460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134637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8890</xdr:rowOff>
    </xdr:from>
    <xdr:to>
      <xdr:col>15</xdr:col>
      <xdr:colOff>98425</xdr:colOff>
      <xdr:row>37</xdr:row>
      <xdr:rowOff>115570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525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8890</xdr:rowOff>
    </xdr:from>
    <xdr:to>
      <xdr:col>11</xdr:col>
      <xdr:colOff>9525</xdr:colOff>
      <xdr:row>37</xdr:row>
      <xdr:rowOff>77470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525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148590</xdr:rowOff>
    </xdr:from>
    <xdr:to>
      <xdr:col>11</xdr:col>
      <xdr:colOff>60325</xdr:colOff>
      <xdr:row>36</xdr:row>
      <xdr:rowOff>78740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88917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105427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64770</xdr:rowOff>
    </xdr:from>
    <xdr:to>
      <xdr:col>15</xdr:col>
      <xdr:colOff>149225</xdr:colOff>
      <xdr:row>37</xdr:row>
      <xdr:rowOff>166370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129540</xdr:rowOff>
    </xdr:from>
    <xdr:to>
      <xdr:col>11</xdr:col>
      <xdr:colOff>60325</xdr:colOff>
      <xdr:row>37</xdr:row>
      <xdr:rowOff>59690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26670</xdr:rowOff>
    </xdr:from>
    <xdr:to>
      <xdr:col>6</xdr:col>
      <xdr:colOff>171450</xdr:colOff>
      <xdr:row>37</xdr:row>
      <xdr:rowOff>128270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113047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類似団体平均及び埼玉県平均、全国平均いずれよりも低い数値と成っているが、衛生センターの業務委託料等が増加したことで物件費全体は増加した。事業の縮小又は廃止等、既存事業の見直しを行い、経費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42418</xdr:rowOff>
    </xdr:from>
    <xdr:to>
      <xdr:col>82</xdr:col>
      <xdr:colOff>107950</xdr:colOff>
      <xdr:row>21</xdr:row>
      <xdr:rowOff>133858</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71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105935</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0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133858</xdr:rowOff>
    </xdr:from>
    <xdr:to>
      <xdr:col>82</xdr:col>
      <xdr:colOff>196850</xdr:colOff>
      <xdr:row>21</xdr:row>
      <xdr:rowOff>133858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3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128795</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42418</xdr:rowOff>
    </xdr:from>
    <xdr:to>
      <xdr:col>82</xdr:col>
      <xdr:colOff>196850</xdr:colOff>
      <xdr:row>13</xdr:row>
      <xdr:rowOff>42418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81280</xdr:rowOff>
    </xdr:from>
    <xdr:to>
      <xdr:col>82</xdr:col>
      <xdr:colOff>107950</xdr:colOff>
      <xdr:row>14</xdr:row>
      <xdr:rowOff>163576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48158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169435</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41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25908</xdr:rowOff>
    </xdr:from>
    <xdr:to>
      <xdr:col>82</xdr:col>
      <xdr:colOff>158750</xdr:colOff>
      <xdr:row>16</xdr:row>
      <xdr:rowOff>127508</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81280</xdr:rowOff>
    </xdr:from>
    <xdr:to>
      <xdr:col>78</xdr:col>
      <xdr:colOff>69850</xdr:colOff>
      <xdr:row>14</xdr:row>
      <xdr:rowOff>117856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4815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115062</xdr:rowOff>
    </xdr:from>
    <xdr:to>
      <xdr:col>78</xdr:col>
      <xdr:colOff>120650</xdr:colOff>
      <xdr:row>16</xdr:row>
      <xdr:rowOff>45212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29989</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73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53848</xdr:rowOff>
    </xdr:from>
    <xdr:to>
      <xdr:col>73</xdr:col>
      <xdr:colOff>180975</xdr:colOff>
      <xdr:row>14</xdr:row>
      <xdr:rowOff>117856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4541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69342</xdr:rowOff>
    </xdr:from>
    <xdr:to>
      <xdr:col>74</xdr:col>
      <xdr:colOff>31750</xdr:colOff>
      <xdr:row>15</xdr:row>
      <xdr:rowOff>170942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155719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115570</xdr:rowOff>
    </xdr:from>
    <xdr:to>
      <xdr:col>69</xdr:col>
      <xdr:colOff>92075</xdr:colOff>
      <xdr:row>14</xdr:row>
      <xdr:rowOff>53848</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34442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51054</xdr:rowOff>
    </xdr:from>
    <xdr:to>
      <xdr:col>69</xdr:col>
      <xdr:colOff>142875</xdr:colOff>
      <xdr:row>15</xdr:row>
      <xdr:rowOff>152654</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2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137431</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0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5334</xdr:rowOff>
    </xdr:from>
    <xdr:to>
      <xdr:col>65</xdr:col>
      <xdr:colOff>53975</xdr:colOff>
      <xdr:row>15</xdr:row>
      <xdr:rowOff>106934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57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91711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6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112776</xdr:rowOff>
    </xdr:from>
    <xdr:to>
      <xdr:col>82</xdr:col>
      <xdr:colOff>158750</xdr:colOff>
      <xdr:row>15</xdr:row>
      <xdr:rowOff>42926</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51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129303</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35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30480</xdr:rowOff>
    </xdr:from>
    <xdr:to>
      <xdr:col>78</xdr:col>
      <xdr:colOff>120650</xdr:colOff>
      <xdr:row>14</xdr:row>
      <xdr:rowOff>132080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142257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19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67056</xdr:rowOff>
    </xdr:from>
    <xdr:to>
      <xdr:col>74</xdr:col>
      <xdr:colOff>31750</xdr:colOff>
      <xdr:row>14</xdr:row>
      <xdr:rowOff>168656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46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7383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236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3048</xdr:rowOff>
    </xdr:from>
    <xdr:to>
      <xdr:col>69</xdr:col>
      <xdr:colOff>142875</xdr:colOff>
      <xdr:row>14</xdr:row>
      <xdr:rowOff>104648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40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114825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17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64770</xdr:rowOff>
    </xdr:from>
    <xdr:to>
      <xdr:col>65</xdr:col>
      <xdr:colOff>53975</xdr:colOff>
      <xdr:row>13</xdr:row>
      <xdr:rowOff>166370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5097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06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対前年比で０．１ポイント減となった。</a:t>
          </a:r>
        </a:p>
        <a:p>
          <a:r>
            <a:rPr kumimoji="1" lang="ja-JP" altLang="en-US" sz="1300">
              <a:latin typeface="ＭＳ Ｐゴシック" panose="020B0600070205080204" pitchFamily="50" charset="-128"/>
              <a:ea typeface="ＭＳ Ｐゴシック" panose="020B0600070205080204" pitchFamily="50" charset="-128"/>
            </a:rPr>
            <a:t>　児童数が減少していることにより、児童手当給付費が減少した。扶助費決算額では平成３０年度より</a:t>
          </a:r>
          <a:r>
            <a:rPr kumimoji="1" lang="en-US" altLang="ja-JP" sz="1300">
              <a:latin typeface="ＭＳ Ｐゴシック" panose="020B0600070205080204" pitchFamily="50" charset="-128"/>
              <a:ea typeface="ＭＳ Ｐゴシック" panose="020B0600070205080204" pitchFamily="50" charset="-128"/>
            </a:rPr>
            <a:t>7,195</a:t>
          </a:r>
          <a:r>
            <a:rPr kumimoji="1" lang="ja-JP" altLang="en-US" sz="1300">
              <a:latin typeface="ＭＳ Ｐゴシック" panose="020B0600070205080204" pitchFamily="50" charset="-128"/>
              <a:ea typeface="ＭＳ Ｐゴシック" panose="020B0600070205080204" pitchFamily="50" charset="-128"/>
            </a:rPr>
            <a:t>千円減少している。今後も、事業の縮小又は廃止等を検討し経費の削減に努める。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62</xdr:row>
      <xdr:rowOff>25400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34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76200</xdr:rowOff>
    </xdr:from>
    <xdr:to>
      <xdr:col>24</xdr:col>
      <xdr:colOff>25400</xdr:colOff>
      <xdr:row>56</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677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56</xdr:row>
      <xdr:rowOff>88900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65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50800</xdr:rowOff>
    </xdr:from>
    <xdr:to>
      <xdr:col>15</xdr:col>
      <xdr:colOff>98425</xdr:colOff>
      <xdr:row>56</xdr:row>
      <xdr:rowOff>165100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652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127000</xdr:rowOff>
    </xdr:from>
    <xdr:to>
      <xdr:col>15</xdr:col>
      <xdr:colOff>149225</xdr:colOff>
      <xdr:row>57</xdr:row>
      <xdr:rowOff>57150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41927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56</xdr:row>
      <xdr:rowOff>165100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76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41927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0</xdr:rowOff>
    </xdr:from>
    <xdr:to>
      <xdr:col>15</xdr:col>
      <xdr:colOff>149225</xdr:colOff>
      <xdr:row>56</xdr:row>
      <xdr:rowOff>101600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令和元年度は、国保特別会計繰出金が</a:t>
          </a:r>
          <a:r>
            <a:rPr kumimoji="1" lang="en-US" altLang="ja-JP" sz="1300">
              <a:latin typeface="ＭＳ Ｐゴシック" panose="020B0600070205080204" pitchFamily="50" charset="-128"/>
              <a:ea typeface="ＭＳ Ｐゴシック" panose="020B0600070205080204" pitchFamily="50" charset="-128"/>
            </a:rPr>
            <a:t>11,520</a:t>
          </a:r>
          <a:r>
            <a:rPr kumimoji="1" lang="ja-JP" altLang="en-US" sz="1300">
              <a:latin typeface="ＭＳ Ｐゴシック" panose="020B0600070205080204" pitchFamily="50" charset="-128"/>
              <a:ea typeface="ＭＳ Ｐゴシック" panose="020B0600070205080204" pitchFamily="50" charset="-128"/>
            </a:rPr>
            <a:t>千円増加した。繰出金全体でも</a:t>
          </a:r>
          <a:r>
            <a:rPr kumimoji="1" lang="en-US" altLang="ja-JP" sz="1300">
              <a:latin typeface="ＭＳ Ｐゴシック" panose="020B0600070205080204" pitchFamily="50" charset="-128"/>
              <a:ea typeface="ＭＳ Ｐゴシック" panose="020B0600070205080204" pitchFamily="50" charset="-128"/>
            </a:rPr>
            <a:t>2,734</a:t>
          </a:r>
          <a:r>
            <a:rPr kumimoji="1" lang="ja-JP" altLang="en-US" sz="1300">
              <a:latin typeface="ＭＳ Ｐゴシック" panose="020B0600070205080204" pitchFamily="50" charset="-128"/>
              <a:ea typeface="ＭＳ Ｐゴシック" panose="020B0600070205080204" pitchFamily="50" charset="-128"/>
            </a:rPr>
            <a:t>千円増加となった。</a:t>
          </a:r>
        </a:p>
        <a:p>
          <a:r>
            <a:rPr kumimoji="1" lang="ja-JP" altLang="en-US" sz="1300">
              <a:latin typeface="ＭＳ Ｐゴシック" panose="020B0600070205080204" pitchFamily="50" charset="-128"/>
              <a:ea typeface="ＭＳ Ｐゴシック" panose="020B0600070205080204" pitchFamily="50" charset="-128"/>
            </a:rPr>
            <a:t>　各平均よりも低い数値を保っているが、老朽化した施設の修繕等が増加傾向であり、数値の上昇が見込まれる。繰出金については、今後も各特別会計の財政状況に注意し抑制に努める。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20320</xdr:rowOff>
    </xdr:from>
    <xdr:to>
      <xdr:col>82</xdr:col>
      <xdr:colOff>107950</xdr:colOff>
      <xdr:row>61</xdr:row>
      <xdr:rowOff>8890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2786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106697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902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20320</xdr:rowOff>
    </xdr:from>
    <xdr:to>
      <xdr:col>82</xdr:col>
      <xdr:colOff>196850</xdr:colOff>
      <xdr:row>54</xdr:row>
      <xdr:rowOff>20320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278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39370</xdr:rowOff>
    </xdr:from>
    <xdr:to>
      <xdr:col>82</xdr:col>
      <xdr:colOff>107950</xdr:colOff>
      <xdr:row>55</xdr:row>
      <xdr:rowOff>62230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4691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147337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157480</xdr:rowOff>
    </xdr:from>
    <xdr:to>
      <xdr:col>78</xdr:col>
      <xdr:colOff>69850</xdr:colOff>
      <xdr:row>55</xdr:row>
      <xdr:rowOff>39370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415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157480</xdr:rowOff>
    </xdr:from>
    <xdr:to>
      <xdr:col>73</xdr:col>
      <xdr:colOff>180975</xdr:colOff>
      <xdr:row>55</xdr:row>
      <xdr:rowOff>31750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415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31750</xdr:rowOff>
    </xdr:from>
    <xdr:to>
      <xdr:col>69</xdr:col>
      <xdr:colOff>92075</xdr:colOff>
      <xdr:row>55</xdr:row>
      <xdr:rowOff>62230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461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xdr:rowOff>
    </xdr:from>
    <xdr:to>
      <xdr:col>82</xdr:col>
      <xdr:colOff>158750</xdr:colOff>
      <xdr:row>55</xdr:row>
      <xdr:rowOff>113030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27957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160020</xdr:rowOff>
    </xdr:from>
    <xdr:to>
      <xdr:col>78</xdr:col>
      <xdr:colOff>120650</xdr:colOff>
      <xdr:row>55</xdr:row>
      <xdr:rowOff>90170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100347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106680</xdr:rowOff>
    </xdr:from>
    <xdr:to>
      <xdr:col>74</xdr:col>
      <xdr:colOff>31750</xdr:colOff>
      <xdr:row>55</xdr:row>
      <xdr:rowOff>36830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47007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152400</xdr:rowOff>
    </xdr:from>
    <xdr:to>
      <xdr:col>69</xdr:col>
      <xdr:colOff>142875</xdr:colOff>
      <xdr:row>55</xdr:row>
      <xdr:rowOff>82550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92727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11430</xdr:rowOff>
    </xdr:from>
    <xdr:to>
      <xdr:col>65</xdr:col>
      <xdr:colOff>53975</xdr:colOff>
      <xdr:row>55</xdr:row>
      <xdr:rowOff>113030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123207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補助費等では、平成３０年度に行った農業者等が高収益な作物、栽培体系への転換を図る取組に対する支援として補助金を交付する産地パワーアップ事業への補助金が</a:t>
          </a:r>
          <a:r>
            <a:rPr kumimoji="1" lang="en-US" altLang="ja-JP" sz="1300">
              <a:latin typeface="ＭＳ Ｐゴシック" panose="020B0600070205080204" pitchFamily="50" charset="-128"/>
              <a:ea typeface="ＭＳ Ｐゴシック" panose="020B0600070205080204" pitchFamily="50" charset="-128"/>
            </a:rPr>
            <a:t>100,896</a:t>
          </a:r>
          <a:r>
            <a:rPr kumimoji="1" lang="ja-JP" altLang="en-US" sz="1300">
              <a:latin typeface="ＭＳ Ｐゴシック" panose="020B0600070205080204" pitchFamily="50" charset="-128"/>
              <a:ea typeface="ＭＳ Ｐゴシック" panose="020B0600070205080204" pitchFamily="50" charset="-128"/>
            </a:rPr>
            <a:t>千円分が減少し、一部事務組合の水道事業に対する負担金が</a:t>
          </a:r>
          <a:r>
            <a:rPr kumimoji="1" lang="en-US" altLang="ja-JP" sz="1300">
              <a:latin typeface="ＭＳ Ｐゴシック" panose="020B0600070205080204" pitchFamily="50" charset="-128"/>
              <a:ea typeface="ＭＳ Ｐゴシック" panose="020B0600070205080204" pitchFamily="50" charset="-128"/>
            </a:rPr>
            <a:t>7,909</a:t>
          </a:r>
          <a:r>
            <a:rPr kumimoji="1" lang="ja-JP" altLang="en-US" sz="1300">
              <a:latin typeface="ＭＳ Ｐゴシック" panose="020B0600070205080204" pitchFamily="50" charset="-128"/>
              <a:ea typeface="ＭＳ Ｐゴシック" panose="020B0600070205080204" pitchFamily="50" charset="-128"/>
            </a:rPr>
            <a:t>千円増加したものの、全体としては</a:t>
          </a:r>
          <a:r>
            <a:rPr kumimoji="1" lang="en-US" altLang="ja-JP" sz="1300">
              <a:latin typeface="ＭＳ Ｐゴシック" panose="020B0600070205080204" pitchFamily="50" charset="-128"/>
              <a:ea typeface="ＭＳ Ｐゴシック" panose="020B0600070205080204" pitchFamily="50" charset="-128"/>
            </a:rPr>
            <a:t>11,105</a:t>
          </a:r>
          <a:r>
            <a:rPr kumimoji="1" lang="ja-JP" altLang="en-US" sz="1300">
              <a:latin typeface="ＭＳ Ｐゴシック" panose="020B0600070205080204" pitchFamily="50" charset="-128"/>
              <a:ea typeface="ＭＳ Ｐゴシック" panose="020B0600070205080204" pitchFamily="50" charset="-128"/>
            </a:rPr>
            <a:t>千円の減少となった。</a:t>
          </a:r>
        </a:p>
        <a:p>
          <a:r>
            <a:rPr kumimoji="1" lang="ja-JP" altLang="en-US" sz="1300">
              <a:latin typeface="ＭＳ Ｐゴシック" panose="020B0600070205080204" pitchFamily="50" charset="-128"/>
              <a:ea typeface="ＭＳ Ｐゴシック" panose="020B0600070205080204" pitchFamily="50" charset="-128"/>
            </a:rPr>
            <a:t>　しかしながら、各平均値より高い数値となっている。事業の見直しを積極的に行い、経費の削減に努める必要がある。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40</xdr:row>
      <xdr:rowOff>26416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1914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170434</xdr:rowOff>
    </xdr:from>
    <xdr:to>
      <xdr:col>82</xdr:col>
      <xdr:colOff>107950</xdr:colOff>
      <xdr:row>38</xdr:row>
      <xdr:rowOff>3556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5140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3573</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110998</xdr:rowOff>
    </xdr:from>
    <xdr:to>
      <xdr:col>78</xdr:col>
      <xdr:colOff>69850</xdr:colOff>
      <xdr:row>38</xdr:row>
      <xdr:rowOff>3556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4546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98823</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110998</xdr:rowOff>
    </xdr:from>
    <xdr:to>
      <xdr:col>73</xdr:col>
      <xdr:colOff>180975</xdr:colOff>
      <xdr:row>37</xdr:row>
      <xdr:rowOff>152146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4546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124714</xdr:rowOff>
    </xdr:from>
    <xdr:to>
      <xdr:col>69</xdr:col>
      <xdr:colOff>92075</xdr:colOff>
      <xdr:row>37</xdr:row>
      <xdr:rowOff>152146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4683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71391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119634</xdr:rowOff>
    </xdr:from>
    <xdr:to>
      <xdr:col>82</xdr:col>
      <xdr:colOff>158750</xdr:colOff>
      <xdr:row>38</xdr:row>
      <xdr:rowOff>49785</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91711</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124206</xdr:rowOff>
    </xdr:from>
    <xdr:to>
      <xdr:col>78</xdr:col>
      <xdr:colOff>120650</xdr:colOff>
      <xdr:row>38</xdr:row>
      <xdr:rowOff>54356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39133</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55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60198</xdr:rowOff>
    </xdr:from>
    <xdr:to>
      <xdr:col>74</xdr:col>
      <xdr:colOff>31750</xdr:colOff>
      <xdr:row>37</xdr:row>
      <xdr:rowOff>161798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146575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101346</xdr:rowOff>
    </xdr:from>
    <xdr:to>
      <xdr:col>69</xdr:col>
      <xdr:colOff>142875</xdr:colOff>
      <xdr:row>38</xdr:row>
      <xdr:rowOff>31496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16273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73914</xdr:rowOff>
    </xdr:from>
    <xdr:to>
      <xdr:col>65</xdr:col>
      <xdr:colOff>53975</xdr:colOff>
      <xdr:row>38</xdr:row>
      <xdr:rowOff>4064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160291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令和元年度より、据置期間の終了した合併特例債の元金償還が始まったことにより、前年度より１．４ポイント増加した。</a:t>
          </a:r>
        </a:p>
        <a:p>
          <a:r>
            <a:rPr kumimoji="1" lang="ja-JP" altLang="en-US" sz="1300">
              <a:latin typeface="ＭＳ Ｐゴシック" panose="020B0600070205080204" pitchFamily="50" charset="-128"/>
              <a:ea typeface="ＭＳ Ｐゴシック" panose="020B0600070205080204" pitchFamily="50" charset="-128"/>
            </a:rPr>
            <a:t>　今後も平成２８年度までに行った教育施設整備に対して起債したものの償還が始まることや、庁舎整備事業も控えており地方債を新規に起債する予定であるため、公債費は増加する見込みである。ほかの経常的経費の削減、事業の縮小・廃止を積極的に行い、財政の健全化に努め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77470</xdr:rowOff>
    </xdr:from>
    <xdr:to>
      <xdr:col>24</xdr:col>
      <xdr:colOff>25400</xdr:colOff>
      <xdr:row>81</xdr:row>
      <xdr:rowOff>161289</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593320"/>
          <a:ext cx="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133366</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161289</xdr:rowOff>
    </xdr:from>
    <xdr:to>
      <xdr:col>24</xdr:col>
      <xdr:colOff>114300</xdr:colOff>
      <xdr:row>81</xdr:row>
      <xdr:rowOff>161289</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163847</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77470</xdr:rowOff>
    </xdr:from>
    <xdr:to>
      <xdr:col>24</xdr:col>
      <xdr:colOff>114300</xdr:colOff>
      <xdr:row>73</xdr:row>
      <xdr:rowOff>77470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168911</xdr:rowOff>
    </xdr:from>
    <xdr:to>
      <xdr:col>24</xdr:col>
      <xdr:colOff>25400</xdr:colOff>
      <xdr:row>78</xdr:row>
      <xdr:rowOff>104139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370561"/>
          <a:ext cx="8382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96538</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1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80011</xdr:rowOff>
    </xdr:from>
    <xdr:to>
      <xdr:col>24</xdr:col>
      <xdr:colOff>76200</xdr:colOff>
      <xdr:row>78</xdr:row>
      <xdr:rowOff>10161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92711</xdr:rowOff>
    </xdr:from>
    <xdr:to>
      <xdr:col>19</xdr:col>
      <xdr:colOff>187325</xdr:colOff>
      <xdr:row>77</xdr:row>
      <xdr:rowOff>168911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098800" y="132943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92711</xdr:rowOff>
    </xdr:from>
    <xdr:to>
      <xdr:col>15</xdr:col>
      <xdr:colOff>98425</xdr:colOff>
      <xdr:row>77</xdr:row>
      <xdr:rowOff>92711</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3294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77470</xdr:rowOff>
    </xdr:from>
    <xdr:to>
      <xdr:col>11</xdr:col>
      <xdr:colOff>9525</xdr:colOff>
      <xdr:row>77</xdr:row>
      <xdr:rowOff>92711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2791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40657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53339</xdr:rowOff>
    </xdr:from>
    <xdr:to>
      <xdr:col>24</xdr:col>
      <xdr:colOff>76200</xdr:colOff>
      <xdr:row>78</xdr:row>
      <xdr:rowOff>154939</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25416</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118111</xdr:rowOff>
    </xdr:from>
    <xdr:to>
      <xdr:col>20</xdr:col>
      <xdr:colOff>38100</xdr:colOff>
      <xdr:row>78</xdr:row>
      <xdr:rowOff>48261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33038</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3406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41911</xdr:rowOff>
    </xdr:from>
    <xdr:to>
      <xdr:col>15</xdr:col>
      <xdr:colOff>149225</xdr:colOff>
      <xdr:row>77</xdr:row>
      <xdr:rowOff>143511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153688</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41911</xdr:rowOff>
    </xdr:from>
    <xdr:to>
      <xdr:col>11</xdr:col>
      <xdr:colOff>60325</xdr:colOff>
      <xdr:row>77</xdr:row>
      <xdr:rowOff>143511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26670</xdr:rowOff>
    </xdr:from>
    <xdr:to>
      <xdr:col>6</xdr:col>
      <xdr:colOff>171450</xdr:colOff>
      <xdr:row>77</xdr:row>
      <xdr:rowOff>128270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138447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７年度より横ばいで推移してきたが、平成３０年度より徐々に増加しており、令和元年度は前年より１．０ポイント増加した。物件費と人件費が増加したことが影響している。今後も一部事務組合や町立病院等への負担金・補助金が増加することも考えられるため。積極的な事業の縮小・廃止を行い、経費の削減に努める必要がある。</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80</xdr:row>
      <xdr:rowOff>26415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695428"/>
          <a:ext cx="0" cy="1046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147574</xdr:rowOff>
    </xdr:from>
    <xdr:to>
      <xdr:col>82</xdr:col>
      <xdr:colOff>107950</xdr:colOff>
      <xdr:row>76</xdr:row>
      <xdr:rowOff>21844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00632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61992</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092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89915</xdr:rowOff>
    </xdr:from>
    <xdr:to>
      <xdr:col>82</xdr:col>
      <xdr:colOff>158750</xdr:colOff>
      <xdr:row>77</xdr:row>
      <xdr:rowOff>20065</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83566</xdr:rowOff>
    </xdr:from>
    <xdr:to>
      <xdr:col>78</xdr:col>
      <xdr:colOff>69850</xdr:colOff>
      <xdr:row>75</xdr:row>
      <xdr:rowOff>147574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29423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13988</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83566</xdr:rowOff>
    </xdr:from>
    <xdr:to>
      <xdr:col>73</xdr:col>
      <xdr:colOff>180975</xdr:colOff>
      <xdr:row>75</xdr:row>
      <xdr:rowOff>97282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29423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135145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74422</xdr:rowOff>
    </xdr:from>
    <xdr:to>
      <xdr:col>69</xdr:col>
      <xdr:colOff>92075</xdr:colOff>
      <xdr:row>75</xdr:row>
      <xdr:rowOff>97282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29331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147065</xdr:rowOff>
    </xdr:from>
    <xdr:to>
      <xdr:col>69</xdr:col>
      <xdr:colOff>142875</xdr:colOff>
      <xdr:row>76</xdr:row>
      <xdr:rowOff>77215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61992</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16273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142494</xdr:rowOff>
    </xdr:from>
    <xdr:to>
      <xdr:col>82</xdr:col>
      <xdr:colOff>158750</xdr:colOff>
      <xdr:row>76</xdr:row>
      <xdr:rowOff>72644</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159021</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284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96774</xdr:rowOff>
    </xdr:from>
    <xdr:to>
      <xdr:col>78</xdr:col>
      <xdr:colOff>120650</xdr:colOff>
      <xdr:row>76</xdr:row>
      <xdr:rowOff>26924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37101</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2724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32766</xdr:rowOff>
    </xdr:from>
    <xdr:to>
      <xdr:col>74</xdr:col>
      <xdr:colOff>31750</xdr:colOff>
      <xdr:row>75</xdr:row>
      <xdr:rowOff>134366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144543</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46482</xdr:rowOff>
    </xdr:from>
    <xdr:to>
      <xdr:col>69</xdr:col>
      <xdr:colOff>142875</xdr:colOff>
      <xdr:row>75</xdr:row>
      <xdr:rowOff>148081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158259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23622</xdr:rowOff>
    </xdr:from>
    <xdr:to>
      <xdr:col>65</xdr:col>
      <xdr:colOff>53975</xdr:colOff>
      <xdr:row>75</xdr:row>
      <xdr:rowOff>125222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135399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埼玉県小鹿野町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166761</xdr:rowOff>
    </xdr:from>
    <xdr:to>
      <xdr:col>29</xdr:col>
      <xdr:colOff>127000</xdr:colOff>
      <xdr:row>20</xdr:row>
      <xdr:rowOff>6878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00336"/>
          <a:ext cx="0" cy="1383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150405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55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6878</xdr:rowOff>
    </xdr:from>
    <xdr:to>
      <xdr:col>30</xdr:col>
      <xdr:colOff>25400</xdr:colOff>
      <xdr:row>20</xdr:row>
      <xdr:rowOff>6878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835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81688</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166761</xdr:rowOff>
    </xdr:from>
    <xdr:to>
      <xdr:col>30</xdr:col>
      <xdr:colOff>25400</xdr:colOff>
      <xdr:row>11</xdr:row>
      <xdr:rowOff>166761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00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103226</xdr:rowOff>
    </xdr:from>
    <xdr:to>
      <xdr:col>29</xdr:col>
      <xdr:colOff>127000</xdr:colOff>
      <xdr:row>16</xdr:row>
      <xdr:rowOff>111394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94051"/>
          <a:ext cx="647700" cy="8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34134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96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62057</xdr:rowOff>
    </xdr:from>
    <xdr:to>
      <xdr:col>29</xdr:col>
      <xdr:colOff>177800</xdr:colOff>
      <xdr:row>17</xdr:row>
      <xdr:rowOff>163657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111394</xdr:rowOff>
    </xdr:from>
    <xdr:to>
      <xdr:col>26</xdr:col>
      <xdr:colOff>50800</xdr:colOff>
      <xdr:row>16</xdr:row>
      <xdr:rowOff>130155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02219"/>
          <a:ext cx="698500" cy="18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85016</xdr:rowOff>
    </xdr:from>
    <xdr:to>
      <xdr:col>26</xdr:col>
      <xdr:colOff>101600</xdr:colOff>
      <xdr:row>18</xdr:row>
      <xdr:rowOff>15166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171393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33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130155</xdr:rowOff>
    </xdr:from>
    <xdr:to>
      <xdr:col>22</xdr:col>
      <xdr:colOff>114300</xdr:colOff>
      <xdr:row>16</xdr:row>
      <xdr:rowOff>163126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20980"/>
          <a:ext cx="698500" cy="32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100119</xdr:rowOff>
    </xdr:from>
    <xdr:to>
      <xdr:col>22</xdr:col>
      <xdr:colOff>165100</xdr:colOff>
      <xdr:row>18</xdr:row>
      <xdr:rowOff>30269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15046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4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161732</xdr:rowOff>
    </xdr:from>
    <xdr:to>
      <xdr:col>18</xdr:col>
      <xdr:colOff>177800</xdr:colOff>
      <xdr:row>16</xdr:row>
      <xdr:rowOff>163126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952557"/>
          <a:ext cx="698500" cy="1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114894</xdr:rowOff>
    </xdr:from>
    <xdr:to>
      <xdr:col>19</xdr:col>
      <xdr:colOff>38100</xdr:colOff>
      <xdr:row>18</xdr:row>
      <xdr:rowOff>45044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29821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6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130218</xdr:rowOff>
    </xdr:from>
    <xdr:to>
      <xdr:col>15</xdr:col>
      <xdr:colOff>101600</xdr:colOff>
      <xdr:row>18</xdr:row>
      <xdr:rowOff>60368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45145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52426</xdr:rowOff>
    </xdr:from>
    <xdr:to>
      <xdr:col>29</xdr:col>
      <xdr:colOff>177800</xdr:colOff>
      <xdr:row>16</xdr:row>
      <xdr:rowOff>154026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43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68953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8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60594</xdr:rowOff>
    </xdr:from>
    <xdr:to>
      <xdr:col>26</xdr:col>
      <xdr:colOff>101600</xdr:colOff>
      <xdr:row>16</xdr:row>
      <xdr:rowOff>162194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51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921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20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79355</xdr:rowOff>
    </xdr:from>
    <xdr:to>
      <xdr:col>22</xdr:col>
      <xdr:colOff>165100</xdr:colOff>
      <xdr:row>17</xdr:row>
      <xdr:rowOff>9505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70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19682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112326</xdr:rowOff>
    </xdr:from>
    <xdr:to>
      <xdr:col>19</xdr:col>
      <xdr:colOff>38100</xdr:colOff>
      <xdr:row>17</xdr:row>
      <xdr:rowOff>42476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03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52653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72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110932</xdr:rowOff>
    </xdr:from>
    <xdr:to>
      <xdr:col>15</xdr:col>
      <xdr:colOff>101600</xdr:colOff>
      <xdr:row>17</xdr:row>
      <xdr:rowOff>41082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01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51259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70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263341</xdr:rowOff>
    </xdr:from>
    <xdr:to>
      <xdr:col>29</xdr:col>
      <xdr:colOff>127000</xdr:colOff>
      <xdr:row>37</xdr:row>
      <xdr:rowOff>218230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87891"/>
          <a:ext cx="0" cy="1155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190307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315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218230</xdr:rowOff>
    </xdr:from>
    <xdr:to>
      <xdr:col>30</xdr:col>
      <xdr:colOff>25400</xdr:colOff>
      <xdr:row>37</xdr:row>
      <xdr:rowOff>218230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342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6818</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3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263341</xdr:rowOff>
    </xdr:from>
    <xdr:to>
      <xdr:col>30</xdr:col>
      <xdr:colOff>25400</xdr:colOff>
      <xdr:row>33</xdr:row>
      <xdr:rowOff>263341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878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93167</xdr:rowOff>
    </xdr:from>
    <xdr:to>
      <xdr:col>29</xdr:col>
      <xdr:colOff>127000</xdr:colOff>
      <xdr:row>36</xdr:row>
      <xdr:rowOff>116942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046417"/>
          <a:ext cx="647700" cy="23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220877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3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32900</xdr:rowOff>
    </xdr:from>
    <xdr:to>
      <xdr:col>29</xdr:col>
      <xdr:colOff>177800</xdr:colOff>
      <xdr:row>36</xdr:row>
      <xdr:rowOff>134500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861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99873</xdr:rowOff>
    </xdr:from>
    <xdr:to>
      <xdr:col>26</xdr:col>
      <xdr:colOff>50800</xdr:colOff>
      <xdr:row>36</xdr:row>
      <xdr:rowOff>116942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053123"/>
          <a:ext cx="698500" cy="17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51473</xdr:rowOff>
    </xdr:from>
    <xdr:to>
      <xdr:col>26</xdr:col>
      <xdr:colOff>101600</xdr:colOff>
      <xdr:row>36</xdr:row>
      <xdr:rowOff>153073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163250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73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99873</xdr:rowOff>
    </xdr:from>
    <xdr:to>
      <xdr:col>22</xdr:col>
      <xdr:colOff>114300</xdr:colOff>
      <xdr:row>36</xdr:row>
      <xdr:rowOff>128753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053123"/>
          <a:ext cx="698500" cy="28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42348</xdr:rowOff>
    </xdr:from>
    <xdr:to>
      <xdr:col>22</xdr:col>
      <xdr:colOff>165100</xdr:colOff>
      <xdr:row>36</xdr:row>
      <xdr:rowOff>143948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154125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64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124314</xdr:rowOff>
    </xdr:from>
    <xdr:to>
      <xdr:col>18</xdr:col>
      <xdr:colOff>177800</xdr:colOff>
      <xdr:row>36</xdr:row>
      <xdr:rowOff>128753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077564"/>
          <a:ext cx="698500" cy="4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47054</xdr:rowOff>
    </xdr:from>
    <xdr:to>
      <xdr:col>19</xdr:col>
      <xdr:colOff>38100</xdr:colOff>
      <xdr:row>36</xdr:row>
      <xdr:rowOff>148654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158831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84944</xdr:rowOff>
    </xdr:from>
    <xdr:to>
      <xdr:col>15</xdr:col>
      <xdr:colOff>101600</xdr:colOff>
      <xdr:row>37</xdr:row>
      <xdr:rowOff>15094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171321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2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42367</xdr:rowOff>
    </xdr:from>
    <xdr:to>
      <xdr:col>29</xdr:col>
      <xdr:colOff>177800</xdr:colOff>
      <xdr:row>36</xdr:row>
      <xdr:rowOff>143967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95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14444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67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66142</xdr:rowOff>
    </xdr:from>
    <xdr:to>
      <xdr:col>26</xdr:col>
      <xdr:colOff>101600</xdr:colOff>
      <xdr:row>36</xdr:row>
      <xdr:rowOff>167742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19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152519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05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49073</xdr:rowOff>
    </xdr:from>
    <xdr:to>
      <xdr:col>22</xdr:col>
      <xdr:colOff>165100</xdr:colOff>
      <xdr:row>36</xdr:row>
      <xdr:rowOff>150673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02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135450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08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77953</xdr:rowOff>
    </xdr:from>
    <xdr:to>
      <xdr:col>19</xdr:col>
      <xdr:colOff>38100</xdr:colOff>
      <xdr:row>37</xdr:row>
      <xdr:rowOff>8103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31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164330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17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73514</xdr:rowOff>
    </xdr:from>
    <xdr:to>
      <xdr:col>15</xdr:col>
      <xdr:colOff>101600</xdr:colOff>
      <xdr:row>37</xdr:row>
      <xdr:rowOff>3664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26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185291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79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埼玉県小鹿野町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11,459
11,337
171.26
7,305,658
6,817,274
434,560
4,340,158
7,905,810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137268</xdr:rowOff>
    </xdr:from>
    <xdr:to>
      <xdr:col>24</xdr:col>
      <xdr:colOff>62865</xdr:colOff>
      <xdr:row>38</xdr:row>
      <xdr:rowOff>155628</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80768"/>
          <a:ext cx="1270" cy="1389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159455</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7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155628</xdr:rowOff>
    </xdr:from>
    <xdr:to>
      <xdr:col>24</xdr:col>
      <xdr:colOff>152400</xdr:colOff>
      <xdr:row>38</xdr:row>
      <xdr:rowOff>155628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7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83945</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137268</xdr:rowOff>
    </xdr:from>
    <xdr:to>
      <xdr:col>24</xdr:col>
      <xdr:colOff>152400</xdr:colOff>
      <xdr:row>30</xdr:row>
      <xdr:rowOff>137268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80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169235</xdr:rowOff>
    </xdr:from>
    <xdr:to>
      <xdr:col>24</xdr:col>
      <xdr:colOff>63500</xdr:colOff>
      <xdr:row>36</xdr:row>
      <xdr:rowOff>29368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169985"/>
          <a:ext cx="838200" cy="3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53053</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225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74626</xdr:rowOff>
    </xdr:from>
    <xdr:to>
      <xdr:col>24</xdr:col>
      <xdr:colOff>114300</xdr:colOff>
      <xdr:row>37</xdr:row>
      <xdr:rowOff>4776</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4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20042</xdr:rowOff>
    </xdr:from>
    <xdr:to>
      <xdr:col>19</xdr:col>
      <xdr:colOff>177800</xdr:colOff>
      <xdr:row>36</xdr:row>
      <xdr:rowOff>29368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6192242"/>
          <a:ext cx="889000" cy="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87702</xdr:rowOff>
    </xdr:from>
    <xdr:to>
      <xdr:col>20</xdr:col>
      <xdr:colOff>38100</xdr:colOff>
      <xdr:row>37</xdr:row>
      <xdr:rowOff>17852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8979</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35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20042</xdr:rowOff>
    </xdr:from>
    <xdr:to>
      <xdr:col>15</xdr:col>
      <xdr:colOff>50800</xdr:colOff>
      <xdr:row>36</xdr:row>
      <xdr:rowOff>60193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192242"/>
          <a:ext cx="889000" cy="4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94057</xdr:rowOff>
    </xdr:from>
    <xdr:to>
      <xdr:col>15</xdr:col>
      <xdr:colOff>101600</xdr:colOff>
      <xdr:row>37</xdr:row>
      <xdr:rowOff>24207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15334</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35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27576</xdr:rowOff>
    </xdr:from>
    <xdr:to>
      <xdr:col>10</xdr:col>
      <xdr:colOff>114300</xdr:colOff>
      <xdr:row>36</xdr:row>
      <xdr:rowOff>60193</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199776"/>
          <a:ext cx="889000" cy="3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110388</xdr:rowOff>
    </xdr:from>
    <xdr:to>
      <xdr:col>10</xdr:col>
      <xdr:colOff>165100</xdr:colOff>
      <xdr:row>37</xdr:row>
      <xdr:rowOff>40538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31665</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37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121462</xdr:rowOff>
    </xdr:from>
    <xdr:to>
      <xdr:col>6</xdr:col>
      <xdr:colOff>38100</xdr:colOff>
      <xdr:row>37</xdr:row>
      <xdr:rowOff>51612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42739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38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118435</xdr:rowOff>
    </xdr:from>
    <xdr:to>
      <xdr:col>24</xdr:col>
      <xdr:colOff>114300</xdr:colOff>
      <xdr:row>36</xdr:row>
      <xdr:rowOff>48585</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11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141312</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970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150018</xdr:rowOff>
    </xdr:from>
    <xdr:to>
      <xdr:col>20</xdr:col>
      <xdr:colOff>38100</xdr:colOff>
      <xdr:row>36</xdr:row>
      <xdr:rowOff>80168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15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96695</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592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140692</xdr:rowOff>
    </xdr:from>
    <xdr:to>
      <xdr:col>15</xdr:col>
      <xdr:colOff>101600</xdr:colOff>
      <xdr:row>36</xdr:row>
      <xdr:rowOff>70842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14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87369</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916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9393</xdr:rowOff>
    </xdr:from>
    <xdr:to>
      <xdr:col>10</xdr:col>
      <xdr:colOff>165100</xdr:colOff>
      <xdr:row>36</xdr:row>
      <xdr:rowOff>110993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18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127520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59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148226</xdr:rowOff>
    </xdr:from>
    <xdr:to>
      <xdr:col>6</xdr:col>
      <xdr:colOff>38100</xdr:colOff>
      <xdr:row>36</xdr:row>
      <xdr:rowOff>78376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14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94903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592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26612</xdr:rowOff>
    </xdr:from>
    <xdr:to>
      <xdr:col>24</xdr:col>
      <xdr:colOff>62865</xdr:colOff>
      <xdr:row>57</xdr:row>
      <xdr:rowOff>100422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770562"/>
          <a:ext cx="1270" cy="110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104249</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987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100422</xdr:rowOff>
    </xdr:from>
    <xdr:to>
      <xdr:col>24</xdr:col>
      <xdr:colOff>152400</xdr:colOff>
      <xdr:row>57</xdr:row>
      <xdr:rowOff>100422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987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144739</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545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26612</xdr:rowOff>
    </xdr:from>
    <xdr:to>
      <xdr:col>24</xdr:col>
      <xdr:colOff>152400</xdr:colOff>
      <xdr:row>51</xdr:row>
      <xdr:rowOff>26612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77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112912</xdr:rowOff>
    </xdr:from>
    <xdr:to>
      <xdr:col>24</xdr:col>
      <xdr:colOff>63500</xdr:colOff>
      <xdr:row>55</xdr:row>
      <xdr:rowOff>147793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542662"/>
          <a:ext cx="838200" cy="3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134476</xdr:rowOff>
    </xdr:from>
    <xdr:ext cx="534377"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564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156049</xdr:rowOff>
    </xdr:from>
    <xdr:to>
      <xdr:col>24</xdr:col>
      <xdr:colOff>114300</xdr:colOff>
      <xdr:row>56</xdr:row>
      <xdr:rowOff>86199</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147793</xdr:rowOff>
    </xdr:from>
    <xdr:to>
      <xdr:col>19</xdr:col>
      <xdr:colOff>177800</xdr:colOff>
      <xdr:row>55</xdr:row>
      <xdr:rowOff>152579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2908300" y="9577543"/>
          <a:ext cx="889000" cy="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39898</xdr:rowOff>
    </xdr:from>
    <xdr:to>
      <xdr:col>20</xdr:col>
      <xdr:colOff>38100</xdr:colOff>
      <xdr:row>56</xdr:row>
      <xdr:rowOff>141498</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132625</xdr:rowOff>
    </xdr:from>
    <xdr:ext cx="534377"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530111" y="973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152579</xdr:rowOff>
    </xdr:from>
    <xdr:to>
      <xdr:col>15</xdr:col>
      <xdr:colOff>50800</xdr:colOff>
      <xdr:row>56</xdr:row>
      <xdr:rowOff>6019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019300" y="9582329"/>
          <a:ext cx="889000" cy="2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41671</xdr:rowOff>
    </xdr:from>
    <xdr:to>
      <xdr:col>15</xdr:col>
      <xdr:colOff>101600</xdr:colOff>
      <xdr:row>56</xdr:row>
      <xdr:rowOff>143271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134398</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41111" y="973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6019</xdr:rowOff>
    </xdr:from>
    <xdr:to>
      <xdr:col>10</xdr:col>
      <xdr:colOff>114300</xdr:colOff>
      <xdr:row>56</xdr:row>
      <xdr:rowOff>30598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1130300" y="9607219"/>
          <a:ext cx="889000" cy="2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32052</xdr:rowOff>
    </xdr:from>
    <xdr:to>
      <xdr:col>10</xdr:col>
      <xdr:colOff>165100</xdr:colOff>
      <xdr:row>56</xdr:row>
      <xdr:rowOff>133652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124779</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52111" y="972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10709</xdr:rowOff>
    </xdr:from>
    <xdr:to>
      <xdr:col>6</xdr:col>
      <xdr:colOff>38100</xdr:colOff>
      <xdr:row>56</xdr:row>
      <xdr:rowOff>112309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103436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63111" y="970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62112</xdr:rowOff>
    </xdr:from>
    <xdr:to>
      <xdr:col>24</xdr:col>
      <xdr:colOff>114300</xdr:colOff>
      <xdr:row>55</xdr:row>
      <xdr:rowOff>163712</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49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84989</xdr:rowOff>
    </xdr:from>
    <xdr:ext cx="599010"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343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96993</xdr:rowOff>
    </xdr:from>
    <xdr:to>
      <xdr:col>20</xdr:col>
      <xdr:colOff>38100</xdr:colOff>
      <xdr:row>56</xdr:row>
      <xdr:rowOff>27143</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52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43670</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497795" y="9301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101779</xdr:rowOff>
    </xdr:from>
    <xdr:to>
      <xdr:col>15</xdr:col>
      <xdr:colOff>101600</xdr:colOff>
      <xdr:row>56</xdr:row>
      <xdr:rowOff>31929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53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48456</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08795" y="930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126669</xdr:rowOff>
    </xdr:from>
    <xdr:to>
      <xdr:col>10</xdr:col>
      <xdr:colOff>165100</xdr:colOff>
      <xdr:row>56</xdr:row>
      <xdr:rowOff>56819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55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73346</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19795" y="933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151248</xdr:rowOff>
    </xdr:from>
    <xdr:to>
      <xdr:col>6</xdr:col>
      <xdr:colOff>38100</xdr:colOff>
      <xdr:row>56</xdr:row>
      <xdr:rowOff>81398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58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97925</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63111" y="935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106667</xdr:rowOff>
    </xdr:from>
    <xdr:to>
      <xdr:col>24</xdr:col>
      <xdr:colOff>62865</xdr:colOff>
      <xdr:row>79</xdr:row>
      <xdr:rowOff>13512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279617"/>
          <a:ext cx="1270" cy="1278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17339</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61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13512</xdr:rowOff>
    </xdr:from>
    <xdr:to>
      <xdr:col>24</xdr:col>
      <xdr:colOff>152400</xdr:colOff>
      <xdr:row>79</xdr:row>
      <xdr:rowOff>13512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5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53344</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0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106667</xdr:rowOff>
    </xdr:from>
    <xdr:to>
      <xdr:col>24</xdr:col>
      <xdr:colOff>152400</xdr:colOff>
      <xdr:row>71</xdr:row>
      <xdr:rowOff>106667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27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100419</xdr:rowOff>
    </xdr:from>
    <xdr:to>
      <xdr:col>24</xdr:col>
      <xdr:colOff>63500</xdr:colOff>
      <xdr:row>78</xdr:row>
      <xdr:rowOff>24181</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302069"/>
          <a:ext cx="838200" cy="9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81157</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282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102730</xdr:rowOff>
    </xdr:from>
    <xdr:to>
      <xdr:col>24</xdr:col>
      <xdr:colOff>114300</xdr:colOff>
      <xdr:row>78</xdr:row>
      <xdr:rowOff>32880</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30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166179</xdr:rowOff>
    </xdr:from>
    <xdr:to>
      <xdr:col>19</xdr:col>
      <xdr:colOff>177800</xdr:colOff>
      <xdr:row>78</xdr:row>
      <xdr:rowOff>24181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3367829"/>
          <a:ext cx="889000" cy="2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79108</xdr:rowOff>
    </xdr:from>
    <xdr:to>
      <xdr:col>20</xdr:col>
      <xdr:colOff>38100</xdr:colOff>
      <xdr:row>78</xdr:row>
      <xdr:rowOff>9258</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8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25785</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05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123813</xdr:rowOff>
    </xdr:from>
    <xdr:to>
      <xdr:col>15</xdr:col>
      <xdr:colOff>50800</xdr:colOff>
      <xdr:row>77</xdr:row>
      <xdr:rowOff>166179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325463"/>
          <a:ext cx="889000" cy="4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4508</xdr:rowOff>
    </xdr:from>
    <xdr:to>
      <xdr:col>15</xdr:col>
      <xdr:colOff>101600</xdr:colOff>
      <xdr:row>77</xdr:row>
      <xdr:rowOff>106108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20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122635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298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116839</xdr:rowOff>
    </xdr:from>
    <xdr:to>
      <xdr:col>10</xdr:col>
      <xdr:colOff>114300</xdr:colOff>
      <xdr:row>77</xdr:row>
      <xdr:rowOff>123813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318489"/>
          <a:ext cx="889000" cy="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56896</xdr:rowOff>
    </xdr:from>
    <xdr:to>
      <xdr:col>10</xdr:col>
      <xdr:colOff>165100</xdr:colOff>
      <xdr:row>77</xdr:row>
      <xdr:rowOff>158496</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2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3573</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03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49001</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42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49619</xdr:rowOff>
    </xdr:from>
    <xdr:to>
      <xdr:col>24</xdr:col>
      <xdr:colOff>114300</xdr:colOff>
      <xdr:row>77</xdr:row>
      <xdr:rowOff>151219</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25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72496</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102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144831</xdr:rowOff>
    </xdr:from>
    <xdr:to>
      <xdr:col>20</xdr:col>
      <xdr:colOff>38100</xdr:colOff>
      <xdr:row>78</xdr:row>
      <xdr:rowOff>74981</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34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66108</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43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115379</xdr:rowOff>
    </xdr:from>
    <xdr:to>
      <xdr:col>15</xdr:col>
      <xdr:colOff>101600</xdr:colOff>
      <xdr:row>78</xdr:row>
      <xdr:rowOff>45529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31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36656</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40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73013</xdr:rowOff>
    </xdr:from>
    <xdr:to>
      <xdr:col>10</xdr:col>
      <xdr:colOff>165100</xdr:colOff>
      <xdr:row>78</xdr:row>
      <xdr:rowOff>3163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27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165740</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3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66039</xdr:rowOff>
    </xdr:from>
    <xdr:to>
      <xdr:col>6</xdr:col>
      <xdr:colOff>38100</xdr:colOff>
      <xdr:row>77</xdr:row>
      <xdr:rowOff>167639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26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12716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04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64196</xdr:rowOff>
    </xdr:from>
    <xdr:to>
      <xdr:col>24</xdr:col>
      <xdr:colOff>62865</xdr:colOff>
      <xdr:row>99</xdr:row>
      <xdr:rowOff>79840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66146"/>
          <a:ext cx="1270" cy="138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83667</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5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79840</xdr:rowOff>
    </xdr:from>
    <xdr:to>
      <xdr:col>24</xdr:col>
      <xdr:colOff>152400</xdr:colOff>
      <xdr:row>99</xdr:row>
      <xdr:rowOff>79840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53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10873</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4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64196</xdr:rowOff>
    </xdr:from>
    <xdr:to>
      <xdr:col>24</xdr:col>
      <xdr:colOff>152400</xdr:colOff>
      <xdr:row>91</xdr:row>
      <xdr:rowOff>64196</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66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146771</xdr:rowOff>
    </xdr:from>
    <xdr:to>
      <xdr:col>24</xdr:col>
      <xdr:colOff>63500</xdr:colOff>
      <xdr:row>97</xdr:row>
      <xdr:rowOff>155212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777421"/>
          <a:ext cx="838200" cy="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49418</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508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26541</xdr:rowOff>
    </xdr:from>
    <xdr:to>
      <xdr:col>24</xdr:col>
      <xdr:colOff>114300</xdr:colOff>
      <xdr:row>97</xdr:row>
      <xdr:rowOff>128141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137283</xdr:rowOff>
    </xdr:from>
    <xdr:to>
      <xdr:col>19</xdr:col>
      <xdr:colOff>177800</xdr:colOff>
      <xdr:row>97</xdr:row>
      <xdr:rowOff>155212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767933"/>
          <a:ext cx="889000" cy="1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43180</xdr:rowOff>
    </xdr:from>
    <xdr:to>
      <xdr:col>20</xdr:col>
      <xdr:colOff>38100</xdr:colOff>
      <xdr:row>97</xdr:row>
      <xdr:rowOff>144780</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161307</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4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133708</xdr:rowOff>
    </xdr:from>
    <xdr:to>
      <xdr:col>15</xdr:col>
      <xdr:colOff>50800</xdr:colOff>
      <xdr:row>97</xdr:row>
      <xdr:rowOff>137283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764358"/>
          <a:ext cx="889000" cy="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44780</xdr:rowOff>
    </xdr:from>
    <xdr:to>
      <xdr:col>15</xdr:col>
      <xdr:colOff>101600</xdr:colOff>
      <xdr:row>97</xdr:row>
      <xdr:rowOff>146380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67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162907</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45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133708</xdr:rowOff>
    </xdr:from>
    <xdr:to>
      <xdr:col>10</xdr:col>
      <xdr:colOff>114300</xdr:colOff>
      <xdr:row>98</xdr:row>
      <xdr:rowOff>37533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764358"/>
          <a:ext cx="889000" cy="7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61713</xdr:rowOff>
    </xdr:from>
    <xdr:to>
      <xdr:col>10</xdr:col>
      <xdr:colOff>165100</xdr:colOff>
      <xdr:row>97</xdr:row>
      <xdr:rowOff>163313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69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8390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46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106045</xdr:rowOff>
    </xdr:from>
    <xdr:to>
      <xdr:col>6</xdr:col>
      <xdr:colOff>38100</xdr:colOff>
      <xdr:row>98</xdr:row>
      <xdr:rowOff>36195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52722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51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95971</xdr:rowOff>
    </xdr:from>
    <xdr:to>
      <xdr:col>24</xdr:col>
      <xdr:colOff>114300</xdr:colOff>
      <xdr:row>98</xdr:row>
      <xdr:rowOff>26121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72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74398</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70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104412</xdr:rowOff>
    </xdr:from>
    <xdr:to>
      <xdr:col>20</xdr:col>
      <xdr:colOff>38100</xdr:colOff>
      <xdr:row>98</xdr:row>
      <xdr:rowOff>34562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73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25689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82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86483</xdr:rowOff>
    </xdr:from>
    <xdr:to>
      <xdr:col>15</xdr:col>
      <xdr:colOff>101600</xdr:colOff>
      <xdr:row>98</xdr:row>
      <xdr:rowOff>16633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71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7760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80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82908</xdr:rowOff>
    </xdr:from>
    <xdr:to>
      <xdr:col>10</xdr:col>
      <xdr:colOff>165100</xdr:colOff>
      <xdr:row>98</xdr:row>
      <xdr:rowOff>13058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71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4185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80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158183</xdr:rowOff>
    </xdr:from>
    <xdr:to>
      <xdr:col>6</xdr:col>
      <xdr:colOff>38100</xdr:colOff>
      <xdr:row>98</xdr:row>
      <xdr:rowOff>88333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78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79460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88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154079</xdr:rowOff>
    </xdr:from>
    <xdr:to>
      <xdr:col>54</xdr:col>
      <xdr:colOff>189865</xdr:colOff>
      <xdr:row>38</xdr:row>
      <xdr:rowOff>143475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26129"/>
          <a:ext cx="1270" cy="153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147302</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6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143475</xdr:rowOff>
    </xdr:from>
    <xdr:to>
      <xdr:col>55</xdr:col>
      <xdr:colOff>88900</xdr:colOff>
      <xdr:row>38</xdr:row>
      <xdr:rowOff>143475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100756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0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154079</xdr:rowOff>
    </xdr:from>
    <xdr:to>
      <xdr:col>55</xdr:col>
      <xdr:colOff>88900</xdr:colOff>
      <xdr:row>29</xdr:row>
      <xdr:rowOff>154079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26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107209</xdr:rowOff>
    </xdr:from>
    <xdr:to>
      <xdr:col>55</xdr:col>
      <xdr:colOff>0</xdr:colOff>
      <xdr:row>37</xdr:row>
      <xdr:rowOff>110632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450859"/>
          <a:ext cx="838200" cy="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63388</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407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84961</xdr:rowOff>
    </xdr:from>
    <xdr:to>
      <xdr:col>55</xdr:col>
      <xdr:colOff>50800</xdr:colOff>
      <xdr:row>38</xdr:row>
      <xdr:rowOff>15111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110632</xdr:rowOff>
    </xdr:from>
    <xdr:to>
      <xdr:col>50</xdr:col>
      <xdr:colOff>114300</xdr:colOff>
      <xdr:row>37</xdr:row>
      <xdr:rowOff>142649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454282"/>
          <a:ext cx="889000" cy="3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100516</xdr:rowOff>
    </xdr:from>
    <xdr:to>
      <xdr:col>50</xdr:col>
      <xdr:colOff>165100</xdr:colOff>
      <xdr:row>38</xdr:row>
      <xdr:rowOff>30666</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21793</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53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128482</xdr:rowOff>
    </xdr:from>
    <xdr:to>
      <xdr:col>45</xdr:col>
      <xdr:colOff>177800</xdr:colOff>
      <xdr:row>37</xdr:row>
      <xdr:rowOff>142649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472132"/>
          <a:ext cx="889000" cy="1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135495</xdr:rowOff>
    </xdr:from>
    <xdr:to>
      <xdr:col>46</xdr:col>
      <xdr:colOff>38100</xdr:colOff>
      <xdr:row>38</xdr:row>
      <xdr:rowOff>65646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56772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57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128482</xdr:rowOff>
    </xdr:from>
    <xdr:to>
      <xdr:col>41</xdr:col>
      <xdr:colOff>50800</xdr:colOff>
      <xdr:row>37</xdr:row>
      <xdr:rowOff>139651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72132"/>
          <a:ext cx="889000" cy="1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130584</xdr:rowOff>
    </xdr:from>
    <xdr:to>
      <xdr:col>41</xdr:col>
      <xdr:colOff>101600</xdr:colOff>
      <xdr:row>38</xdr:row>
      <xdr:rowOff>60734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51861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56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135534</xdr:rowOff>
    </xdr:from>
    <xdr:to>
      <xdr:col>36</xdr:col>
      <xdr:colOff>165100</xdr:colOff>
      <xdr:row>38</xdr:row>
      <xdr:rowOff>65684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56811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5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56409</xdr:rowOff>
    </xdr:from>
    <xdr:to>
      <xdr:col>55</xdr:col>
      <xdr:colOff>50800</xdr:colOff>
      <xdr:row>37</xdr:row>
      <xdr:rowOff>158009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0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79286</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51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59832</xdr:rowOff>
    </xdr:from>
    <xdr:to>
      <xdr:col>50</xdr:col>
      <xdr:colOff>165100</xdr:colOff>
      <xdr:row>37</xdr:row>
      <xdr:rowOff>161432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0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6509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178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91849</xdr:rowOff>
    </xdr:from>
    <xdr:to>
      <xdr:col>46</xdr:col>
      <xdr:colOff>38100</xdr:colOff>
      <xdr:row>38</xdr:row>
      <xdr:rowOff>21999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3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38526</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21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77682</xdr:rowOff>
    </xdr:from>
    <xdr:to>
      <xdr:col>41</xdr:col>
      <xdr:colOff>101600</xdr:colOff>
      <xdr:row>38</xdr:row>
      <xdr:rowOff>7832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2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24359</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19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88851</xdr:rowOff>
    </xdr:from>
    <xdr:to>
      <xdr:col>36</xdr:col>
      <xdr:colOff>165100</xdr:colOff>
      <xdr:row>38</xdr:row>
      <xdr:rowOff>19001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3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35528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20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90159</xdr:rowOff>
    </xdr:from>
    <xdr:to>
      <xdr:col>54</xdr:col>
      <xdr:colOff>189865</xdr:colOff>
      <xdr:row>59</xdr:row>
      <xdr:rowOff>3591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34109"/>
          <a:ext cx="1270" cy="128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7418</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2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3591</xdr:rowOff>
    </xdr:from>
    <xdr:to>
      <xdr:col>55</xdr:col>
      <xdr:colOff>88900</xdr:colOff>
      <xdr:row>59</xdr:row>
      <xdr:rowOff>3591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1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36836</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60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90159</xdr:rowOff>
    </xdr:from>
    <xdr:to>
      <xdr:col>55</xdr:col>
      <xdr:colOff>88900</xdr:colOff>
      <xdr:row>51</xdr:row>
      <xdr:rowOff>90159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3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94622</xdr:rowOff>
    </xdr:from>
    <xdr:to>
      <xdr:col>55</xdr:col>
      <xdr:colOff>0</xdr:colOff>
      <xdr:row>58</xdr:row>
      <xdr:rowOff>144345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10038722"/>
          <a:ext cx="838200" cy="4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9875</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782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158448</xdr:rowOff>
    </xdr:from>
    <xdr:to>
      <xdr:col>55</xdr:col>
      <xdr:colOff>50800</xdr:colOff>
      <xdr:row>58</xdr:row>
      <xdr:rowOff>88598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3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144345</xdr:rowOff>
    </xdr:from>
    <xdr:to>
      <xdr:col>50</xdr:col>
      <xdr:colOff>114300</xdr:colOff>
      <xdr:row>58</xdr:row>
      <xdr:rowOff>144935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10088445"/>
          <a:ext cx="889000" cy="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130330</xdr:rowOff>
    </xdr:from>
    <xdr:to>
      <xdr:col>50</xdr:col>
      <xdr:colOff>165100</xdr:colOff>
      <xdr:row>58</xdr:row>
      <xdr:rowOff>60480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90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77007</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678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62214</xdr:rowOff>
    </xdr:from>
    <xdr:to>
      <xdr:col>45</xdr:col>
      <xdr:colOff>177800</xdr:colOff>
      <xdr:row>58</xdr:row>
      <xdr:rowOff>144935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10006314"/>
          <a:ext cx="889000" cy="8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6998</xdr:rowOff>
    </xdr:from>
    <xdr:to>
      <xdr:col>46</xdr:col>
      <xdr:colOff>38100</xdr:colOff>
      <xdr:row>58</xdr:row>
      <xdr:rowOff>108598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125125</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83111" y="97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62214</xdr:rowOff>
    </xdr:from>
    <xdr:to>
      <xdr:col>41</xdr:col>
      <xdr:colOff>50800</xdr:colOff>
      <xdr:row>58</xdr:row>
      <xdr:rowOff>68066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10006314"/>
          <a:ext cx="8890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14790</xdr:rowOff>
    </xdr:from>
    <xdr:to>
      <xdr:col>41</xdr:col>
      <xdr:colOff>101600</xdr:colOff>
      <xdr:row>58</xdr:row>
      <xdr:rowOff>116390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107517</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1005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134445</xdr:rowOff>
    </xdr:from>
    <xdr:to>
      <xdr:col>36</xdr:col>
      <xdr:colOff>165100</xdr:colOff>
      <xdr:row>58</xdr:row>
      <xdr:rowOff>64595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0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81122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68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43822</xdr:rowOff>
    </xdr:from>
    <xdr:to>
      <xdr:col>55</xdr:col>
      <xdr:colOff>50800</xdr:colOff>
      <xdr:row>58</xdr:row>
      <xdr:rowOff>145422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8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136875</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0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93545</xdr:rowOff>
    </xdr:from>
    <xdr:to>
      <xdr:col>50</xdr:col>
      <xdr:colOff>165100</xdr:colOff>
      <xdr:row>59</xdr:row>
      <xdr:rowOff>23695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3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14822</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1013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94135</xdr:rowOff>
    </xdr:from>
    <xdr:to>
      <xdr:col>46</xdr:col>
      <xdr:colOff>38100</xdr:colOff>
      <xdr:row>59</xdr:row>
      <xdr:rowOff>24285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3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15412</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1013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11414</xdr:rowOff>
    </xdr:from>
    <xdr:to>
      <xdr:col>41</xdr:col>
      <xdr:colOff>101600</xdr:colOff>
      <xdr:row>58</xdr:row>
      <xdr:rowOff>113014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5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129541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973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17266</xdr:rowOff>
    </xdr:from>
    <xdr:to>
      <xdr:col>36</xdr:col>
      <xdr:colOff>165100</xdr:colOff>
      <xdr:row>58</xdr:row>
      <xdr:rowOff>118866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6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109993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1005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156102</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1986152"/>
          <a:ext cx="1270" cy="160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102779</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76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156102</xdr:rowOff>
    </xdr:from>
    <xdr:to>
      <xdr:col>55</xdr:col>
      <xdr:colOff>88900</xdr:colOff>
      <xdr:row>69</xdr:row>
      <xdr:rowOff>156102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198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16847</xdr:rowOff>
    </xdr:from>
    <xdr:to>
      <xdr:col>55</xdr:col>
      <xdr:colOff>0</xdr:colOff>
      <xdr:row>79</xdr:row>
      <xdr:rowOff>17621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561397"/>
          <a:ext cx="838200" cy="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69508</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271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46631</xdr:rowOff>
    </xdr:from>
    <xdr:to>
      <xdr:col>55</xdr:col>
      <xdr:colOff>50800</xdr:colOff>
      <xdr:row>78</xdr:row>
      <xdr:rowOff>148231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1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9691</xdr:rowOff>
    </xdr:from>
    <xdr:to>
      <xdr:col>50</xdr:col>
      <xdr:colOff>114300</xdr:colOff>
      <xdr:row>79</xdr:row>
      <xdr:rowOff>16847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554241"/>
          <a:ext cx="889000" cy="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40943</xdr:rowOff>
    </xdr:from>
    <xdr:to>
      <xdr:col>50</xdr:col>
      <xdr:colOff>165100</xdr:colOff>
      <xdr:row>78</xdr:row>
      <xdr:rowOff>142543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159070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18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71413</xdr:rowOff>
    </xdr:from>
    <xdr:to>
      <xdr:col>45</xdr:col>
      <xdr:colOff>177800</xdr:colOff>
      <xdr:row>79</xdr:row>
      <xdr:rowOff>9691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444513"/>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76392</xdr:rowOff>
    </xdr:from>
    <xdr:to>
      <xdr:col>46</xdr:col>
      <xdr:colOff>38100</xdr:colOff>
      <xdr:row>79</xdr:row>
      <xdr:rowOff>6542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23069</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22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166488</xdr:rowOff>
    </xdr:from>
    <xdr:to>
      <xdr:col>41</xdr:col>
      <xdr:colOff>50800</xdr:colOff>
      <xdr:row>78</xdr:row>
      <xdr:rowOff>71413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368138"/>
          <a:ext cx="889000" cy="7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68452</xdr:rowOff>
    </xdr:from>
    <xdr:to>
      <xdr:col>41</xdr:col>
      <xdr:colOff>101600</xdr:colOff>
      <xdr:row>78</xdr:row>
      <xdr:rowOff>170052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161179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53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104891</xdr:rowOff>
    </xdr:from>
    <xdr:to>
      <xdr:col>36</xdr:col>
      <xdr:colOff>165100</xdr:colOff>
      <xdr:row>78</xdr:row>
      <xdr:rowOff>35041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51568</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08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138271</xdr:rowOff>
    </xdr:from>
    <xdr:to>
      <xdr:col>55</xdr:col>
      <xdr:colOff>50800</xdr:colOff>
      <xdr:row>79</xdr:row>
      <xdr:rowOff>68421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53198</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26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137497</xdr:rowOff>
    </xdr:from>
    <xdr:to>
      <xdr:col>50</xdr:col>
      <xdr:colOff>165100</xdr:colOff>
      <xdr:row>79</xdr:row>
      <xdr:rowOff>67647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1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58774</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603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130341</xdr:rowOff>
    </xdr:from>
    <xdr:to>
      <xdr:col>46</xdr:col>
      <xdr:colOff>38100</xdr:colOff>
      <xdr:row>79</xdr:row>
      <xdr:rowOff>60491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0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51618</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596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20613</xdr:rowOff>
    </xdr:from>
    <xdr:to>
      <xdr:col>41</xdr:col>
      <xdr:colOff>101600</xdr:colOff>
      <xdr:row>78</xdr:row>
      <xdr:rowOff>122213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39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138740</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16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115688</xdr:rowOff>
    </xdr:from>
    <xdr:to>
      <xdr:col>36</xdr:col>
      <xdr:colOff>165100</xdr:colOff>
      <xdr:row>78</xdr:row>
      <xdr:rowOff>45838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31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36965</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41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28180</xdr:rowOff>
    </xdr:from>
    <xdr:to>
      <xdr:col>54</xdr:col>
      <xdr:colOff>189865</xdr:colOff>
      <xdr:row>98</xdr:row>
      <xdr:rowOff>132083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801580"/>
          <a:ext cx="1270" cy="113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135910</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3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132083</xdr:rowOff>
    </xdr:from>
    <xdr:to>
      <xdr:col>55</xdr:col>
      <xdr:colOff>88900</xdr:colOff>
      <xdr:row>98</xdr:row>
      <xdr:rowOff>132083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146307</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76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28180</xdr:rowOff>
    </xdr:from>
    <xdr:to>
      <xdr:col>55</xdr:col>
      <xdr:colOff>88900</xdr:colOff>
      <xdr:row>92</xdr:row>
      <xdr:rowOff>28180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80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71335</xdr:rowOff>
    </xdr:from>
    <xdr:to>
      <xdr:col>55</xdr:col>
      <xdr:colOff>0</xdr:colOff>
      <xdr:row>98</xdr:row>
      <xdr:rowOff>11026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701985"/>
          <a:ext cx="838200" cy="11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3346</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33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24919</xdr:rowOff>
    </xdr:from>
    <xdr:to>
      <xdr:col>55</xdr:col>
      <xdr:colOff>50800</xdr:colOff>
      <xdr:row>97</xdr:row>
      <xdr:rowOff>126519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11026</xdr:rowOff>
    </xdr:from>
    <xdr:to>
      <xdr:col>50</xdr:col>
      <xdr:colOff>114300</xdr:colOff>
      <xdr:row>98</xdr:row>
      <xdr:rowOff>33598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813126"/>
          <a:ext cx="889000" cy="2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140343</xdr:rowOff>
    </xdr:from>
    <xdr:to>
      <xdr:col>50</xdr:col>
      <xdr:colOff>165100</xdr:colOff>
      <xdr:row>97</xdr:row>
      <xdr:rowOff>70493</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87020</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37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135283</xdr:rowOff>
    </xdr:from>
    <xdr:to>
      <xdr:col>45</xdr:col>
      <xdr:colOff>177800</xdr:colOff>
      <xdr:row>98</xdr:row>
      <xdr:rowOff>33598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765933"/>
          <a:ext cx="889000" cy="69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37223</xdr:rowOff>
    </xdr:from>
    <xdr:to>
      <xdr:col>46</xdr:col>
      <xdr:colOff>38100</xdr:colOff>
      <xdr:row>97</xdr:row>
      <xdr:rowOff>138823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155350</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44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135283</xdr:rowOff>
    </xdr:from>
    <xdr:to>
      <xdr:col>41</xdr:col>
      <xdr:colOff>50800</xdr:colOff>
      <xdr:row>98</xdr:row>
      <xdr:rowOff>53668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765933"/>
          <a:ext cx="889000" cy="8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58958</xdr:rowOff>
    </xdr:from>
    <xdr:to>
      <xdr:col>41</xdr:col>
      <xdr:colOff>101600</xdr:colOff>
      <xdr:row>97</xdr:row>
      <xdr:rowOff>160558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5635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46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111998</xdr:rowOff>
    </xdr:from>
    <xdr:to>
      <xdr:col>36</xdr:col>
      <xdr:colOff>165100</xdr:colOff>
      <xdr:row>98</xdr:row>
      <xdr:rowOff>42148</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58675</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5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20535</xdr:rowOff>
    </xdr:from>
    <xdr:to>
      <xdr:col>55</xdr:col>
      <xdr:colOff>50800</xdr:colOff>
      <xdr:row>97</xdr:row>
      <xdr:rowOff>122135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65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43412</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50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131676</xdr:rowOff>
    </xdr:from>
    <xdr:to>
      <xdr:col>50</xdr:col>
      <xdr:colOff>165100</xdr:colOff>
      <xdr:row>98</xdr:row>
      <xdr:rowOff>61826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52953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85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154248</xdr:rowOff>
    </xdr:from>
    <xdr:to>
      <xdr:col>46</xdr:col>
      <xdr:colOff>38100</xdr:colOff>
      <xdr:row>98</xdr:row>
      <xdr:rowOff>84398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8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75525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87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84483</xdr:rowOff>
    </xdr:from>
    <xdr:to>
      <xdr:col>41</xdr:col>
      <xdr:colOff>101600</xdr:colOff>
      <xdr:row>98</xdr:row>
      <xdr:rowOff>14633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1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5760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80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2868</xdr:rowOff>
    </xdr:from>
    <xdr:to>
      <xdr:col>36</xdr:col>
      <xdr:colOff>165100</xdr:colOff>
      <xdr:row>98</xdr:row>
      <xdr:rowOff>104468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0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95595</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89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2673</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146173"/>
          <a:ext cx="1269" cy="1584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120800</xdr:rowOff>
    </xdr:from>
    <xdr:ext cx="534377"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492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2673</xdr:rowOff>
    </xdr:from>
    <xdr:to>
      <xdr:col>86</xdr:col>
      <xdr:colOff>25400</xdr:colOff>
      <xdr:row>30</xdr:row>
      <xdr:rowOff>2673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14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85807</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600907"/>
          <a:ext cx="838200" cy="13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101795</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273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78918</xdr:rowOff>
    </xdr:from>
    <xdr:to>
      <xdr:col>85</xdr:col>
      <xdr:colOff>177800</xdr:colOff>
      <xdr:row>38</xdr:row>
      <xdr:rowOff>9068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422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160300</xdr:rowOff>
    </xdr:from>
    <xdr:to>
      <xdr:col>81</xdr:col>
      <xdr:colOff>101600</xdr:colOff>
      <xdr:row>38</xdr:row>
      <xdr:rowOff>90450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106977</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2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27743</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14293"/>
          <a:ext cx="889000" cy="1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73355</xdr:rowOff>
    </xdr:from>
    <xdr:to>
      <xdr:col>76</xdr:col>
      <xdr:colOff>165100</xdr:colOff>
      <xdr:row>39</xdr:row>
      <xdr:rowOff>3505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58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20032</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36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27743</xdr:rowOff>
    </xdr:from>
    <xdr:to>
      <xdr:col>71</xdr:col>
      <xdr:colOff>177800</xdr:colOff>
      <xdr:row>39</xdr:row>
      <xdr:rowOff>29801</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14293"/>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56115</xdr:rowOff>
    </xdr:from>
    <xdr:to>
      <xdr:col>72</xdr:col>
      <xdr:colOff>38100</xdr:colOff>
      <xdr:row>38</xdr:row>
      <xdr:rowOff>157715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7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2792</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34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21901</xdr:rowOff>
    </xdr:from>
    <xdr:to>
      <xdr:col>67</xdr:col>
      <xdr:colOff>101600</xdr:colOff>
      <xdr:row>38</xdr:row>
      <xdr:rowOff>123501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3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140028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31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35007</xdr:rowOff>
    </xdr:from>
    <xdr:to>
      <xdr:col>85</xdr:col>
      <xdr:colOff>177800</xdr:colOff>
      <xdr:row>38</xdr:row>
      <xdr:rowOff>136607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55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13434</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28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148393</xdr:rowOff>
    </xdr:from>
    <xdr:to>
      <xdr:col>72</xdr:col>
      <xdr:colOff>38100</xdr:colOff>
      <xdr:row>39</xdr:row>
      <xdr:rowOff>78543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6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69670</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4017" y="6756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150451</xdr:rowOff>
    </xdr:from>
    <xdr:to>
      <xdr:col>67</xdr:col>
      <xdr:colOff>101600</xdr:colOff>
      <xdr:row>39</xdr:row>
      <xdr:rowOff>80601</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71728</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17" y="6758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131905</xdr:rowOff>
    </xdr:from>
    <xdr:to>
      <xdr:col>85</xdr:col>
      <xdr:colOff>126364</xdr:colOff>
      <xdr:row>78</xdr:row>
      <xdr:rowOff>24273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33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28100</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0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24273</xdr:rowOff>
    </xdr:from>
    <xdr:to>
      <xdr:col>86</xdr:col>
      <xdr:colOff>25400</xdr:colOff>
      <xdr:row>78</xdr:row>
      <xdr:rowOff>24273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39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78582</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0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131905</xdr:rowOff>
    </xdr:from>
    <xdr:to>
      <xdr:col>86</xdr:col>
      <xdr:colOff>25400</xdr:colOff>
      <xdr:row>70</xdr:row>
      <xdr:rowOff>131905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3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40061</xdr:rowOff>
    </xdr:from>
    <xdr:to>
      <xdr:col>85</xdr:col>
      <xdr:colOff>127000</xdr:colOff>
      <xdr:row>76</xdr:row>
      <xdr:rowOff>91374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070261"/>
          <a:ext cx="838200" cy="5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28077</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058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49650</xdr:rowOff>
    </xdr:from>
    <xdr:to>
      <xdr:col>85</xdr:col>
      <xdr:colOff>177800</xdr:colOff>
      <xdr:row>76</xdr:row>
      <xdr:rowOff>151250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91374</xdr:rowOff>
    </xdr:from>
    <xdr:to>
      <xdr:col>81</xdr:col>
      <xdr:colOff>50800</xdr:colOff>
      <xdr:row>76</xdr:row>
      <xdr:rowOff>127005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121574"/>
          <a:ext cx="889000" cy="3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77553</xdr:rowOff>
    </xdr:from>
    <xdr:to>
      <xdr:col>81</xdr:col>
      <xdr:colOff>101600</xdr:colOff>
      <xdr:row>77</xdr:row>
      <xdr:rowOff>7703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170280</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20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127005</xdr:rowOff>
    </xdr:from>
    <xdr:to>
      <xdr:col>76</xdr:col>
      <xdr:colOff>114300</xdr:colOff>
      <xdr:row>76</xdr:row>
      <xdr:rowOff>134762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157205"/>
          <a:ext cx="889000" cy="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65027</xdr:rowOff>
    </xdr:from>
    <xdr:to>
      <xdr:col>76</xdr:col>
      <xdr:colOff>165100</xdr:colOff>
      <xdr:row>76</xdr:row>
      <xdr:rowOff>166627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11703</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87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130846</xdr:rowOff>
    </xdr:from>
    <xdr:to>
      <xdr:col>71</xdr:col>
      <xdr:colOff>177800</xdr:colOff>
      <xdr:row>76</xdr:row>
      <xdr:rowOff>134762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161046"/>
          <a:ext cx="889000" cy="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46357</xdr:rowOff>
    </xdr:from>
    <xdr:to>
      <xdr:col>72</xdr:col>
      <xdr:colOff>38100</xdr:colOff>
      <xdr:row>76</xdr:row>
      <xdr:rowOff>147957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164485</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76288</xdr:rowOff>
    </xdr:from>
    <xdr:to>
      <xdr:col>67</xdr:col>
      <xdr:colOff>101600</xdr:colOff>
      <xdr:row>77</xdr:row>
      <xdr:rowOff>6438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22966</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160711</xdr:rowOff>
    </xdr:from>
    <xdr:to>
      <xdr:col>85</xdr:col>
      <xdr:colOff>177800</xdr:colOff>
      <xdr:row>76</xdr:row>
      <xdr:rowOff>90861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01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12138</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87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40574</xdr:rowOff>
    </xdr:from>
    <xdr:to>
      <xdr:col>81</xdr:col>
      <xdr:colOff>101600</xdr:colOff>
      <xdr:row>76</xdr:row>
      <xdr:rowOff>142174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07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158701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284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76205</xdr:rowOff>
    </xdr:from>
    <xdr:to>
      <xdr:col>76</xdr:col>
      <xdr:colOff>165100</xdr:colOff>
      <xdr:row>77</xdr:row>
      <xdr:rowOff>6355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10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168932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19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83962</xdr:rowOff>
    </xdr:from>
    <xdr:to>
      <xdr:col>72</xdr:col>
      <xdr:colOff>38100</xdr:colOff>
      <xdr:row>77</xdr:row>
      <xdr:rowOff>14112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11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5239</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20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80046</xdr:rowOff>
    </xdr:from>
    <xdr:to>
      <xdr:col>67</xdr:col>
      <xdr:colOff>101600</xdr:colOff>
      <xdr:row>77</xdr:row>
      <xdr:rowOff>10196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11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1323</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20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77915</xdr:rowOff>
    </xdr:from>
    <xdr:to>
      <xdr:col>85</xdr:col>
      <xdr:colOff>126364</xdr:colOff>
      <xdr:row>99</xdr:row>
      <xdr:rowOff>43129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508415"/>
          <a:ext cx="1269"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46956</xdr:rowOff>
    </xdr:from>
    <xdr:ext cx="378565"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20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43129</xdr:rowOff>
    </xdr:from>
    <xdr:to>
      <xdr:col>86</xdr:col>
      <xdr:colOff>25400</xdr:colOff>
      <xdr:row>99</xdr:row>
      <xdr:rowOff>43129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16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24592</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28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77915</xdr:rowOff>
    </xdr:from>
    <xdr:to>
      <xdr:col>86</xdr:col>
      <xdr:colOff>25400</xdr:colOff>
      <xdr:row>90</xdr:row>
      <xdr:rowOff>77915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50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164161</xdr:rowOff>
    </xdr:from>
    <xdr:to>
      <xdr:col>85</xdr:col>
      <xdr:colOff>127000</xdr:colOff>
      <xdr:row>98</xdr:row>
      <xdr:rowOff>159359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5481300" y="16623361"/>
          <a:ext cx="838200" cy="33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12070</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471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160643</xdr:rowOff>
    </xdr:from>
    <xdr:to>
      <xdr:col>85</xdr:col>
      <xdr:colOff>177800</xdr:colOff>
      <xdr:row>97</xdr:row>
      <xdr:rowOff>90793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61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88709</xdr:rowOff>
    </xdr:from>
    <xdr:to>
      <xdr:col>81</xdr:col>
      <xdr:colOff>50800</xdr:colOff>
      <xdr:row>96</xdr:row>
      <xdr:rowOff>164161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4592300" y="16376459"/>
          <a:ext cx="889000" cy="24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14288</xdr:rowOff>
    </xdr:from>
    <xdr:to>
      <xdr:col>81</xdr:col>
      <xdr:colOff>101600</xdr:colOff>
      <xdr:row>97</xdr:row>
      <xdr:rowOff>115888</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64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107015</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73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88709</xdr:rowOff>
    </xdr:from>
    <xdr:to>
      <xdr:col>76</xdr:col>
      <xdr:colOff>114300</xdr:colOff>
      <xdr:row>99</xdr:row>
      <xdr:rowOff>38112</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6376459"/>
          <a:ext cx="889000" cy="63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29414</xdr:rowOff>
    </xdr:from>
    <xdr:to>
      <xdr:col>76</xdr:col>
      <xdr:colOff>165100</xdr:colOff>
      <xdr:row>97</xdr:row>
      <xdr:rowOff>131014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66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122141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75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166078</xdr:rowOff>
    </xdr:from>
    <xdr:to>
      <xdr:col>71</xdr:col>
      <xdr:colOff>177800</xdr:colOff>
      <xdr:row>99</xdr:row>
      <xdr:rowOff>38112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814300" y="16796728"/>
          <a:ext cx="889000" cy="21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43090</xdr:rowOff>
    </xdr:from>
    <xdr:to>
      <xdr:col>72</xdr:col>
      <xdr:colOff>38100</xdr:colOff>
      <xdr:row>97</xdr:row>
      <xdr:rowOff>144690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67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161217</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44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149924</xdr:rowOff>
    </xdr:from>
    <xdr:to>
      <xdr:col>67</xdr:col>
      <xdr:colOff>101600</xdr:colOff>
      <xdr:row>95</xdr:row>
      <xdr:rowOff>80074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266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96601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04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108559</xdr:rowOff>
    </xdr:from>
    <xdr:to>
      <xdr:col>85</xdr:col>
      <xdr:colOff>177800</xdr:colOff>
      <xdr:row>99</xdr:row>
      <xdr:rowOff>38709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91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23486</xdr:rowOff>
    </xdr:from>
    <xdr:ext cx="469744"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825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113361</xdr:rowOff>
    </xdr:from>
    <xdr:to>
      <xdr:col>81</xdr:col>
      <xdr:colOff>101600</xdr:colOff>
      <xdr:row>97</xdr:row>
      <xdr:rowOff>43511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57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60038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34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37909</xdr:rowOff>
    </xdr:from>
    <xdr:to>
      <xdr:col>76</xdr:col>
      <xdr:colOff>165100</xdr:colOff>
      <xdr:row>95</xdr:row>
      <xdr:rowOff>139509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32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156036</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610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158762</xdr:rowOff>
    </xdr:from>
    <xdr:to>
      <xdr:col>72</xdr:col>
      <xdr:colOff>38100</xdr:colOff>
      <xdr:row>99</xdr:row>
      <xdr:rowOff>88912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96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80039</xdr:rowOff>
    </xdr:from>
    <xdr:ext cx="378565"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4017" y="17053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115278</xdr:rowOff>
    </xdr:from>
    <xdr:to>
      <xdr:col>67</xdr:col>
      <xdr:colOff>101600</xdr:colOff>
      <xdr:row>98</xdr:row>
      <xdr:rowOff>45428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74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36555</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68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75578</xdr:rowOff>
    </xdr:from>
    <xdr:to>
      <xdr:col>116</xdr:col>
      <xdr:colOff>62864</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390528"/>
          <a:ext cx="1269" cy="1264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22255</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16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75578</xdr:rowOff>
    </xdr:from>
    <xdr:to>
      <xdr:col>116</xdr:col>
      <xdr:colOff>152400</xdr:colOff>
      <xdr:row>31</xdr:row>
      <xdr:rowOff>75578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39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169807</xdr:rowOff>
    </xdr:from>
    <xdr:to>
      <xdr:col>116</xdr:col>
      <xdr:colOff>63500</xdr:colOff>
      <xdr:row>36</xdr:row>
      <xdr:rowOff>144912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6170557"/>
          <a:ext cx="838200" cy="14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163408</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507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13531</xdr:rowOff>
    </xdr:from>
    <xdr:to>
      <xdr:col>116</xdr:col>
      <xdr:colOff>114300</xdr:colOff>
      <xdr:row>38</xdr:row>
      <xdr:rowOff>115131</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169807</xdr:rowOff>
    </xdr:from>
    <xdr:to>
      <xdr:col>111</xdr:col>
      <xdr:colOff>177800</xdr:colOff>
      <xdr:row>37</xdr:row>
      <xdr:rowOff>147107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0434300" y="6170557"/>
          <a:ext cx="889000" cy="32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33807</xdr:rowOff>
    </xdr:from>
    <xdr:to>
      <xdr:col>112</xdr:col>
      <xdr:colOff>38100</xdr:colOff>
      <xdr:row>38</xdr:row>
      <xdr:rowOff>135407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126534</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64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147107</xdr:rowOff>
    </xdr:from>
    <xdr:to>
      <xdr:col>107</xdr:col>
      <xdr:colOff>50800</xdr:colOff>
      <xdr:row>38</xdr:row>
      <xdr:rowOff>1214</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19545300" y="6490757"/>
          <a:ext cx="889000" cy="2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39088</xdr:rowOff>
    </xdr:from>
    <xdr:to>
      <xdr:col>107</xdr:col>
      <xdr:colOff>101600</xdr:colOff>
      <xdr:row>38</xdr:row>
      <xdr:rowOff>140688</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131815</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64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1214</xdr:rowOff>
    </xdr:from>
    <xdr:to>
      <xdr:col>102</xdr:col>
      <xdr:colOff>114300</xdr:colOff>
      <xdr:row>38</xdr:row>
      <xdr:rowOff>7866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8656300" y="6516314"/>
          <a:ext cx="889000" cy="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25532</xdr:rowOff>
    </xdr:from>
    <xdr:to>
      <xdr:col>102</xdr:col>
      <xdr:colOff>165100</xdr:colOff>
      <xdr:row>38</xdr:row>
      <xdr:rowOff>127132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118259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63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41008</xdr:rowOff>
    </xdr:from>
    <xdr:to>
      <xdr:col>98</xdr:col>
      <xdr:colOff>38100</xdr:colOff>
      <xdr:row>38</xdr:row>
      <xdr:rowOff>142608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5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133735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64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94112</xdr:rowOff>
    </xdr:from>
    <xdr:to>
      <xdr:col>116</xdr:col>
      <xdr:colOff>114300</xdr:colOff>
      <xdr:row>37</xdr:row>
      <xdr:rowOff>24262</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26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116989</xdr:rowOff>
    </xdr:from>
    <xdr:ext cx="534377"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11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119007</xdr:rowOff>
    </xdr:from>
    <xdr:to>
      <xdr:col>112</xdr:col>
      <xdr:colOff>38100</xdr:colOff>
      <xdr:row>36</xdr:row>
      <xdr:rowOff>49157</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11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65684</xdr:rowOff>
    </xdr:from>
    <xdr:ext cx="534377"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56111" y="589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96307</xdr:rowOff>
    </xdr:from>
    <xdr:to>
      <xdr:col>107</xdr:col>
      <xdr:colOff>101600</xdr:colOff>
      <xdr:row>38</xdr:row>
      <xdr:rowOff>26457</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43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42984</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199428" y="6215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121864</xdr:rowOff>
    </xdr:from>
    <xdr:to>
      <xdr:col>102</xdr:col>
      <xdr:colOff>165100</xdr:colOff>
      <xdr:row>38</xdr:row>
      <xdr:rowOff>52014</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46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68541</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10428" y="6240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128516</xdr:rowOff>
    </xdr:from>
    <xdr:to>
      <xdr:col>98</xdr:col>
      <xdr:colOff>38100</xdr:colOff>
      <xdr:row>38</xdr:row>
      <xdr:rowOff>58666</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47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75193</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21428" y="6247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146993</xdr:rowOff>
    </xdr:from>
    <xdr:to>
      <xdr:col>116</xdr:col>
      <xdr:colOff>62864</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90943"/>
          <a:ext cx="1269" cy="119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93670</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66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146993</xdr:rowOff>
    </xdr:from>
    <xdr:to>
      <xdr:col>116</xdr:col>
      <xdr:colOff>152400</xdr:colOff>
      <xdr:row>51</xdr:row>
      <xdr:rowOff>146993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9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91968</xdr:rowOff>
    </xdr:from>
    <xdr:to>
      <xdr:col>116</xdr:col>
      <xdr:colOff>63500</xdr:colOff>
      <xdr:row>58</xdr:row>
      <xdr:rowOff>120155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036068"/>
          <a:ext cx="838200" cy="2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2232</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7748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150805</xdr:rowOff>
    </xdr:from>
    <xdr:to>
      <xdr:col>116</xdr:col>
      <xdr:colOff>114300</xdr:colOff>
      <xdr:row>58</xdr:row>
      <xdr:rowOff>80955</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992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91968</xdr:rowOff>
    </xdr:from>
    <xdr:to>
      <xdr:col>111</xdr:col>
      <xdr:colOff>177800</xdr:colOff>
      <xdr:row>58</xdr:row>
      <xdr:rowOff>99969</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036068"/>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154988</xdr:rowOff>
    </xdr:from>
    <xdr:to>
      <xdr:col>112</xdr:col>
      <xdr:colOff>38100</xdr:colOff>
      <xdr:row>58</xdr:row>
      <xdr:rowOff>85138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101665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70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99969</xdr:rowOff>
    </xdr:from>
    <xdr:to>
      <xdr:col>107</xdr:col>
      <xdr:colOff>50800</xdr:colOff>
      <xdr:row>58</xdr:row>
      <xdr:rowOff>101912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044069"/>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136106</xdr:rowOff>
    </xdr:from>
    <xdr:to>
      <xdr:col>107</xdr:col>
      <xdr:colOff>101600</xdr:colOff>
      <xdr:row>58</xdr:row>
      <xdr:rowOff>66256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82783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68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101912</xdr:rowOff>
    </xdr:from>
    <xdr:to>
      <xdr:col>102</xdr:col>
      <xdr:colOff>114300</xdr:colOff>
      <xdr:row>58</xdr:row>
      <xdr:rowOff>119904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046012"/>
          <a:ext cx="889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123853</xdr:rowOff>
    </xdr:from>
    <xdr:to>
      <xdr:col>102</xdr:col>
      <xdr:colOff>165100</xdr:colOff>
      <xdr:row>58</xdr:row>
      <xdr:rowOff>54003</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70530</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152336</xdr:rowOff>
    </xdr:from>
    <xdr:to>
      <xdr:col>98</xdr:col>
      <xdr:colOff>38100</xdr:colOff>
      <xdr:row>58</xdr:row>
      <xdr:rowOff>82486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99013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69355</xdr:rowOff>
    </xdr:from>
    <xdr:to>
      <xdr:col>116</xdr:col>
      <xdr:colOff>114300</xdr:colOff>
      <xdr:row>58</xdr:row>
      <xdr:rowOff>170955</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1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155732</xdr:rowOff>
    </xdr:from>
    <xdr:ext cx="378565"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928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41168</xdr:rowOff>
    </xdr:from>
    <xdr:to>
      <xdr:col>112</xdr:col>
      <xdr:colOff>38100</xdr:colOff>
      <xdr:row>58</xdr:row>
      <xdr:rowOff>142768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998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133895</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0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49169</xdr:rowOff>
    </xdr:from>
    <xdr:to>
      <xdr:col>107</xdr:col>
      <xdr:colOff>101600</xdr:colOff>
      <xdr:row>58</xdr:row>
      <xdr:rowOff>150769</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999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141896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08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51112</xdr:rowOff>
    </xdr:from>
    <xdr:to>
      <xdr:col>102</xdr:col>
      <xdr:colOff>165100</xdr:colOff>
      <xdr:row>58</xdr:row>
      <xdr:rowOff>152712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99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143839</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08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69104</xdr:rowOff>
    </xdr:from>
    <xdr:to>
      <xdr:col>98</xdr:col>
      <xdr:colOff>38100</xdr:colOff>
      <xdr:row>58</xdr:row>
      <xdr:rowOff>170704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1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161831</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7017" y="10105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170082</xdr:rowOff>
    </xdr:from>
    <xdr:to>
      <xdr:col>116</xdr:col>
      <xdr:colOff>62864</xdr:colOff>
      <xdr:row>79</xdr:row>
      <xdr:rowOff>67092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171582"/>
          <a:ext cx="1269" cy="144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70919</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61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67092</xdr:rowOff>
    </xdr:from>
    <xdr:to>
      <xdr:col>116</xdr:col>
      <xdr:colOff>152400</xdr:colOff>
      <xdr:row>79</xdr:row>
      <xdr:rowOff>67092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61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116759</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94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170082</xdr:rowOff>
    </xdr:from>
    <xdr:to>
      <xdr:col>116</xdr:col>
      <xdr:colOff>152400</xdr:colOff>
      <xdr:row>70</xdr:row>
      <xdr:rowOff>170082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17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86851</xdr:rowOff>
    </xdr:from>
    <xdr:to>
      <xdr:col>116</xdr:col>
      <xdr:colOff>63500</xdr:colOff>
      <xdr:row>78</xdr:row>
      <xdr:rowOff>99347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3459951"/>
          <a:ext cx="838200" cy="1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57729</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3087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34852</xdr:rowOff>
    </xdr:from>
    <xdr:to>
      <xdr:col>116</xdr:col>
      <xdr:colOff>114300</xdr:colOff>
      <xdr:row>77</xdr:row>
      <xdr:rowOff>136452</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23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99347</xdr:rowOff>
    </xdr:from>
    <xdr:to>
      <xdr:col>111</xdr:col>
      <xdr:colOff>177800</xdr:colOff>
      <xdr:row>78</xdr:row>
      <xdr:rowOff>105181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0434300" y="13472447"/>
          <a:ext cx="889000" cy="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36495</xdr:rowOff>
    </xdr:from>
    <xdr:to>
      <xdr:col>112</xdr:col>
      <xdr:colOff>38100</xdr:colOff>
      <xdr:row>77</xdr:row>
      <xdr:rowOff>138095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32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154622</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30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57164</xdr:rowOff>
    </xdr:from>
    <xdr:to>
      <xdr:col>107</xdr:col>
      <xdr:colOff>50800</xdr:colOff>
      <xdr:row>78</xdr:row>
      <xdr:rowOff>105181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9545300" y="13430264"/>
          <a:ext cx="889000" cy="4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49439</xdr:rowOff>
    </xdr:from>
    <xdr:to>
      <xdr:col>107</xdr:col>
      <xdr:colOff>101600</xdr:colOff>
      <xdr:row>77</xdr:row>
      <xdr:rowOff>151039</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2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167566</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302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35393</xdr:rowOff>
    </xdr:from>
    <xdr:to>
      <xdr:col>102</xdr:col>
      <xdr:colOff>114300</xdr:colOff>
      <xdr:row>78</xdr:row>
      <xdr:rowOff>57164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656300" y="1340849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38543</xdr:rowOff>
    </xdr:from>
    <xdr:to>
      <xdr:col>102</xdr:col>
      <xdr:colOff>165100</xdr:colOff>
      <xdr:row>77</xdr:row>
      <xdr:rowOff>140143</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24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156670</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301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170162</xdr:rowOff>
    </xdr:from>
    <xdr:to>
      <xdr:col>98</xdr:col>
      <xdr:colOff>38100</xdr:colOff>
      <xdr:row>77</xdr:row>
      <xdr:rowOff>100312</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2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116839</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29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36051</xdr:rowOff>
    </xdr:from>
    <xdr:to>
      <xdr:col>116</xdr:col>
      <xdr:colOff>114300</xdr:colOff>
      <xdr:row>78</xdr:row>
      <xdr:rowOff>137651</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340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14478</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338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48547</xdr:rowOff>
    </xdr:from>
    <xdr:to>
      <xdr:col>112</xdr:col>
      <xdr:colOff>38100</xdr:colOff>
      <xdr:row>78</xdr:row>
      <xdr:rowOff>150147</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42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141274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51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54381</xdr:rowOff>
    </xdr:from>
    <xdr:to>
      <xdr:col>107</xdr:col>
      <xdr:colOff>101600</xdr:colOff>
      <xdr:row>78</xdr:row>
      <xdr:rowOff>155981</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342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147108</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352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6364</xdr:rowOff>
    </xdr:from>
    <xdr:to>
      <xdr:col>102</xdr:col>
      <xdr:colOff>165100</xdr:colOff>
      <xdr:row>78</xdr:row>
      <xdr:rowOff>107964</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337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99091</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47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156043</xdr:rowOff>
    </xdr:from>
    <xdr:to>
      <xdr:col>98</xdr:col>
      <xdr:colOff>38100</xdr:colOff>
      <xdr:row>78</xdr:row>
      <xdr:rowOff>86193</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35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77320</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45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歳出総額の住民一人当たりコストは５９４，９２７円で、前年度より２１，６９３円増となっている。</a:t>
          </a:r>
        </a:p>
        <a:p>
          <a:r>
            <a:rPr kumimoji="1" lang="ja-JP" altLang="en-US" sz="1300">
              <a:latin typeface="ＭＳ Ｐゴシック" panose="020B0600070205080204" pitchFamily="50" charset="-128"/>
              <a:ea typeface="ＭＳ Ｐゴシック" panose="020B0600070205080204" pitchFamily="50" charset="-128"/>
            </a:rPr>
            <a:t>　人件費が前年度より３，４５４円増加しているが、退職手当組合への特別負担金が増加していることや、国政選挙や地方選挙が３回執行されたことにより増加している。普通建設事業費においては、対前年比２６，１０１円となっているが、観光施設整備や防災行政無線のデジタル化更新工事などに係る工事費が計上されているほか、既存施設の老朽化対策として行った改修工事等も増加していることが要因である。。投資及び出資金について、平成３０年度より秩父広域市町村圏組合の水道事業に対する出資を行うようになったため、類似団体平均と比較し大きく高い数値となっている。水道事業広域化事業に対する出資であり、今後も広域事業の事業量に見合った出資をする予定となっている。積立金が対前年比で２６，６２２円の減額となっているが、平成２９年度及び平成３０年度に行っていた合併特例債を活用した地域振興基金の積み立てがいったん終了したためである。人口が前年より２２８人減少しており、今後も人口減少が見込まれるため、住民一人当たりコストについては増加することが考えられる。事業の見直し・廃止等を積極的に行い、経費削減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埼玉県小鹿野町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11,459
11,337
171.26
7,305,658
6,817,274
434,560
4,340,158
7,905,810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5969</xdr:rowOff>
    </xdr:from>
    <xdr:to>
      <xdr:col>24</xdr:col>
      <xdr:colOff>62865</xdr:colOff>
      <xdr:row>38</xdr:row>
      <xdr:rowOff>37465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49469"/>
          <a:ext cx="1270" cy="14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41292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56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37465</xdr:rowOff>
    </xdr:from>
    <xdr:to>
      <xdr:col>24</xdr:col>
      <xdr:colOff>152400</xdr:colOff>
      <xdr:row>38</xdr:row>
      <xdr:rowOff>37465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5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124096</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2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5969</xdr:rowOff>
    </xdr:from>
    <xdr:to>
      <xdr:col>24</xdr:col>
      <xdr:colOff>152400</xdr:colOff>
      <xdr:row>30</xdr:row>
      <xdr:rowOff>5969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4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4572</xdr:rowOff>
    </xdr:from>
    <xdr:to>
      <xdr:col>24</xdr:col>
      <xdr:colOff>63500</xdr:colOff>
      <xdr:row>37</xdr:row>
      <xdr:rowOff>6477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48222"/>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40657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41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17780</xdr:rowOff>
    </xdr:from>
    <xdr:to>
      <xdr:col>24</xdr:col>
      <xdr:colOff>114300</xdr:colOff>
      <xdr:row>36</xdr:row>
      <xdr:rowOff>119380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158369</xdr:rowOff>
    </xdr:from>
    <xdr:to>
      <xdr:col>19</xdr:col>
      <xdr:colOff>177800</xdr:colOff>
      <xdr:row>37</xdr:row>
      <xdr:rowOff>4572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30569"/>
          <a:ext cx="889000" cy="1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38608</xdr:rowOff>
    </xdr:from>
    <xdr:to>
      <xdr:col>20</xdr:col>
      <xdr:colOff>38100</xdr:colOff>
      <xdr:row>36</xdr:row>
      <xdr:rowOff>140208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1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156735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8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116713</xdr:rowOff>
    </xdr:from>
    <xdr:to>
      <xdr:col>15</xdr:col>
      <xdr:colOff>50800</xdr:colOff>
      <xdr:row>36</xdr:row>
      <xdr:rowOff>158369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88913"/>
          <a:ext cx="889000" cy="4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50292</xdr:rowOff>
    </xdr:from>
    <xdr:to>
      <xdr:col>15</xdr:col>
      <xdr:colOff>101600</xdr:colOff>
      <xdr:row>36</xdr:row>
      <xdr:rowOff>151892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2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168419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9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66929</xdr:rowOff>
    </xdr:from>
    <xdr:to>
      <xdr:col>10</xdr:col>
      <xdr:colOff>114300</xdr:colOff>
      <xdr:row>36</xdr:row>
      <xdr:rowOff>116713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39129"/>
          <a:ext cx="889000" cy="4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47752</xdr:rowOff>
    </xdr:from>
    <xdr:to>
      <xdr:col>10</xdr:col>
      <xdr:colOff>165100</xdr:colOff>
      <xdr:row>36</xdr:row>
      <xdr:rowOff>149352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21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165879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9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160528</xdr:rowOff>
    </xdr:from>
    <xdr:to>
      <xdr:col>6</xdr:col>
      <xdr:colOff>38100</xdr:colOff>
      <xdr:row>36</xdr:row>
      <xdr:rowOff>90678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6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107205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3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127127</xdr:rowOff>
    </xdr:from>
    <xdr:to>
      <xdr:col>24</xdr:col>
      <xdr:colOff>114300</xdr:colOff>
      <xdr:row>37</xdr:row>
      <xdr:rowOff>57277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9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105554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77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125222</xdr:rowOff>
    </xdr:from>
    <xdr:to>
      <xdr:col>20</xdr:col>
      <xdr:colOff>38100</xdr:colOff>
      <xdr:row>37</xdr:row>
      <xdr:rowOff>55372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9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46499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9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107569</xdr:rowOff>
    </xdr:from>
    <xdr:to>
      <xdr:col>15</xdr:col>
      <xdr:colOff>101600</xdr:colOff>
      <xdr:row>37</xdr:row>
      <xdr:rowOff>37719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7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28846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7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65913</xdr:rowOff>
    </xdr:from>
    <xdr:to>
      <xdr:col>10</xdr:col>
      <xdr:colOff>165100</xdr:colOff>
      <xdr:row>36</xdr:row>
      <xdr:rowOff>167513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158640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3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16129</xdr:rowOff>
    </xdr:from>
    <xdr:to>
      <xdr:col>6</xdr:col>
      <xdr:colOff>38100</xdr:colOff>
      <xdr:row>36</xdr:row>
      <xdr:rowOff>117729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8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108856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8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121448</xdr:rowOff>
    </xdr:from>
    <xdr:to>
      <xdr:col>24</xdr:col>
      <xdr:colOff>62865</xdr:colOff>
      <xdr:row>58</xdr:row>
      <xdr:rowOff>120122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22498"/>
          <a:ext cx="1270" cy="1541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123949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120122</xdr:rowOff>
    </xdr:from>
    <xdr:to>
      <xdr:col>24</xdr:col>
      <xdr:colOff>152400</xdr:colOff>
      <xdr:row>58</xdr:row>
      <xdr:rowOff>120122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6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68125</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518,089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121448</xdr:rowOff>
    </xdr:from>
    <xdr:to>
      <xdr:col>24</xdr:col>
      <xdr:colOff>152400</xdr:colOff>
      <xdr:row>49</xdr:row>
      <xdr:rowOff>121448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145653</xdr:rowOff>
    </xdr:from>
    <xdr:to>
      <xdr:col>24</xdr:col>
      <xdr:colOff>63500</xdr:colOff>
      <xdr:row>58</xdr:row>
      <xdr:rowOff>18323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18303"/>
          <a:ext cx="838200" cy="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51227</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52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28350</xdr:rowOff>
    </xdr:from>
    <xdr:to>
      <xdr:col>24</xdr:col>
      <xdr:colOff>114300</xdr:colOff>
      <xdr:row>57</xdr:row>
      <xdr:rowOff>129950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0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59612</xdr:rowOff>
    </xdr:from>
    <xdr:to>
      <xdr:col>19</xdr:col>
      <xdr:colOff>177800</xdr:colOff>
      <xdr:row>57</xdr:row>
      <xdr:rowOff>145653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832262"/>
          <a:ext cx="889000" cy="8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41818</xdr:rowOff>
    </xdr:from>
    <xdr:to>
      <xdr:col>20</xdr:col>
      <xdr:colOff>38100</xdr:colOff>
      <xdr:row>57</xdr:row>
      <xdr:rowOff>143418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159945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58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59612</xdr:rowOff>
    </xdr:from>
    <xdr:to>
      <xdr:col>15</xdr:col>
      <xdr:colOff>50800</xdr:colOff>
      <xdr:row>58</xdr:row>
      <xdr:rowOff>65973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832262"/>
          <a:ext cx="889000" cy="17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78051</xdr:rowOff>
    </xdr:from>
    <xdr:to>
      <xdr:col>15</xdr:col>
      <xdr:colOff>101600</xdr:colOff>
      <xdr:row>58</xdr:row>
      <xdr:rowOff>8201</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170778</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94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154990</xdr:rowOff>
    </xdr:from>
    <xdr:to>
      <xdr:col>10</xdr:col>
      <xdr:colOff>114300</xdr:colOff>
      <xdr:row>58</xdr:row>
      <xdr:rowOff>65973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27640"/>
          <a:ext cx="889000" cy="8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82711</xdr:rowOff>
    </xdr:from>
    <xdr:to>
      <xdr:col>10</xdr:col>
      <xdr:colOff>165100</xdr:colOff>
      <xdr:row>58</xdr:row>
      <xdr:rowOff>12861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29388</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63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163149</xdr:rowOff>
    </xdr:from>
    <xdr:to>
      <xdr:col>6</xdr:col>
      <xdr:colOff>38100</xdr:colOff>
      <xdr:row>57</xdr:row>
      <xdr:rowOff>93299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109826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138973</xdr:rowOff>
    </xdr:from>
    <xdr:to>
      <xdr:col>24</xdr:col>
      <xdr:colOff>114300</xdr:colOff>
      <xdr:row>58</xdr:row>
      <xdr:rowOff>69123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1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53900</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94853</xdr:rowOff>
    </xdr:from>
    <xdr:to>
      <xdr:col>20</xdr:col>
      <xdr:colOff>38100</xdr:colOff>
      <xdr:row>58</xdr:row>
      <xdr:rowOff>25003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6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16130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96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8812</xdr:rowOff>
    </xdr:from>
    <xdr:to>
      <xdr:col>15</xdr:col>
      <xdr:colOff>101600</xdr:colOff>
      <xdr:row>57</xdr:row>
      <xdr:rowOff>110412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7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126939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556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15173</xdr:rowOff>
    </xdr:from>
    <xdr:to>
      <xdr:col>10</xdr:col>
      <xdr:colOff>165100</xdr:colOff>
      <xdr:row>58</xdr:row>
      <xdr:rowOff>116773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5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107900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5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104190</xdr:rowOff>
    </xdr:from>
    <xdr:to>
      <xdr:col>6</xdr:col>
      <xdr:colOff>38100</xdr:colOff>
      <xdr:row>58</xdr:row>
      <xdr:rowOff>34340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7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25467</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6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147305</xdr:rowOff>
    </xdr:from>
    <xdr:to>
      <xdr:col>24</xdr:col>
      <xdr:colOff>62865</xdr:colOff>
      <xdr:row>79</xdr:row>
      <xdr:rowOff>44298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320255"/>
          <a:ext cx="1270" cy="126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48125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9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44298</xdr:rowOff>
    </xdr:from>
    <xdr:to>
      <xdr:col>24</xdr:col>
      <xdr:colOff>152400</xdr:colOff>
      <xdr:row>79</xdr:row>
      <xdr:rowOff>44298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8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93982</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95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147305</xdr:rowOff>
    </xdr:from>
    <xdr:to>
      <xdr:col>24</xdr:col>
      <xdr:colOff>152400</xdr:colOff>
      <xdr:row>71</xdr:row>
      <xdr:rowOff>147305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32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65405</xdr:rowOff>
    </xdr:from>
    <xdr:to>
      <xdr:col>24</xdr:col>
      <xdr:colOff>63500</xdr:colOff>
      <xdr:row>76</xdr:row>
      <xdr:rowOff>100298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095605"/>
          <a:ext cx="838200" cy="3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101799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1319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123372</xdr:rowOff>
    </xdr:from>
    <xdr:to>
      <xdr:col>24</xdr:col>
      <xdr:colOff>114300</xdr:colOff>
      <xdr:row>77</xdr:row>
      <xdr:rowOff>53522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67813</xdr:rowOff>
    </xdr:from>
    <xdr:to>
      <xdr:col>19</xdr:col>
      <xdr:colOff>177800</xdr:colOff>
      <xdr:row>76</xdr:row>
      <xdr:rowOff>100298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098013"/>
          <a:ext cx="889000" cy="3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157891</xdr:rowOff>
    </xdr:from>
    <xdr:to>
      <xdr:col>20</xdr:col>
      <xdr:colOff>38100</xdr:colOff>
      <xdr:row>77</xdr:row>
      <xdr:rowOff>88041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79168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28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67813</xdr:rowOff>
    </xdr:from>
    <xdr:to>
      <xdr:col>15</xdr:col>
      <xdr:colOff>50800</xdr:colOff>
      <xdr:row>76</xdr:row>
      <xdr:rowOff>83617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098013"/>
          <a:ext cx="889000" cy="1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150972</xdr:rowOff>
    </xdr:from>
    <xdr:to>
      <xdr:col>15</xdr:col>
      <xdr:colOff>101600</xdr:colOff>
      <xdr:row>77</xdr:row>
      <xdr:rowOff>81122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72249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27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83617</xdr:rowOff>
    </xdr:from>
    <xdr:to>
      <xdr:col>10</xdr:col>
      <xdr:colOff>114300</xdr:colOff>
      <xdr:row>76</xdr:row>
      <xdr:rowOff>113198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113817"/>
          <a:ext cx="889000" cy="2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168780</xdr:rowOff>
    </xdr:from>
    <xdr:to>
      <xdr:col>10</xdr:col>
      <xdr:colOff>165100</xdr:colOff>
      <xdr:row>77</xdr:row>
      <xdr:rowOff>98930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90057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9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123579</xdr:rowOff>
    </xdr:from>
    <xdr:to>
      <xdr:col>6</xdr:col>
      <xdr:colOff>38100</xdr:colOff>
      <xdr:row>77</xdr:row>
      <xdr:rowOff>53729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5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44856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4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14605</xdr:rowOff>
    </xdr:from>
    <xdr:to>
      <xdr:col>24</xdr:col>
      <xdr:colOff>114300</xdr:colOff>
      <xdr:row>76</xdr:row>
      <xdr:rowOff>116205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4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37482</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89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49498</xdr:rowOff>
    </xdr:from>
    <xdr:to>
      <xdr:col>20</xdr:col>
      <xdr:colOff>38100</xdr:colOff>
      <xdr:row>76</xdr:row>
      <xdr:rowOff>151098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7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167624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854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17013</xdr:rowOff>
    </xdr:from>
    <xdr:to>
      <xdr:col>15</xdr:col>
      <xdr:colOff>101600</xdr:colOff>
      <xdr:row>76</xdr:row>
      <xdr:rowOff>118613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04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135140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822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32817</xdr:rowOff>
    </xdr:from>
    <xdr:to>
      <xdr:col>10</xdr:col>
      <xdr:colOff>165100</xdr:colOff>
      <xdr:row>76</xdr:row>
      <xdr:rowOff>134417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06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150944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838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62398</xdr:rowOff>
    </xdr:from>
    <xdr:to>
      <xdr:col>6</xdr:col>
      <xdr:colOff>38100</xdr:colOff>
      <xdr:row>76</xdr:row>
      <xdr:rowOff>163998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09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9075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867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85514</xdr:rowOff>
    </xdr:from>
    <xdr:to>
      <xdr:col>24</xdr:col>
      <xdr:colOff>62865</xdr:colOff>
      <xdr:row>98</xdr:row>
      <xdr:rowOff>64467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16014"/>
          <a:ext cx="1270" cy="1350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68294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7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64467</xdr:rowOff>
    </xdr:from>
    <xdr:to>
      <xdr:col>24</xdr:col>
      <xdr:colOff>152400</xdr:colOff>
      <xdr:row>98</xdr:row>
      <xdr:rowOff>64467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6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32191</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9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85514</xdr:rowOff>
    </xdr:from>
    <xdr:to>
      <xdr:col>24</xdr:col>
      <xdr:colOff>152400</xdr:colOff>
      <xdr:row>90</xdr:row>
      <xdr:rowOff>85514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16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129001</xdr:rowOff>
    </xdr:from>
    <xdr:to>
      <xdr:col>24</xdr:col>
      <xdr:colOff>63500</xdr:colOff>
      <xdr:row>95</xdr:row>
      <xdr:rowOff>137468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416751"/>
          <a:ext cx="838200" cy="8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111881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71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133454</xdr:rowOff>
    </xdr:from>
    <xdr:to>
      <xdr:col>24</xdr:col>
      <xdr:colOff>114300</xdr:colOff>
      <xdr:row>97</xdr:row>
      <xdr:rowOff>63604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9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137468</xdr:rowOff>
    </xdr:from>
    <xdr:to>
      <xdr:col>19</xdr:col>
      <xdr:colOff>177800</xdr:colOff>
      <xdr:row>96</xdr:row>
      <xdr:rowOff>117464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425218"/>
          <a:ext cx="889000" cy="15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151270</xdr:rowOff>
    </xdr:from>
    <xdr:to>
      <xdr:col>20</xdr:col>
      <xdr:colOff>38100</xdr:colOff>
      <xdr:row>97</xdr:row>
      <xdr:rowOff>81420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72547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70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103756</xdr:rowOff>
    </xdr:from>
    <xdr:to>
      <xdr:col>15</xdr:col>
      <xdr:colOff>50800</xdr:colOff>
      <xdr:row>96</xdr:row>
      <xdr:rowOff>117464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562956"/>
          <a:ext cx="889000" cy="1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152726</xdr:rowOff>
    </xdr:from>
    <xdr:to>
      <xdr:col>15</xdr:col>
      <xdr:colOff>101600</xdr:colOff>
      <xdr:row>97</xdr:row>
      <xdr:rowOff>82876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74003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70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103756</xdr:rowOff>
    </xdr:from>
    <xdr:to>
      <xdr:col>10</xdr:col>
      <xdr:colOff>114300</xdr:colOff>
      <xdr:row>97</xdr:row>
      <xdr:rowOff>3020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562956"/>
          <a:ext cx="889000" cy="7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145548</xdr:rowOff>
    </xdr:from>
    <xdr:to>
      <xdr:col>10</xdr:col>
      <xdr:colOff>165100</xdr:colOff>
      <xdr:row>97</xdr:row>
      <xdr:rowOff>75698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66825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9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160162</xdr:rowOff>
    </xdr:from>
    <xdr:to>
      <xdr:col>6</xdr:col>
      <xdr:colOff>38100</xdr:colOff>
      <xdr:row>97</xdr:row>
      <xdr:rowOff>90312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1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81439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71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78201</xdr:rowOff>
    </xdr:from>
    <xdr:to>
      <xdr:col>24</xdr:col>
      <xdr:colOff>114300</xdr:colOff>
      <xdr:row>96</xdr:row>
      <xdr:rowOff>8351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36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101078</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21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86668</xdr:rowOff>
    </xdr:from>
    <xdr:to>
      <xdr:col>20</xdr:col>
      <xdr:colOff>38100</xdr:colOff>
      <xdr:row>96</xdr:row>
      <xdr:rowOff>16818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37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33345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14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66664</xdr:rowOff>
    </xdr:from>
    <xdr:to>
      <xdr:col>15</xdr:col>
      <xdr:colOff>101600</xdr:colOff>
      <xdr:row>96</xdr:row>
      <xdr:rowOff>168264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2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13341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30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52956</xdr:rowOff>
    </xdr:from>
    <xdr:to>
      <xdr:col>10</xdr:col>
      <xdr:colOff>165100</xdr:colOff>
      <xdr:row>96</xdr:row>
      <xdr:rowOff>154556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1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171083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28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123670</xdr:rowOff>
    </xdr:from>
    <xdr:to>
      <xdr:col>6</xdr:col>
      <xdr:colOff>38100</xdr:colOff>
      <xdr:row>97</xdr:row>
      <xdr:rowOff>53820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5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70347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35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79121</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22621"/>
          <a:ext cx="1270" cy="1508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25798</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9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79121</xdr:rowOff>
    </xdr:from>
    <xdr:to>
      <xdr:col>55</xdr:col>
      <xdr:colOff>88900</xdr:colOff>
      <xdr:row>30</xdr:row>
      <xdr:rowOff>79121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2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50055</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937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27178</xdr:rowOff>
    </xdr:from>
    <xdr:to>
      <xdr:col>55</xdr:col>
      <xdr:colOff>50800</xdr:colOff>
      <xdr:row>38</xdr:row>
      <xdr:rowOff>128778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30035</xdr:rowOff>
    </xdr:from>
    <xdr:to>
      <xdr:col>50</xdr:col>
      <xdr:colOff>165100</xdr:colOff>
      <xdr:row>38</xdr:row>
      <xdr:rowOff>131635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148162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20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61278</xdr:rowOff>
    </xdr:from>
    <xdr:to>
      <xdr:col>46</xdr:col>
      <xdr:colOff>38100</xdr:colOff>
      <xdr:row>38</xdr:row>
      <xdr:rowOff>162878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7955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5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12509</xdr:rowOff>
    </xdr:from>
    <xdr:to>
      <xdr:col>41</xdr:col>
      <xdr:colOff>101600</xdr:colOff>
      <xdr:row>38</xdr:row>
      <xdr:rowOff>114109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130636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302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158623</xdr:rowOff>
    </xdr:from>
    <xdr:to>
      <xdr:col>36</xdr:col>
      <xdr:colOff>165100</xdr:colOff>
      <xdr:row>38</xdr:row>
      <xdr:rowOff>88773</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105300</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51123</xdr:rowOff>
    </xdr:from>
    <xdr:to>
      <xdr:col>54</xdr:col>
      <xdr:colOff>189865</xdr:colOff>
      <xdr:row>58</xdr:row>
      <xdr:rowOff>153590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623623"/>
          <a:ext cx="1270" cy="147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157417</xdr:rowOff>
    </xdr:from>
    <xdr:ext cx="534377"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0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153590</xdr:rowOff>
    </xdr:from>
    <xdr:to>
      <xdr:col>55</xdr:col>
      <xdr:colOff>88900</xdr:colOff>
      <xdr:row>58</xdr:row>
      <xdr:rowOff>153590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09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169250</xdr:rowOff>
    </xdr:from>
    <xdr:ext cx="599010"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398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51123</xdr:rowOff>
    </xdr:from>
    <xdr:to>
      <xdr:col>55</xdr:col>
      <xdr:colOff>88900</xdr:colOff>
      <xdr:row>50</xdr:row>
      <xdr:rowOff>51123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623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96277</xdr:rowOff>
    </xdr:from>
    <xdr:to>
      <xdr:col>55</xdr:col>
      <xdr:colOff>0</xdr:colOff>
      <xdr:row>58</xdr:row>
      <xdr:rowOff>14547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9868927"/>
          <a:ext cx="838200" cy="8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171387</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601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148510</xdr:rowOff>
    </xdr:from>
    <xdr:to>
      <xdr:col>55</xdr:col>
      <xdr:colOff>50800</xdr:colOff>
      <xdr:row>57</xdr:row>
      <xdr:rowOff>78660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96277</xdr:rowOff>
    </xdr:from>
    <xdr:to>
      <xdr:col>50</xdr:col>
      <xdr:colOff>114300</xdr:colOff>
      <xdr:row>58</xdr:row>
      <xdr:rowOff>47454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9868927"/>
          <a:ext cx="889000" cy="12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145897</xdr:rowOff>
    </xdr:from>
    <xdr:to>
      <xdr:col>50</xdr:col>
      <xdr:colOff>165100</xdr:colOff>
      <xdr:row>57</xdr:row>
      <xdr:rowOff>76047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92574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30222</xdr:rowOff>
    </xdr:from>
    <xdr:to>
      <xdr:col>45</xdr:col>
      <xdr:colOff>177800</xdr:colOff>
      <xdr:row>58</xdr:row>
      <xdr:rowOff>47454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9974322"/>
          <a:ext cx="889000" cy="1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16434</xdr:rowOff>
    </xdr:from>
    <xdr:to>
      <xdr:col>46</xdr:col>
      <xdr:colOff>38100</xdr:colOff>
      <xdr:row>57</xdr:row>
      <xdr:rowOff>118034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134561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5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30222</xdr:rowOff>
    </xdr:from>
    <xdr:to>
      <xdr:col>41</xdr:col>
      <xdr:colOff>50800</xdr:colOff>
      <xdr:row>58</xdr:row>
      <xdr:rowOff>30625</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9974322"/>
          <a:ext cx="889000" cy="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20462</xdr:rowOff>
    </xdr:from>
    <xdr:to>
      <xdr:col>41</xdr:col>
      <xdr:colOff>101600</xdr:colOff>
      <xdr:row>57</xdr:row>
      <xdr:rowOff>122062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138589</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56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135741</xdr:rowOff>
    </xdr:from>
    <xdr:to>
      <xdr:col>36</xdr:col>
      <xdr:colOff>165100</xdr:colOff>
      <xdr:row>57</xdr:row>
      <xdr:rowOff>65891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73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82418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51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135197</xdr:rowOff>
    </xdr:from>
    <xdr:to>
      <xdr:col>55</xdr:col>
      <xdr:colOff>50800</xdr:colOff>
      <xdr:row>58</xdr:row>
      <xdr:rowOff>65347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90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113624</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88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45477</xdr:rowOff>
    </xdr:from>
    <xdr:to>
      <xdr:col>50</xdr:col>
      <xdr:colOff>165100</xdr:colOff>
      <xdr:row>57</xdr:row>
      <xdr:rowOff>147077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81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138204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991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168104</xdr:rowOff>
    </xdr:from>
    <xdr:to>
      <xdr:col>46</xdr:col>
      <xdr:colOff>38100</xdr:colOff>
      <xdr:row>58</xdr:row>
      <xdr:rowOff>98254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94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89381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1003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150872</xdr:rowOff>
    </xdr:from>
    <xdr:to>
      <xdr:col>41</xdr:col>
      <xdr:colOff>101600</xdr:colOff>
      <xdr:row>58</xdr:row>
      <xdr:rowOff>81022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92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72149</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1001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151275</xdr:rowOff>
    </xdr:from>
    <xdr:to>
      <xdr:col>36</xdr:col>
      <xdr:colOff>165100</xdr:colOff>
      <xdr:row>58</xdr:row>
      <xdr:rowOff>81425</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92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72552</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1001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127744</xdr:rowOff>
    </xdr:from>
    <xdr:to>
      <xdr:col>54</xdr:col>
      <xdr:colOff>189865</xdr:colOff>
      <xdr:row>78</xdr:row>
      <xdr:rowOff>113205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300694"/>
          <a:ext cx="1270" cy="1185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117032</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49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113205</xdr:rowOff>
    </xdr:from>
    <xdr:to>
      <xdr:col>55</xdr:col>
      <xdr:colOff>88900</xdr:colOff>
      <xdr:row>78</xdr:row>
      <xdr:rowOff>113205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48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74421</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7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127744</xdr:rowOff>
    </xdr:from>
    <xdr:to>
      <xdr:col>55</xdr:col>
      <xdr:colOff>88900</xdr:colOff>
      <xdr:row>71</xdr:row>
      <xdr:rowOff>127744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30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41882</xdr:rowOff>
    </xdr:from>
    <xdr:to>
      <xdr:col>55</xdr:col>
      <xdr:colOff>0</xdr:colOff>
      <xdr:row>75</xdr:row>
      <xdr:rowOff>139632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2729182"/>
          <a:ext cx="838200" cy="269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134490</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99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156063</xdr:rowOff>
    </xdr:from>
    <xdr:to>
      <xdr:col>55</xdr:col>
      <xdr:colOff>50800</xdr:colOff>
      <xdr:row>76</xdr:row>
      <xdr:rowOff>86213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01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139632</xdr:rowOff>
    </xdr:from>
    <xdr:to>
      <xdr:col>50</xdr:col>
      <xdr:colOff>114300</xdr:colOff>
      <xdr:row>76</xdr:row>
      <xdr:rowOff>6334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2998382"/>
          <a:ext cx="889000" cy="3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37099</xdr:rowOff>
    </xdr:from>
    <xdr:to>
      <xdr:col>50</xdr:col>
      <xdr:colOff>165100</xdr:colOff>
      <xdr:row>76</xdr:row>
      <xdr:rowOff>138699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0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129826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6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6334</xdr:rowOff>
    </xdr:from>
    <xdr:to>
      <xdr:col>45</xdr:col>
      <xdr:colOff>177800</xdr:colOff>
      <xdr:row>76</xdr:row>
      <xdr:rowOff>12781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036534"/>
          <a:ext cx="889000" cy="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3930</xdr:rowOff>
    </xdr:from>
    <xdr:to>
      <xdr:col>46</xdr:col>
      <xdr:colOff>38100</xdr:colOff>
      <xdr:row>76</xdr:row>
      <xdr:rowOff>105530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0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96657</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2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12781</xdr:rowOff>
    </xdr:from>
    <xdr:to>
      <xdr:col>41</xdr:col>
      <xdr:colOff>50800</xdr:colOff>
      <xdr:row>76</xdr:row>
      <xdr:rowOff>64697</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042981"/>
          <a:ext cx="889000" cy="5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41557</xdr:rowOff>
    </xdr:from>
    <xdr:to>
      <xdr:col>41</xdr:col>
      <xdr:colOff>101600</xdr:colOff>
      <xdr:row>76</xdr:row>
      <xdr:rowOff>143157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07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134284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6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152336</xdr:rowOff>
    </xdr:from>
    <xdr:to>
      <xdr:col>36</xdr:col>
      <xdr:colOff>165100</xdr:colOff>
      <xdr:row>76</xdr:row>
      <xdr:rowOff>82486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99013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278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162532</xdr:rowOff>
    </xdr:from>
    <xdr:to>
      <xdr:col>55</xdr:col>
      <xdr:colOff>50800</xdr:colOff>
      <xdr:row>74</xdr:row>
      <xdr:rowOff>92682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67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13959</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52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88832</xdr:rowOff>
    </xdr:from>
    <xdr:to>
      <xdr:col>50</xdr:col>
      <xdr:colOff>165100</xdr:colOff>
      <xdr:row>76</xdr:row>
      <xdr:rowOff>18982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94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35509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72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126984</xdr:rowOff>
    </xdr:from>
    <xdr:to>
      <xdr:col>46</xdr:col>
      <xdr:colOff>38100</xdr:colOff>
      <xdr:row>76</xdr:row>
      <xdr:rowOff>57134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298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73661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76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133431</xdr:rowOff>
    </xdr:from>
    <xdr:to>
      <xdr:col>41</xdr:col>
      <xdr:colOff>101600</xdr:colOff>
      <xdr:row>76</xdr:row>
      <xdr:rowOff>63581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299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80108</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76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13897</xdr:rowOff>
    </xdr:from>
    <xdr:to>
      <xdr:col>36</xdr:col>
      <xdr:colOff>165100</xdr:colOff>
      <xdr:row>76</xdr:row>
      <xdr:rowOff>115497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04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106624</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13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78240</xdr:rowOff>
    </xdr:from>
    <xdr:to>
      <xdr:col>54</xdr:col>
      <xdr:colOff>189865</xdr:colOff>
      <xdr:row>98</xdr:row>
      <xdr:rowOff>106434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508740"/>
          <a:ext cx="1270" cy="139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110261</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1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106434</xdr:rowOff>
    </xdr:from>
    <xdr:to>
      <xdr:col>55</xdr:col>
      <xdr:colOff>88900</xdr:colOff>
      <xdr:row>98</xdr:row>
      <xdr:rowOff>106434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0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24917</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83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626,885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78240</xdr:rowOff>
    </xdr:from>
    <xdr:to>
      <xdr:col>55</xdr:col>
      <xdr:colOff>88900</xdr:colOff>
      <xdr:row>90</xdr:row>
      <xdr:rowOff>78240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508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74163</xdr:rowOff>
    </xdr:from>
    <xdr:to>
      <xdr:col>55</xdr:col>
      <xdr:colOff>0</xdr:colOff>
      <xdr:row>98</xdr:row>
      <xdr:rowOff>76884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876263"/>
          <a:ext cx="838200" cy="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115014</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5742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92137</xdr:rowOff>
    </xdr:from>
    <xdr:to>
      <xdr:col>55</xdr:col>
      <xdr:colOff>50800</xdr:colOff>
      <xdr:row>98</xdr:row>
      <xdr:rowOff>22287</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72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70593</xdr:rowOff>
    </xdr:from>
    <xdr:to>
      <xdr:col>50</xdr:col>
      <xdr:colOff>114300</xdr:colOff>
      <xdr:row>98</xdr:row>
      <xdr:rowOff>74163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872693"/>
          <a:ext cx="889000" cy="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67517</xdr:rowOff>
    </xdr:from>
    <xdr:to>
      <xdr:col>50</xdr:col>
      <xdr:colOff>165100</xdr:colOff>
      <xdr:row>97</xdr:row>
      <xdr:rowOff>169117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6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14194</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47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70593</xdr:rowOff>
    </xdr:from>
    <xdr:to>
      <xdr:col>45</xdr:col>
      <xdr:colOff>177800</xdr:colOff>
      <xdr:row>98</xdr:row>
      <xdr:rowOff>84710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872693"/>
          <a:ext cx="889000" cy="1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116046</xdr:rowOff>
    </xdr:from>
    <xdr:to>
      <xdr:col>46</xdr:col>
      <xdr:colOff>38100</xdr:colOff>
      <xdr:row>98</xdr:row>
      <xdr:rowOff>46196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74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62723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52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84710</xdr:rowOff>
    </xdr:from>
    <xdr:to>
      <xdr:col>41</xdr:col>
      <xdr:colOff>50800</xdr:colOff>
      <xdr:row>98</xdr:row>
      <xdr:rowOff>84799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886810"/>
          <a:ext cx="889000" cy="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121338</xdr:rowOff>
    </xdr:from>
    <xdr:to>
      <xdr:col>41</xdr:col>
      <xdr:colOff>101600</xdr:colOff>
      <xdr:row>98</xdr:row>
      <xdr:rowOff>51488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68015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52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84607</xdr:rowOff>
    </xdr:from>
    <xdr:to>
      <xdr:col>36</xdr:col>
      <xdr:colOff>165100</xdr:colOff>
      <xdr:row>98</xdr:row>
      <xdr:rowOff>14757</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71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31284</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49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26084</xdr:rowOff>
    </xdr:from>
    <xdr:to>
      <xdr:col>55</xdr:col>
      <xdr:colOff>50800</xdr:colOff>
      <xdr:row>98</xdr:row>
      <xdr:rowOff>127684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82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112461</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74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23363</xdr:rowOff>
    </xdr:from>
    <xdr:to>
      <xdr:col>50</xdr:col>
      <xdr:colOff>165100</xdr:colOff>
      <xdr:row>98</xdr:row>
      <xdr:rowOff>124963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82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116090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91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19793</xdr:rowOff>
    </xdr:from>
    <xdr:to>
      <xdr:col>46</xdr:col>
      <xdr:colOff>38100</xdr:colOff>
      <xdr:row>98</xdr:row>
      <xdr:rowOff>121393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82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112520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91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33910</xdr:rowOff>
    </xdr:from>
    <xdr:to>
      <xdr:col>41</xdr:col>
      <xdr:colOff>101600</xdr:colOff>
      <xdr:row>98</xdr:row>
      <xdr:rowOff>135510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83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126637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92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33999</xdr:rowOff>
    </xdr:from>
    <xdr:to>
      <xdr:col>36</xdr:col>
      <xdr:colOff>165100</xdr:colOff>
      <xdr:row>98</xdr:row>
      <xdr:rowOff>135599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83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126726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9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118275</xdr:rowOff>
    </xdr:from>
    <xdr:to>
      <xdr:col>85</xdr:col>
      <xdr:colOff>126364</xdr:colOff>
      <xdr:row>38</xdr:row>
      <xdr:rowOff>20980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61775"/>
          <a:ext cx="1269" cy="1274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24807</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3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20980</xdr:rowOff>
    </xdr:from>
    <xdr:to>
      <xdr:col>86</xdr:col>
      <xdr:colOff>25400</xdr:colOff>
      <xdr:row>38</xdr:row>
      <xdr:rowOff>20980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3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64952</xdr:rowOff>
    </xdr:from>
    <xdr:ext cx="599010"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3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115,687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118275</xdr:rowOff>
    </xdr:from>
    <xdr:to>
      <xdr:col>86</xdr:col>
      <xdr:colOff>25400</xdr:colOff>
      <xdr:row>30</xdr:row>
      <xdr:rowOff>118275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6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158534</xdr:rowOff>
    </xdr:from>
    <xdr:to>
      <xdr:col>85</xdr:col>
      <xdr:colOff>127000</xdr:colOff>
      <xdr:row>36</xdr:row>
      <xdr:rowOff>123774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159284"/>
          <a:ext cx="838200" cy="13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112171</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84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133744</xdr:rowOff>
    </xdr:from>
    <xdr:to>
      <xdr:col>85</xdr:col>
      <xdr:colOff>177800</xdr:colOff>
      <xdr:row>37</xdr:row>
      <xdr:rowOff>63894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0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123774</xdr:rowOff>
    </xdr:from>
    <xdr:to>
      <xdr:col>81</xdr:col>
      <xdr:colOff>50800</xdr:colOff>
      <xdr:row>36</xdr:row>
      <xdr:rowOff>160541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295974"/>
          <a:ext cx="889000" cy="3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19215</xdr:rowOff>
    </xdr:from>
    <xdr:to>
      <xdr:col>81</xdr:col>
      <xdr:colOff>101600</xdr:colOff>
      <xdr:row>37</xdr:row>
      <xdr:rowOff>120815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6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111942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45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160541</xdr:rowOff>
    </xdr:from>
    <xdr:to>
      <xdr:col>76</xdr:col>
      <xdr:colOff>114300</xdr:colOff>
      <xdr:row>36</xdr:row>
      <xdr:rowOff>162293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332741"/>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171412</xdr:rowOff>
    </xdr:from>
    <xdr:to>
      <xdr:col>76</xdr:col>
      <xdr:colOff>165100</xdr:colOff>
      <xdr:row>37</xdr:row>
      <xdr:rowOff>101562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92689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43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162293</xdr:rowOff>
    </xdr:from>
    <xdr:to>
      <xdr:col>71</xdr:col>
      <xdr:colOff>177800</xdr:colOff>
      <xdr:row>37</xdr:row>
      <xdr:rowOff>35687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334493"/>
          <a:ext cx="889000" cy="4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11786</xdr:rowOff>
    </xdr:from>
    <xdr:to>
      <xdr:col>72</xdr:col>
      <xdr:colOff>38100</xdr:colOff>
      <xdr:row>37</xdr:row>
      <xdr:rowOff>113386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104513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44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26721</xdr:rowOff>
    </xdr:from>
    <xdr:to>
      <xdr:col>67</xdr:col>
      <xdr:colOff>101600</xdr:colOff>
      <xdr:row>37</xdr:row>
      <xdr:rowOff>128321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119448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46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107734</xdr:rowOff>
    </xdr:from>
    <xdr:to>
      <xdr:col>85</xdr:col>
      <xdr:colOff>177800</xdr:colOff>
      <xdr:row>36</xdr:row>
      <xdr:rowOff>37884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10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130611</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595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72974</xdr:rowOff>
    </xdr:from>
    <xdr:to>
      <xdr:col>81</xdr:col>
      <xdr:colOff>101600</xdr:colOff>
      <xdr:row>37</xdr:row>
      <xdr:rowOff>3124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24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19651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02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109741</xdr:rowOff>
    </xdr:from>
    <xdr:to>
      <xdr:col>76</xdr:col>
      <xdr:colOff>165100</xdr:colOff>
      <xdr:row>37</xdr:row>
      <xdr:rowOff>39891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28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56418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05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111493</xdr:rowOff>
    </xdr:from>
    <xdr:to>
      <xdr:col>72</xdr:col>
      <xdr:colOff>38100</xdr:colOff>
      <xdr:row>37</xdr:row>
      <xdr:rowOff>41643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28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58170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05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156337</xdr:rowOff>
    </xdr:from>
    <xdr:to>
      <xdr:col>67</xdr:col>
      <xdr:colOff>101600</xdr:colOff>
      <xdr:row>37</xdr:row>
      <xdr:rowOff>86487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32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103014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1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44655</xdr:rowOff>
    </xdr:from>
    <xdr:to>
      <xdr:col>85</xdr:col>
      <xdr:colOff>126364</xdr:colOff>
      <xdr:row>57</xdr:row>
      <xdr:rowOff>140744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617155"/>
          <a:ext cx="1269" cy="129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144571</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1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140744</xdr:rowOff>
    </xdr:from>
    <xdr:to>
      <xdr:col>86</xdr:col>
      <xdr:colOff>25400</xdr:colOff>
      <xdr:row>57</xdr:row>
      <xdr:rowOff>140744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1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162782</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39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202,473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44655</xdr:rowOff>
    </xdr:from>
    <xdr:to>
      <xdr:col>86</xdr:col>
      <xdr:colOff>25400</xdr:colOff>
      <xdr:row>50</xdr:row>
      <xdr:rowOff>44655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617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79380</xdr:rowOff>
    </xdr:from>
    <xdr:to>
      <xdr:col>85</xdr:col>
      <xdr:colOff>127000</xdr:colOff>
      <xdr:row>56</xdr:row>
      <xdr:rowOff>101196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680580"/>
          <a:ext cx="838200" cy="2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15618</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616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37191</xdr:rowOff>
    </xdr:from>
    <xdr:to>
      <xdr:col>85</xdr:col>
      <xdr:colOff>177800</xdr:colOff>
      <xdr:row>56</xdr:row>
      <xdr:rowOff>138791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63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101196</xdr:rowOff>
    </xdr:from>
    <xdr:to>
      <xdr:col>81</xdr:col>
      <xdr:colOff>50800</xdr:colOff>
      <xdr:row>56</xdr:row>
      <xdr:rowOff>103680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702396"/>
          <a:ext cx="889000" cy="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38585</xdr:rowOff>
    </xdr:from>
    <xdr:to>
      <xdr:col>81</xdr:col>
      <xdr:colOff>101600</xdr:colOff>
      <xdr:row>56</xdr:row>
      <xdr:rowOff>140185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63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156712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41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51453</xdr:rowOff>
    </xdr:from>
    <xdr:to>
      <xdr:col>76</xdr:col>
      <xdr:colOff>114300</xdr:colOff>
      <xdr:row>56</xdr:row>
      <xdr:rowOff>103680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9309753"/>
          <a:ext cx="889000" cy="39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70779</xdr:rowOff>
    </xdr:from>
    <xdr:to>
      <xdr:col>76</xdr:col>
      <xdr:colOff>165100</xdr:colOff>
      <xdr:row>57</xdr:row>
      <xdr:rowOff>929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6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163506</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76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51453</xdr:rowOff>
    </xdr:from>
    <xdr:to>
      <xdr:col>71</xdr:col>
      <xdr:colOff>177800</xdr:colOff>
      <xdr:row>54</xdr:row>
      <xdr:rowOff>62700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309753"/>
          <a:ext cx="889000" cy="1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40429</xdr:rowOff>
    </xdr:from>
    <xdr:to>
      <xdr:col>72</xdr:col>
      <xdr:colOff>38100</xdr:colOff>
      <xdr:row>56</xdr:row>
      <xdr:rowOff>142029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6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133156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73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15656</xdr:rowOff>
    </xdr:from>
    <xdr:to>
      <xdr:col>67</xdr:col>
      <xdr:colOff>101600</xdr:colOff>
      <xdr:row>56</xdr:row>
      <xdr:rowOff>117256</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61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108383</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70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28580</xdr:rowOff>
    </xdr:from>
    <xdr:to>
      <xdr:col>85</xdr:col>
      <xdr:colOff>177800</xdr:colOff>
      <xdr:row>56</xdr:row>
      <xdr:rowOff>130180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62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51457</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48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50396</xdr:rowOff>
    </xdr:from>
    <xdr:to>
      <xdr:col>81</xdr:col>
      <xdr:colOff>101600</xdr:colOff>
      <xdr:row>56</xdr:row>
      <xdr:rowOff>151996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65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143123</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74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52880</xdr:rowOff>
    </xdr:from>
    <xdr:to>
      <xdr:col>76</xdr:col>
      <xdr:colOff>165100</xdr:colOff>
      <xdr:row>56</xdr:row>
      <xdr:rowOff>154480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65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171007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42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653</xdr:rowOff>
    </xdr:from>
    <xdr:to>
      <xdr:col>72</xdr:col>
      <xdr:colOff>38100</xdr:colOff>
      <xdr:row>54</xdr:row>
      <xdr:rowOff>102253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25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118780</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03795" y="903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11900</xdr:rowOff>
    </xdr:from>
    <xdr:to>
      <xdr:col>67</xdr:col>
      <xdr:colOff>101600</xdr:colOff>
      <xdr:row>54</xdr:row>
      <xdr:rowOff>113500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2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130027</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14795" y="904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2673</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04173"/>
          <a:ext cx="1269" cy="1584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120800</xdr:rowOff>
    </xdr:from>
    <xdr:ext cx="534377"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77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83,193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2673</xdr:rowOff>
    </xdr:from>
    <xdr:to>
      <xdr:col>86</xdr:col>
      <xdr:colOff>25400</xdr:colOff>
      <xdr:row>70</xdr:row>
      <xdr:rowOff>2673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0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85807</xdr:rowOff>
    </xdr:from>
    <xdr:to>
      <xdr:col>85</xdr:col>
      <xdr:colOff>127000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3458907"/>
          <a:ext cx="838200" cy="13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101757</xdr:rowOff>
    </xdr:from>
    <xdr:ext cx="534377"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131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78880</xdr:rowOff>
    </xdr:from>
    <xdr:to>
      <xdr:col>85</xdr:col>
      <xdr:colOff>177800</xdr:colOff>
      <xdr:row>78</xdr:row>
      <xdr:rowOff>9030</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2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160299</xdr:rowOff>
    </xdr:from>
    <xdr:to>
      <xdr:col>81</xdr:col>
      <xdr:colOff>101600</xdr:colOff>
      <xdr:row>78</xdr:row>
      <xdr:rowOff>90449</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361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106976</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1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27742</xdr:rowOff>
    </xdr:from>
    <xdr:to>
      <xdr:col>76</xdr:col>
      <xdr:colOff>114300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572292"/>
          <a:ext cx="889000" cy="1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73355</xdr:rowOff>
    </xdr:from>
    <xdr:to>
      <xdr:col>76</xdr:col>
      <xdr:colOff>165100</xdr:colOff>
      <xdr:row>79</xdr:row>
      <xdr:rowOff>3505</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44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20032</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22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27742</xdr:rowOff>
    </xdr:from>
    <xdr:to>
      <xdr:col>71</xdr:col>
      <xdr:colOff>177800</xdr:colOff>
      <xdr:row>79</xdr:row>
      <xdr:rowOff>29801</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572292"/>
          <a:ext cx="889000" cy="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56114</xdr:rowOff>
    </xdr:from>
    <xdr:to>
      <xdr:col>72</xdr:col>
      <xdr:colOff>38100</xdr:colOff>
      <xdr:row>78</xdr:row>
      <xdr:rowOff>157714</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42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2791</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20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21901</xdr:rowOff>
    </xdr:from>
    <xdr:to>
      <xdr:col>67</xdr:col>
      <xdr:colOff>101600</xdr:colOff>
      <xdr:row>78</xdr:row>
      <xdr:rowOff>123501</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140028</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17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35007</xdr:rowOff>
    </xdr:from>
    <xdr:to>
      <xdr:col>85</xdr:col>
      <xdr:colOff>177800</xdr:colOff>
      <xdr:row>78</xdr:row>
      <xdr:rowOff>136607</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4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13434</xdr:rowOff>
    </xdr:from>
    <xdr:ext cx="469744"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38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148392</xdr:rowOff>
    </xdr:from>
    <xdr:to>
      <xdr:col>72</xdr:col>
      <xdr:colOff>38100</xdr:colOff>
      <xdr:row>79</xdr:row>
      <xdr:rowOff>78542</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52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69669</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4017" y="13614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150451</xdr:rowOff>
    </xdr:from>
    <xdr:to>
      <xdr:col>67</xdr:col>
      <xdr:colOff>101600</xdr:colOff>
      <xdr:row>79</xdr:row>
      <xdr:rowOff>80601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52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71728</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5017" y="13616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131905</xdr:rowOff>
    </xdr:from>
    <xdr:to>
      <xdr:col>85</xdr:col>
      <xdr:colOff>126364</xdr:colOff>
      <xdr:row>98</xdr:row>
      <xdr:rowOff>24273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562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28100</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83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24273</xdr:rowOff>
    </xdr:from>
    <xdr:to>
      <xdr:col>86</xdr:col>
      <xdr:colOff>25400</xdr:colOff>
      <xdr:row>98</xdr:row>
      <xdr:rowOff>24273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8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78582</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33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191,023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131905</xdr:rowOff>
    </xdr:from>
    <xdr:to>
      <xdr:col>86</xdr:col>
      <xdr:colOff>25400</xdr:colOff>
      <xdr:row>90</xdr:row>
      <xdr:rowOff>131905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56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40061</xdr:rowOff>
    </xdr:from>
    <xdr:to>
      <xdr:col>85</xdr:col>
      <xdr:colOff>127000</xdr:colOff>
      <xdr:row>96</xdr:row>
      <xdr:rowOff>91374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499261"/>
          <a:ext cx="838200" cy="5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28069</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487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49642</xdr:rowOff>
    </xdr:from>
    <xdr:to>
      <xdr:col>85</xdr:col>
      <xdr:colOff>177800</xdr:colOff>
      <xdr:row>96</xdr:row>
      <xdr:rowOff>151242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5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91374</xdr:rowOff>
    </xdr:from>
    <xdr:to>
      <xdr:col>81</xdr:col>
      <xdr:colOff>50800</xdr:colOff>
      <xdr:row>96</xdr:row>
      <xdr:rowOff>127005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550574"/>
          <a:ext cx="889000" cy="3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77538</xdr:rowOff>
    </xdr:from>
    <xdr:to>
      <xdr:col>81</xdr:col>
      <xdr:colOff>101600</xdr:colOff>
      <xdr:row>97</xdr:row>
      <xdr:rowOff>7688</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170265</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62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127005</xdr:rowOff>
    </xdr:from>
    <xdr:to>
      <xdr:col>76</xdr:col>
      <xdr:colOff>114300</xdr:colOff>
      <xdr:row>96</xdr:row>
      <xdr:rowOff>134762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586205"/>
          <a:ext cx="889000" cy="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65019</xdr:rowOff>
    </xdr:from>
    <xdr:to>
      <xdr:col>76</xdr:col>
      <xdr:colOff>165100</xdr:colOff>
      <xdr:row>96</xdr:row>
      <xdr:rowOff>166619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11696</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29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130846</xdr:rowOff>
    </xdr:from>
    <xdr:to>
      <xdr:col>71</xdr:col>
      <xdr:colOff>177800</xdr:colOff>
      <xdr:row>96</xdr:row>
      <xdr:rowOff>134762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590046"/>
          <a:ext cx="889000" cy="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46351</xdr:rowOff>
    </xdr:from>
    <xdr:to>
      <xdr:col>72</xdr:col>
      <xdr:colOff>38100</xdr:colOff>
      <xdr:row>96</xdr:row>
      <xdr:rowOff>147951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164478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75961</xdr:rowOff>
    </xdr:from>
    <xdr:to>
      <xdr:col>67</xdr:col>
      <xdr:colOff>101600</xdr:colOff>
      <xdr:row>97</xdr:row>
      <xdr:rowOff>6111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22638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160711</xdr:rowOff>
    </xdr:from>
    <xdr:to>
      <xdr:col>85</xdr:col>
      <xdr:colOff>177800</xdr:colOff>
      <xdr:row>96</xdr:row>
      <xdr:rowOff>90861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44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12138</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29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40574</xdr:rowOff>
    </xdr:from>
    <xdr:to>
      <xdr:col>81</xdr:col>
      <xdr:colOff>101600</xdr:colOff>
      <xdr:row>96</xdr:row>
      <xdr:rowOff>142174</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49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158701</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27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76205</xdr:rowOff>
    </xdr:from>
    <xdr:to>
      <xdr:col>76</xdr:col>
      <xdr:colOff>165100</xdr:colOff>
      <xdr:row>97</xdr:row>
      <xdr:rowOff>6355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53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168932</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62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83962</xdr:rowOff>
    </xdr:from>
    <xdr:to>
      <xdr:col>72</xdr:col>
      <xdr:colOff>38100</xdr:colOff>
      <xdr:row>97</xdr:row>
      <xdr:rowOff>14112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54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5239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63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80046</xdr:rowOff>
    </xdr:from>
    <xdr:to>
      <xdr:col>67</xdr:col>
      <xdr:colOff>101600</xdr:colOff>
      <xdr:row>97</xdr:row>
      <xdr:rowOff>10196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53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1323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63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86360</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6601460"/>
          <a:ext cx="1269" cy="12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91457</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78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33037</xdr:rowOff>
    </xdr:from>
    <xdr:ext cx="313932"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6376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86360</xdr:rowOff>
    </xdr:from>
    <xdr:to>
      <xdr:col>116</xdr:col>
      <xdr:colOff>152400</xdr:colOff>
      <xdr:row>38</xdr:row>
      <xdr:rowOff>86360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0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86360</xdr:rowOff>
    </xdr:from>
    <xdr:to>
      <xdr:col>116</xdr:col>
      <xdr:colOff>63500</xdr:colOff>
      <xdr:row>38</xdr:row>
      <xdr:rowOff>101600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6014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135907</xdr:rowOff>
    </xdr:from>
    <xdr:ext cx="249299"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65100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86360</xdr:rowOff>
    </xdr:from>
    <xdr:to>
      <xdr:col>111</xdr:col>
      <xdr:colOff>177800</xdr:colOff>
      <xdr:row>38</xdr:row>
      <xdr:rowOff>93980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0434300" y="6601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157480</xdr:rowOff>
    </xdr:from>
    <xdr:to>
      <xdr:col>112</xdr:col>
      <xdr:colOff>38100</xdr:colOff>
      <xdr:row>39</xdr:row>
      <xdr:rowOff>87630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78757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98650" y="67653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55880</xdr:rowOff>
    </xdr:from>
    <xdr:to>
      <xdr:col>107</xdr:col>
      <xdr:colOff>50800</xdr:colOff>
      <xdr:row>38</xdr:row>
      <xdr:rowOff>93980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570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142240</xdr:rowOff>
    </xdr:from>
    <xdr:to>
      <xdr:col>107</xdr:col>
      <xdr:colOff>101600</xdr:colOff>
      <xdr:row>39</xdr:row>
      <xdr:rowOff>72390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63517</xdr:rowOff>
    </xdr:from>
    <xdr:ext cx="249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309650" y="6750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55880</xdr:rowOff>
    </xdr:from>
    <xdr:to>
      <xdr:col>102</xdr:col>
      <xdr:colOff>114300</xdr:colOff>
      <xdr:row>38</xdr:row>
      <xdr:rowOff>63500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18656300" y="6570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30</xdr:row>
      <xdr:rowOff>27940</xdr:rowOff>
    </xdr:from>
    <xdr:to>
      <xdr:col>102</xdr:col>
      <xdr:colOff>165100</xdr:colOff>
      <xdr:row>30</xdr:row>
      <xdr:rowOff>129540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517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28</xdr:row>
      <xdr:rowOff>146067</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494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73660</xdr:rowOff>
    </xdr:from>
    <xdr:to>
      <xdr:col>98</xdr:col>
      <xdr:colOff>38100</xdr:colOff>
      <xdr:row>35</xdr:row>
      <xdr:rowOff>3810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20337</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5678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50800</xdr:rowOff>
    </xdr:from>
    <xdr:to>
      <xdr:col>116</xdr:col>
      <xdr:colOff>114300</xdr:colOff>
      <xdr:row>38</xdr:row>
      <xdr:rowOff>152400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160037</xdr:rowOff>
    </xdr:from>
    <xdr:ext cx="313932"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503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35560</xdr:rowOff>
    </xdr:from>
    <xdr:to>
      <xdr:col>112</xdr:col>
      <xdr:colOff>38100</xdr:colOff>
      <xdr:row>38</xdr:row>
      <xdr:rowOff>137160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55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153687</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66333" y="6325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43180</xdr:rowOff>
    </xdr:from>
    <xdr:to>
      <xdr:col>107</xdr:col>
      <xdr:colOff>101600</xdr:colOff>
      <xdr:row>38</xdr:row>
      <xdr:rowOff>144780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161307</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77333" y="6333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5080</xdr:rowOff>
    </xdr:from>
    <xdr:to>
      <xdr:col>102</xdr:col>
      <xdr:colOff>165100</xdr:colOff>
      <xdr:row>38</xdr:row>
      <xdr:rowOff>106680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52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97807</xdr:rowOff>
    </xdr:from>
    <xdr:ext cx="313932"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88333" y="66129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12700</xdr:rowOff>
    </xdr:from>
    <xdr:to>
      <xdr:col>98</xdr:col>
      <xdr:colOff>38100</xdr:colOff>
      <xdr:row>38</xdr:row>
      <xdr:rowOff>114300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105427</xdr:rowOff>
    </xdr:from>
    <xdr:ext cx="313932"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499333" y="6620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歳出総額の住民一人当たりコストは５９４，９２７円で、前年度より２１，６９３円増となっている。</a:t>
          </a:r>
        </a:p>
        <a:p>
          <a:r>
            <a:rPr kumimoji="1" lang="ja-JP" altLang="en-US" sz="1300">
              <a:latin typeface="ＭＳ Ｐゴシック" panose="020B0600070205080204" pitchFamily="50" charset="-128"/>
              <a:ea typeface="ＭＳ Ｐゴシック" panose="020B0600070205080204" pitchFamily="50" charset="-128"/>
            </a:rPr>
            <a:t>　各費目で見ると、商工費では３４，２７９円と前年度より１１，７７６円増となっているが、普通建設事業費の増が主な要因である。消防費では４５，０１７円で、前年度より１０，７６３円増加しているが、防災行政無線のデジタル化更新工事を令和元年度から２年度にかけ実施しており、増加の要因となっている。令和２年度までの継続事業であるため、翌年度も同じような数値となることが予想される。衛生費では、平成３０年度より類似団体と比較し大きく増加しているが、秩父広域市町村圏組合の水道事業に対する出資金が計上されており、増加の主な要因となっている。今後も広域化事業に対し出資金を支出する予定のため、住民一人当たりコストは平成２９年度以前よりは高い数値で推移していくものと思われる。災害復旧費は、台風第１９号により被災した公共施設の復旧事業費を計上しているためである。公債費において６８，０７８円、前年度比６，７３６円増となっている。過去の普通建設事業費の財源として起債した地方債の償還が随時始まっていることや、平成２９年度及び平成３０年度に起債した合併特例債（合計８００，０００千円）の償還が据置なしで始まっていることが主な要因となっている。公債費については、今後も庁舎建設に対し多額の地方債を起債する予定であり、住民一人当たりコストは増加するものと思われる。事業の見直し・廃止を積極的に行い、経費削減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埼玉県小鹿野町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３０年度は、税収が減少してはいるものの、農林水産業費において実施した補助事業の財源として都道府県支出金が増加したこと、消費税増税に伴い地方消費税交付金が増加したこと、歳出では人件費や物件費が減少したことにより、実質単年度収支は大幅に増加し、１．９０となった。令和元年度は、法人町民税や固定資産税において、減収しているほか、普通建設事業費の増などが増加したことにより、▲２．０６となった。</a:t>
          </a:r>
        </a:p>
        <a:p>
          <a:r>
            <a:rPr kumimoji="1" lang="ja-JP" altLang="en-US" sz="1400">
              <a:latin typeface="ＭＳ ゴシック" pitchFamily="49" charset="-128"/>
              <a:ea typeface="ＭＳ ゴシック" pitchFamily="49" charset="-128"/>
            </a:rPr>
            <a:t>　人口減少で税収が減少することや、公債費の増加が予想されるため、経費削減に努める必要がある。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埼玉県小鹿野町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令和元年度決算は、すべての会計において赤字はなく健全な財政運営となっている。</a:t>
          </a:r>
        </a:p>
        <a:p>
          <a:r>
            <a:rPr kumimoji="1" lang="ja-JP" altLang="en-US" sz="1400">
              <a:latin typeface="ＭＳ ゴシック" pitchFamily="49" charset="-128"/>
              <a:ea typeface="ＭＳ ゴシック" pitchFamily="49" charset="-128"/>
            </a:rPr>
            <a:t>　病院事業会計では、地域の中核病院で地域包括ケアシステムの拠点施設であるが、入院患者及び外来患者ともに患者数全体で減少しており、収益減少の主な要因となっている。施設や設備についても老朽化が進んでおり、更新費用が多くかかっている状況であるため、収益改善へ向けた取り組みを積極的に行い、健全な経営へつなげていく。</a:t>
          </a:r>
        </a:p>
        <a:p>
          <a:r>
            <a:rPr kumimoji="1" lang="ja-JP" altLang="en-US" sz="1400">
              <a:latin typeface="ＭＳ ゴシック" pitchFamily="49" charset="-128"/>
              <a:ea typeface="ＭＳ ゴシック" pitchFamily="49" charset="-128"/>
            </a:rPr>
            <a:t>　国民宿舎事業会計について、宿泊プランに工夫を凝らし宿泊者増加に向けた取り組みを行っているが、施設の老朽化が進んでおり、改修費用が多くかかる状況である。今後も継続的に積極的な営業活動を行い、経費削減に努め、安定経営を目指したい。</a:t>
          </a:r>
        </a:p>
        <a:p>
          <a:r>
            <a:rPr kumimoji="1" lang="ja-JP" altLang="en-US" sz="1400">
              <a:latin typeface="ＭＳ ゴシック" pitchFamily="49" charset="-128"/>
              <a:ea typeface="ＭＳ ゴシック" pitchFamily="49" charset="-128"/>
            </a:rPr>
            <a:t>　各特別会計においても、黒字決算ではあるものの、どの会計も財政は厳しい状況である。浄化槽設置管理特別会計では、使用料等の見直しの検討をする必要がある。経費削減に努め、健全な財政運営につなげ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7305658</v>
      </c>
      <c r="BO4" s="431"/>
      <c r="BP4" s="431"/>
      <c r="BQ4" s="431"/>
      <c r="BR4" s="431"/>
      <c r="BS4" s="431"/>
      <c r="BT4" s="431"/>
      <c r="BU4" s="432"/>
      <c r="BV4" s="430">
        <v>7193400</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10</v>
      </c>
      <c r="CU4" s="437"/>
      <c r="CV4" s="437"/>
      <c r="CW4" s="437"/>
      <c r="CX4" s="437"/>
      <c r="CY4" s="437"/>
      <c r="CZ4" s="437"/>
      <c r="DA4" s="438"/>
      <c r="DB4" s="436">
        <v>11.4</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6817274</v>
      </c>
      <c r="BO5" s="468"/>
      <c r="BP5" s="468"/>
      <c r="BQ5" s="468"/>
      <c r="BR5" s="468"/>
      <c r="BS5" s="468"/>
      <c r="BT5" s="468"/>
      <c r="BU5" s="469"/>
      <c r="BV5" s="467">
        <v>6699387</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87.9</v>
      </c>
      <c r="CU5" s="465"/>
      <c r="CV5" s="465"/>
      <c r="CW5" s="465"/>
      <c r="CX5" s="465"/>
      <c r="CY5" s="465"/>
      <c r="CZ5" s="465"/>
      <c r="DA5" s="466"/>
      <c r="DB5" s="464">
        <v>85.5</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488384</v>
      </c>
      <c r="BO6" s="468"/>
      <c r="BP6" s="468"/>
      <c r="BQ6" s="468"/>
      <c r="BR6" s="468"/>
      <c r="BS6" s="468"/>
      <c r="BT6" s="468"/>
      <c r="BU6" s="469"/>
      <c r="BV6" s="467">
        <v>494013</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91</v>
      </c>
      <c r="CU6" s="505"/>
      <c r="CV6" s="505"/>
      <c r="CW6" s="505"/>
      <c r="CX6" s="505"/>
      <c r="CY6" s="505"/>
      <c r="CZ6" s="505"/>
      <c r="DA6" s="506"/>
      <c r="DB6" s="504">
        <v>89.6</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102</v>
      </c>
      <c r="AV7" s="500"/>
      <c r="AW7" s="500"/>
      <c r="AX7" s="500"/>
      <c r="AY7" s="501" t="s">
        <v>106</v>
      </c>
      <c r="AZ7" s="502"/>
      <c r="BA7" s="502"/>
      <c r="BB7" s="502"/>
      <c r="BC7" s="502"/>
      <c r="BD7" s="502"/>
      <c r="BE7" s="502"/>
      <c r="BF7" s="502"/>
      <c r="BG7" s="502"/>
      <c r="BH7" s="502"/>
      <c r="BI7" s="502"/>
      <c r="BJ7" s="502"/>
      <c r="BK7" s="502"/>
      <c r="BL7" s="502"/>
      <c r="BM7" s="503"/>
      <c r="BN7" s="467">
        <v>53824</v>
      </c>
      <c r="BO7" s="468"/>
      <c r="BP7" s="468"/>
      <c r="BQ7" s="468"/>
      <c r="BR7" s="468"/>
      <c r="BS7" s="468"/>
      <c r="BT7" s="468"/>
      <c r="BU7" s="469"/>
      <c r="BV7" s="467">
        <v>4400</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4340158</v>
      </c>
      <c r="CU7" s="468"/>
      <c r="CV7" s="468"/>
      <c r="CW7" s="468"/>
      <c r="CX7" s="468"/>
      <c r="CY7" s="468"/>
      <c r="CZ7" s="468"/>
      <c r="DA7" s="469"/>
      <c r="DB7" s="467">
        <v>4302006</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94</v>
      </c>
      <c r="AV8" s="500"/>
      <c r="AW8" s="500"/>
      <c r="AX8" s="500"/>
      <c r="AY8" s="501" t="s">
        <v>109</v>
      </c>
      <c r="AZ8" s="502"/>
      <c r="BA8" s="502"/>
      <c r="BB8" s="502"/>
      <c r="BC8" s="502"/>
      <c r="BD8" s="502"/>
      <c r="BE8" s="502"/>
      <c r="BF8" s="502"/>
      <c r="BG8" s="502"/>
      <c r="BH8" s="502"/>
      <c r="BI8" s="502"/>
      <c r="BJ8" s="502"/>
      <c r="BK8" s="502"/>
      <c r="BL8" s="502"/>
      <c r="BM8" s="503"/>
      <c r="BN8" s="467">
        <v>434560</v>
      </c>
      <c r="BO8" s="468"/>
      <c r="BP8" s="468"/>
      <c r="BQ8" s="468"/>
      <c r="BR8" s="468"/>
      <c r="BS8" s="468"/>
      <c r="BT8" s="468"/>
      <c r="BU8" s="469"/>
      <c r="BV8" s="467">
        <v>489613</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0.34</v>
      </c>
      <c r="CU8" s="508"/>
      <c r="CV8" s="508"/>
      <c r="CW8" s="508"/>
      <c r="CX8" s="508"/>
      <c r="CY8" s="508"/>
      <c r="CZ8" s="508"/>
      <c r="DA8" s="509"/>
      <c r="DB8" s="507">
        <v>0.34</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12117</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115</v>
      </c>
      <c r="AV9" s="500"/>
      <c r="AW9" s="500"/>
      <c r="AX9" s="500"/>
      <c r="AY9" s="501" t="s">
        <v>116</v>
      </c>
      <c r="AZ9" s="502"/>
      <c r="BA9" s="502"/>
      <c r="BB9" s="502"/>
      <c r="BC9" s="502"/>
      <c r="BD9" s="502"/>
      <c r="BE9" s="502"/>
      <c r="BF9" s="502"/>
      <c r="BG9" s="502"/>
      <c r="BH9" s="502"/>
      <c r="BI9" s="502"/>
      <c r="BJ9" s="502"/>
      <c r="BK9" s="502"/>
      <c r="BL9" s="502"/>
      <c r="BM9" s="503"/>
      <c r="BN9" s="467">
        <v>-55053</v>
      </c>
      <c r="BO9" s="468"/>
      <c r="BP9" s="468"/>
      <c r="BQ9" s="468"/>
      <c r="BR9" s="468"/>
      <c r="BS9" s="468"/>
      <c r="BT9" s="468"/>
      <c r="BU9" s="469"/>
      <c r="BV9" s="467">
        <v>76150</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14.4</v>
      </c>
      <c r="CU9" s="465"/>
      <c r="CV9" s="465"/>
      <c r="CW9" s="465"/>
      <c r="CX9" s="465"/>
      <c r="CY9" s="465"/>
      <c r="CZ9" s="465"/>
      <c r="DA9" s="466"/>
      <c r="DB9" s="464">
        <v>13.8</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13436</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5666</v>
      </c>
      <c r="BO10" s="468"/>
      <c r="BP10" s="468"/>
      <c r="BQ10" s="468"/>
      <c r="BR10" s="468"/>
      <c r="BS10" s="468"/>
      <c r="BT10" s="468"/>
      <c r="BU10" s="469"/>
      <c r="BV10" s="467">
        <v>5400</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120</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15">
      <c r="A12" s="187"/>
      <c r="B12" s="527" t="s">
        <v>129</v>
      </c>
      <c r="C12" s="528"/>
      <c r="D12" s="528"/>
      <c r="E12" s="528"/>
      <c r="F12" s="528"/>
      <c r="G12" s="528"/>
      <c r="H12" s="528"/>
      <c r="I12" s="528"/>
      <c r="J12" s="528"/>
      <c r="K12" s="529"/>
      <c r="L12" s="536" t="s">
        <v>130</v>
      </c>
      <c r="M12" s="537"/>
      <c r="N12" s="537"/>
      <c r="O12" s="537"/>
      <c r="P12" s="537"/>
      <c r="Q12" s="538"/>
      <c r="R12" s="539">
        <v>11459</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134</v>
      </c>
      <c r="AV12" s="500"/>
      <c r="AW12" s="500"/>
      <c r="AX12" s="500"/>
      <c r="AY12" s="501" t="s">
        <v>135</v>
      </c>
      <c r="AZ12" s="502"/>
      <c r="BA12" s="502"/>
      <c r="BB12" s="502"/>
      <c r="BC12" s="502"/>
      <c r="BD12" s="502"/>
      <c r="BE12" s="502"/>
      <c r="BF12" s="502"/>
      <c r="BG12" s="502"/>
      <c r="BH12" s="502"/>
      <c r="BI12" s="502"/>
      <c r="BJ12" s="502"/>
      <c r="BK12" s="502"/>
      <c r="BL12" s="502"/>
      <c r="BM12" s="503"/>
      <c r="BN12" s="467">
        <v>40000</v>
      </c>
      <c r="BO12" s="468"/>
      <c r="BP12" s="468"/>
      <c r="BQ12" s="468"/>
      <c r="BR12" s="468"/>
      <c r="BS12" s="468"/>
      <c r="BT12" s="468"/>
      <c r="BU12" s="469"/>
      <c r="BV12" s="467">
        <v>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137</v>
      </c>
      <c r="CU12" s="508"/>
      <c r="CV12" s="508"/>
      <c r="CW12" s="508"/>
      <c r="CX12" s="508"/>
      <c r="CY12" s="508"/>
      <c r="CZ12" s="508"/>
      <c r="DA12" s="509"/>
      <c r="DB12" s="507" t="s">
        <v>137</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11337</v>
      </c>
      <c r="S13" s="552"/>
      <c r="T13" s="552"/>
      <c r="U13" s="552"/>
      <c r="V13" s="553"/>
      <c r="W13" s="483" t="s">
        <v>139</v>
      </c>
      <c r="X13" s="484"/>
      <c r="Y13" s="484"/>
      <c r="Z13" s="484"/>
      <c r="AA13" s="484"/>
      <c r="AB13" s="474"/>
      <c r="AC13" s="518">
        <v>386</v>
      </c>
      <c r="AD13" s="519"/>
      <c r="AE13" s="519"/>
      <c r="AF13" s="519"/>
      <c r="AG13" s="561"/>
      <c r="AH13" s="518">
        <v>448</v>
      </c>
      <c r="AI13" s="519"/>
      <c r="AJ13" s="519"/>
      <c r="AK13" s="519"/>
      <c r="AL13" s="520"/>
      <c r="AM13" s="496" t="s">
        <v>140</v>
      </c>
      <c r="AN13" s="497"/>
      <c r="AO13" s="497"/>
      <c r="AP13" s="497"/>
      <c r="AQ13" s="497"/>
      <c r="AR13" s="497"/>
      <c r="AS13" s="497"/>
      <c r="AT13" s="498"/>
      <c r="AU13" s="499" t="s">
        <v>141</v>
      </c>
      <c r="AV13" s="500"/>
      <c r="AW13" s="500"/>
      <c r="AX13" s="500"/>
      <c r="AY13" s="501" t="s">
        <v>142</v>
      </c>
      <c r="AZ13" s="502"/>
      <c r="BA13" s="502"/>
      <c r="BB13" s="502"/>
      <c r="BC13" s="502"/>
      <c r="BD13" s="502"/>
      <c r="BE13" s="502"/>
      <c r="BF13" s="502"/>
      <c r="BG13" s="502"/>
      <c r="BH13" s="502"/>
      <c r="BI13" s="502"/>
      <c r="BJ13" s="502"/>
      <c r="BK13" s="502"/>
      <c r="BL13" s="502"/>
      <c r="BM13" s="503"/>
      <c r="BN13" s="467">
        <v>-89387</v>
      </c>
      <c r="BO13" s="468"/>
      <c r="BP13" s="468"/>
      <c r="BQ13" s="468"/>
      <c r="BR13" s="468"/>
      <c r="BS13" s="468"/>
      <c r="BT13" s="468"/>
      <c r="BU13" s="469"/>
      <c r="BV13" s="467">
        <v>81550</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8.1999999999999993</v>
      </c>
      <c r="CU13" s="465"/>
      <c r="CV13" s="465"/>
      <c r="CW13" s="465"/>
      <c r="CX13" s="465"/>
      <c r="CY13" s="465"/>
      <c r="CZ13" s="465"/>
      <c r="DA13" s="466"/>
      <c r="DB13" s="464">
        <v>8</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144</v>
      </c>
      <c r="M14" s="549"/>
      <c r="N14" s="549"/>
      <c r="O14" s="549"/>
      <c r="P14" s="549"/>
      <c r="Q14" s="550"/>
      <c r="R14" s="551">
        <v>11687</v>
      </c>
      <c r="S14" s="552"/>
      <c r="T14" s="552"/>
      <c r="U14" s="552"/>
      <c r="V14" s="553"/>
      <c r="W14" s="457"/>
      <c r="X14" s="458"/>
      <c r="Y14" s="458"/>
      <c r="Z14" s="458"/>
      <c r="AA14" s="458"/>
      <c r="AB14" s="447"/>
      <c r="AC14" s="554">
        <v>6.5</v>
      </c>
      <c r="AD14" s="555"/>
      <c r="AE14" s="555"/>
      <c r="AF14" s="555"/>
      <c r="AG14" s="556"/>
      <c r="AH14" s="554">
        <v>7.1</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v>29.7</v>
      </c>
      <c r="CU14" s="566"/>
      <c r="CV14" s="566"/>
      <c r="CW14" s="566"/>
      <c r="CX14" s="566"/>
      <c r="CY14" s="566"/>
      <c r="CZ14" s="566"/>
      <c r="DA14" s="567"/>
      <c r="DB14" s="565">
        <v>30.3</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146</v>
      </c>
      <c r="N15" s="559"/>
      <c r="O15" s="559"/>
      <c r="P15" s="559"/>
      <c r="Q15" s="560"/>
      <c r="R15" s="551">
        <v>11578</v>
      </c>
      <c r="S15" s="552"/>
      <c r="T15" s="552"/>
      <c r="U15" s="552"/>
      <c r="V15" s="553"/>
      <c r="W15" s="483" t="s">
        <v>147</v>
      </c>
      <c r="X15" s="484"/>
      <c r="Y15" s="484"/>
      <c r="Z15" s="484"/>
      <c r="AA15" s="484"/>
      <c r="AB15" s="474"/>
      <c r="AC15" s="518">
        <v>2311</v>
      </c>
      <c r="AD15" s="519"/>
      <c r="AE15" s="519"/>
      <c r="AF15" s="519"/>
      <c r="AG15" s="561"/>
      <c r="AH15" s="518">
        <v>2466</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1267340</v>
      </c>
      <c r="BO15" s="431"/>
      <c r="BP15" s="431"/>
      <c r="BQ15" s="431"/>
      <c r="BR15" s="431"/>
      <c r="BS15" s="431"/>
      <c r="BT15" s="431"/>
      <c r="BU15" s="432"/>
      <c r="BV15" s="430">
        <v>1250710</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38.700000000000003</v>
      </c>
      <c r="AD16" s="555"/>
      <c r="AE16" s="555"/>
      <c r="AF16" s="555"/>
      <c r="AG16" s="556"/>
      <c r="AH16" s="554">
        <v>39.1</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3800777</v>
      </c>
      <c r="BO16" s="468"/>
      <c r="BP16" s="468"/>
      <c r="BQ16" s="468"/>
      <c r="BR16" s="468"/>
      <c r="BS16" s="468"/>
      <c r="BT16" s="468"/>
      <c r="BU16" s="469"/>
      <c r="BV16" s="467">
        <v>3673155</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3270</v>
      </c>
      <c r="AD17" s="519"/>
      <c r="AE17" s="519"/>
      <c r="AF17" s="519"/>
      <c r="AG17" s="561"/>
      <c r="AH17" s="518">
        <v>3386</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1605808</v>
      </c>
      <c r="BO17" s="468"/>
      <c r="BP17" s="468"/>
      <c r="BQ17" s="468"/>
      <c r="BR17" s="468"/>
      <c r="BS17" s="468"/>
      <c r="BT17" s="468"/>
      <c r="BU17" s="469"/>
      <c r="BV17" s="467">
        <v>1586252</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157</v>
      </c>
      <c r="C18" s="510"/>
      <c r="D18" s="510"/>
      <c r="E18" s="582"/>
      <c r="F18" s="582"/>
      <c r="G18" s="582"/>
      <c r="H18" s="582"/>
      <c r="I18" s="582"/>
      <c r="J18" s="582"/>
      <c r="K18" s="582"/>
      <c r="L18" s="583">
        <v>171.26</v>
      </c>
      <c r="M18" s="583"/>
      <c r="N18" s="583"/>
      <c r="O18" s="583"/>
      <c r="P18" s="583"/>
      <c r="Q18" s="583"/>
      <c r="R18" s="584"/>
      <c r="S18" s="584"/>
      <c r="T18" s="584"/>
      <c r="U18" s="584"/>
      <c r="V18" s="585"/>
      <c r="W18" s="485"/>
      <c r="X18" s="486"/>
      <c r="Y18" s="486"/>
      <c r="Z18" s="486"/>
      <c r="AA18" s="486"/>
      <c r="AB18" s="477"/>
      <c r="AC18" s="586">
        <v>54.8</v>
      </c>
      <c r="AD18" s="587"/>
      <c r="AE18" s="587"/>
      <c r="AF18" s="587"/>
      <c r="AG18" s="588"/>
      <c r="AH18" s="586">
        <v>53.7</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3846719</v>
      </c>
      <c r="BO18" s="468"/>
      <c r="BP18" s="468"/>
      <c r="BQ18" s="468"/>
      <c r="BR18" s="468"/>
      <c r="BS18" s="468"/>
      <c r="BT18" s="468"/>
      <c r="BU18" s="469"/>
      <c r="BV18" s="467">
        <v>3727130</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159</v>
      </c>
      <c r="C19" s="510"/>
      <c r="D19" s="510"/>
      <c r="E19" s="582"/>
      <c r="F19" s="582"/>
      <c r="G19" s="582"/>
      <c r="H19" s="582"/>
      <c r="I19" s="582"/>
      <c r="J19" s="582"/>
      <c r="K19" s="582"/>
      <c r="L19" s="590">
        <v>71</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5398808</v>
      </c>
      <c r="BO19" s="468"/>
      <c r="BP19" s="468"/>
      <c r="BQ19" s="468"/>
      <c r="BR19" s="468"/>
      <c r="BS19" s="468"/>
      <c r="BT19" s="468"/>
      <c r="BU19" s="469"/>
      <c r="BV19" s="467">
        <v>5146695</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161</v>
      </c>
      <c r="C20" s="510"/>
      <c r="D20" s="510"/>
      <c r="E20" s="582"/>
      <c r="F20" s="582"/>
      <c r="G20" s="582"/>
      <c r="H20" s="582"/>
      <c r="I20" s="582"/>
      <c r="J20" s="582"/>
      <c r="K20" s="582"/>
      <c r="L20" s="590">
        <v>4363</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7905810</v>
      </c>
      <c r="BO23" s="468"/>
      <c r="BP23" s="468"/>
      <c r="BQ23" s="468"/>
      <c r="BR23" s="468"/>
      <c r="BS23" s="468"/>
      <c r="BT23" s="468"/>
      <c r="BU23" s="469"/>
      <c r="BV23" s="467">
        <v>7834647</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170</v>
      </c>
      <c r="F24" s="497"/>
      <c r="G24" s="497"/>
      <c r="H24" s="497"/>
      <c r="I24" s="497"/>
      <c r="J24" s="497"/>
      <c r="K24" s="498"/>
      <c r="L24" s="518">
        <v>1</v>
      </c>
      <c r="M24" s="519"/>
      <c r="N24" s="519"/>
      <c r="O24" s="519"/>
      <c r="P24" s="561"/>
      <c r="Q24" s="518">
        <v>5200</v>
      </c>
      <c r="R24" s="519"/>
      <c r="S24" s="519"/>
      <c r="T24" s="519"/>
      <c r="U24" s="519"/>
      <c r="V24" s="561"/>
      <c r="W24" s="620"/>
      <c r="X24" s="608"/>
      <c r="Y24" s="609"/>
      <c r="Z24" s="517" t="s">
        <v>171</v>
      </c>
      <c r="AA24" s="497"/>
      <c r="AB24" s="497"/>
      <c r="AC24" s="497"/>
      <c r="AD24" s="497"/>
      <c r="AE24" s="497"/>
      <c r="AF24" s="497"/>
      <c r="AG24" s="498"/>
      <c r="AH24" s="518">
        <v>142</v>
      </c>
      <c r="AI24" s="519"/>
      <c r="AJ24" s="519"/>
      <c r="AK24" s="519"/>
      <c r="AL24" s="561"/>
      <c r="AM24" s="518">
        <v>406830</v>
      </c>
      <c r="AN24" s="519"/>
      <c r="AO24" s="519"/>
      <c r="AP24" s="519"/>
      <c r="AQ24" s="519"/>
      <c r="AR24" s="561"/>
      <c r="AS24" s="518">
        <v>2865</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4709744</v>
      </c>
      <c r="BO24" s="468"/>
      <c r="BP24" s="468"/>
      <c r="BQ24" s="468"/>
      <c r="BR24" s="468"/>
      <c r="BS24" s="468"/>
      <c r="BT24" s="468"/>
      <c r="BU24" s="469"/>
      <c r="BV24" s="467">
        <v>4469090</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173</v>
      </c>
      <c r="F25" s="497"/>
      <c r="G25" s="497"/>
      <c r="H25" s="497"/>
      <c r="I25" s="497"/>
      <c r="J25" s="497"/>
      <c r="K25" s="498"/>
      <c r="L25" s="518">
        <v>1</v>
      </c>
      <c r="M25" s="519"/>
      <c r="N25" s="519"/>
      <c r="O25" s="519"/>
      <c r="P25" s="561"/>
      <c r="Q25" s="518">
        <v>5650</v>
      </c>
      <c r="R25" s="519"/>
      <c r="S25" s="519"/>
      <c r="T25" s="519"/>
      <c r="U25" s="519"/>
      <c r="V25" s="561"/>
      <c r="W25" s="620"/>
      <c r="X25" s="608"/>
      <c r="Y25" s="609"/>
      <c r="Z25" s="517" t="s">
        <v>174</v>
      </c>
      <c r="AA25" s="497"/>
      <c r="AB25" s="497"/>
      <c r="AC25" s="497"/>
      <c r="AD25" s="497"/>
      <c r="AE25" s="497"/>
      <c r="AF25" s="497"/>
      <c r="AG25" s="498"/>
      <c r="AH25" s="518" t="s">
        <v>175</v>
      </c>
      <c r="AI25" s="519"/>
      <c r="AJ25" s="519"/>
      <c r="AK25" s="519"/>
      <c r="AL25" s="561"/>
      <c r="AM25" s="518" t="s">
        <v>176</v>
      </c>
      <c r="AN25" s="519"/>
      <c r="AO25" s="519"/>
      <c r="AP25" s="519"/>
      <c r="AQ25" s="519"/>
      <c r="AR25" s="561"/>
      <c r="AS25" s="518" t="s">
        <v>128</v>
      </c>
      <c r="AT25" s="519"/>
      <c r="AU25" s="519"/>
      <c r="AV25" s="519"/>
      <c r="AW25" s="519"/>
      <c r="AX25" s="520"/>
      <c r="AY25" s="427" t="s">
        <v>177</v>
      </c>
      <c r="AZ25" s="428"/>
      <c r="BA25" s="428"/>
      <c r="BB25" s="428"/>
      <c r="BC25" s="428"/>
      <c r="BD25" s="428"/>
      <c r="BE25" s="428"/>
      <c r="BF25" s="428"/>
      <c r="BG25" s="428"/>
      <c r="BH25" s="428"/>
      <c r="BI25" s="428"/>
      <c r="BJ25" s="428"/>
      <c r="BK25" s="428"/>
      <c r="BL25" s="428"/>
      <c r="BM25" s="429"/>
      <c r="BN25" s="430">
        <v>98352</v>
      </c>
      <c r="BO25" s="431"/>
      <c r="BP25" s="431"/>
      <c r="BQ25" s="431"/>
      <c r="BR25" s="431"/>
      <c r="BS25" s="431"/>
      <c r="BT25" s="431"/>
      <c r="BU25" s="432"/>
      <c r="BV25" s="430">
        <v>76007</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178</v>
      </c>
      <c r="F26" s="497"/>
      <c r="G26" s="497"/>
      <c r="H26" s="497"/>
      <c r="I26" s="497"/>
      <c r="J26" s="497"/>
      <c r="K26" s="498"/>
      <c r="L26" s="518">
        <v>1</v>
      </c>
      <c r="M26" s="519"/>
      <c r="N26" s="519"/>
      <c r="O26" s="519"/>
      <c r="P26" s="561"/>
      <c r="Q26" s="518">
        <v>5200</v>
      </c>
      <c r="R26" s="519"/>
      <c r="S26" s="519"/>
      <c r="T26" s="519"/>
      <c r="U26" s="519"/>
      <c r="V26" s="561"/>
      <c r="W26" s="620"/>
      <c r="X26" s="608"/>
      <c r="Y26" s="609"/>
      <c r="Z26" s="517" t="s">
        <v>179</v>
      </c>
      <c r="AA26" s="630"/>
      <c r="AB26" s="630"/>
      <c r="AC26" s="630"/>
      <c r="AD26" s="630"/>
      <c r="AE26" s="630"/>
      <c r="AF26" s="630"/>
      <c r="AG26" s="631"/>
      <c r="AH26" s="518">
        <v>5</v>
      </c>
      <c r="AI26" s="519"/>
      <c r="AJ26" s="519"/>
      <c r="AK26" s="519"/>
      <c r="AL26" s="561"/>
      <c r="AM26" s="518">
        <v>13950</v>
      </c>
      <c r="AN26" s="519"/>
      <c r="AO26" s="519"/>
      <c r="AP26" s="519"/>
      <c r="AQ26" s="519"/>
      <c r="AR26" s="561"/>
      <c r="AS26" s="518">
        <v>2790</v>
      </c>
      <c r="AT26" s="519"/>
      <c r="AU26" s="519"/>
      <c r="AV26" s="519"/>
      <c r="AW26" s="519"/>
      <c r="AX26" s="520"/>
      <c r="AY26" s="470" t="s">
        <v>180</v>
      </c>
      <c r="AZ26" s="471"/>
      <c r="BA26" s="471"/>
      <c r="BB26" s="471"/>
      <c r="BC26" s="471"/>
      <c r="BD26" s="471"/>
      <c r="BE26" s="471"/>
      <c r="BF26" s="471"/>
      <c r="BG26" s="471"/>
      <c r="BH26" s="471"/>
      <c r="BI26" s="471"/>
      <c r="BJ26" s="471"/>
      <c r="BK26" s="471"/>
      <c r="BL26" s="471"/>
      <c r="BM26" s="472"/>
      <c r="BN26" s="467" t="s">
        <v>128</v>
      </c>
      <c r="BO26" s="468"/>
      <c r="BP26" s="468"/>
      <c r="BQ26" s="468"/>
      <c r="BR26" s="468"/>
      <c r="BS26" s="468"/>
      <c r="BT26" s="468"/>
      <c r="BU26" s="469"/>
      <c r="BV26" s="467" t="s">
        <v>176</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181</v>
      </c>
      <c r="F27" s="497"/>
      <c r="G27" s="497"/>
      <c r="H27" s="497"/>
      <c r="I27" s="497"/>
      <c r="J27" s="497"/>
      <c r="K27" s="498"/>
      <c r="L27" s="518">
        <v>1</v>
      </c>
      <c r="M27" s="519"/>
      <c r="N27" s="519"/>
      <c r="O27" s="519"/>
      <c r="P27" s="561"/>
      <c r="Q27" s="518">
        <v>2470</v>
      </c>
      <c r="R27" s="519"/>
      <c r="S27" s="519"/>
      <c r="T27" s="519"/>
      <c r="U27" s="519"/>
      <c r="V27" s="561"/>
      <c r="W27" s="620"/>
      <c r="X27" s="608"/>
      <c r="Y27" s="609"/>
      <c r="Z27" s="517" t="s">
        <v>182</v>
      </c>
      <c r="AA27" s="497"/>
      <c r="AB27" s="497"/>
      <c r="AC27" s="497"/>
      <c r="AD27" s="497"/>
      <c r="AE27" s="497"/>
      <c r="AF27" s="497"/>
      <c r="AG27" s="498"/>
      <c r="AH27" s="518">
        <v>2</v>
      </c>
      <c r="AI27" s="519"/>
      <c r="AJ27" s="519"/>
      <c r="AK27" s="519"/>
      <c r="AL27" s="561"/>
      <c r="AM27" s="518" t="s">
        <v>183</v>
      </c>
      <c r="AN27" s="519"/>
      <c r="AO27" s="519"/>
      <c r="AP27" s="519"/>
      <c r="AQ27" s="519"/>
      <c r="AR27" s="561"/>
      <c r="AS27" s="518" t="s">
        <v>184</v>
      </c>
      <c r="AT27" s="519"/>
      <c r="AU27" s="519"/>
      <c r="AV27" s="519"/>
      <c r="AW27" s="519"/>
      <c r="AX27" s="520"/>
      <c r="AY27" s="562" t="s">
        <v>185</v>
      </c>
      <c r="AZ27" s="563"/>
      <c r="BA27" s="563"/>
      <c r="BB27" s="563"/>
      <c r="BC27" s="563"/>
      <c r="BD27" s="563"/>
      <c r="BE27" s="563"/>
      <c r="BF27" s="563"/>
      <c r="BG27" s="563"/>
      <c r="BH27" s="563"/>
      <c r="BI27" s="563"/>
      <c r="BJ27" s="563"/>
      <c r="BK27" s="563"/>
      <c r="BL27" s="563"/>
      <c r="BM27" s="564"/>
      <c r="BN27" s="643" t="s">
        <v>176</v>
      </c>
      <c r="BO27" s="644"/>
      <c r="BP27" s="644"/>
      <c r="BQ27" s="644"/>
      <c r="BR27" s="644"/>
      <c r="BS27" s="644"/>
      <c r="BT27" s="644"/>
      <c r="BU27" s="645"/>
      <c r="BV27" s="643" t="s">
        <v>186</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187</v>
      </c>
      <c r="F28" s="497"/>
      <c r="G28" s="497"/>
      <c r="H28" s="497"/>
      <c r="I28" s="497"/>
      <c r="J28" s="497"/>
      <c r="K28" s="498"/>
      <c r="L28" s="518">
        <v>1</v>
      </c>
      <c r="M28" s="519"/>
      <c r="N28" s="519"/>
      <c r="O28" s="519"/>
      <c r="P28" s="561"/>
      <c r="Q28" s="518">
        <v>1930</v>
      </c>
      <c r="R28" s="519"/>
      <c r="S28" s="519"/>
      <c r="T28" s="519"/>
      <c r="U28" s="519"/>
      <c r="V28" s="561"/>
      <c r="W28" s="620"/>
      <c r="X28" s="608"/>
      <c r="Y28" s="609"/>
      <c r="Z28" s="517" t="s">
        <v>188</v>
      </c>
      <c r="AA28" s="497"/>
      <c r="AB28" s="497"/>
      <c r="AC28" s="497"/>
      <c r="AD28" s="497"/>
      <c r="AE28" s="497"/>
      <c r="AF28" s="497"/>
      <c r="AG28" s="498"/>
      <c r="AH28" s="518" t="s">
        <v>175</v>
      </c>
      <c r="AI28" s="519"/>
      <c r="AJ28" s="519"/>
      <c r="AK28" s="519"/>
      <c r="AL28" s="561"/>
      <c r="AM28" s="518" t="s">
        <v>137</v>
      </c>
      <c r="AN28" s="519"/>
      <c r="AO28" s="519"/>
      <c r="AP28" s="519"/>
      <c r="AQ28" s="519"/>
      <c r="AR28" s="561"/>
      <c r="AS28" s="518" t="s">
        <v>137</v>
      </c>
      <c r="AT28" s="519"/>
      <c r="AU28" s="519"/>
      <c r="AV28" s="519"/>
      <c r="AW28" s="519"/>
      <c r="AX28" s="520"/>
      <c r="AY28" s="646" t="s">
        <v>189</v>
      </c>
      <c r="AZ28" s="647"/>
      <c r="BA28" s="647"/>
      <c r="BB28" s="648"/>
      <c r="BC28" s="427" t="s">
        <v>48</v>
      </c>
      <c r="BD28" s="428"/>
      <c r="BE28" s="428"/>
      <c r="BF28" s="428"/>
      <c r="BG28" s="428"/>
      <c r="BH28" s="428"/>
      <c r="BI28" s="428"/>
      <c r="BJ28" s="428"/>
      <c r="BK28" s="428"/>
      <c r="BL28" s="428"/>
      <c r="BM28" s="429"/>
      <c r="BN28" s="430">
        <v>1316919</v>
      </c>
      <c r="BO28" s="431"/>
      <c r="BP28" s="431"/>
      <c r="BQ28" s="431"/>
      <c r="BR28" s="431"/>
      <c r="BS28" s="431"/>
      <c r="BT28" s="431"/>
      <c r="BU28" s="432"/>
      <c r="BV28" s="430">
        <v>1351253</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190</v>
      </c>
      <c r="F29" s="497"/>
      <c r="G29" s="497"/>
      <c r="H29" s="497"/>
      <c r="I29" s="497"/>
      <c r="J29" s="497"/>
      <c r="K29" s="498"/>
      <c r="L29" s="518">
        <v>10</v>
      </c>
      <c r="M29" s="519"/>
      <c r="N29" s="519"/>
      <c r="O29" s="519"/>
      <c r="P29" s="561"/>
      <c r="Q29" s="518">
        <v>1750</v>
      </c>
      <c r="R29" s="519"/>
      <c r="S29" s="519"/>
      <c r="T29" s="519"/>
      <c r="U29" s="519"/>
      <c r="V29" s="561"/>
      <c r="W29" s="621"/>
      <c r="X29" s="622"/>
      <c r="Y29" s="623"/>
      <c r="Z29" s="517" t="s">
        <v>191</v>
      </c>
      <c r="AA29" s="497"/>
      <c r="AB29" s="497"/>
      <c r="AC29" s="497"/>
      <c r="AD29" s="497"/>
      <c r="AE29" s="497"/>
      <c r="AF29" s="497"/>
      <c r="AG29" s="498"/>
      <c r="AH29" s="518">
        <v>144</v>
      </c>
      <c r="AI29" s="519"/>
      <c r="AJ29" s="519"/>
      <c r="AK29" s="519"/>
      <c r="AL29" s="561"/>
      <c r="AM29" s="518">
        <v>414238</v>
      </c>
      <c r="AN29" s="519"/>
      <c r="AO29" s="519"/>
      <c r="AP29" s="519"/>
      <c r="AQ29" s="519"/>
      <c r="AR29" s="561"/>
      <c r="AS29" s="518">
        <v>2877</v>
      </c>
      <c r="AT29" s="519"/>
      <c r="AU29" s="519"/>
      <c r="AV29" s="519"/>
      <c r="AW29" s="519"/>
      <c r="AX29" s="520"/>
      <c r="AY29" s="649"/>
      <c r="AZ29" s="650"/>
      <c r="BA29" s="650"/>
      <c r="BB29" s="651"/>
      <c r="BC29" s="501" t="s">
        <v>192</v>
      </c>
      <c r="BD29" s="502"/>
      <c r="BE29" s="502"/>
      <c r="BF29" s="502"/>
      <c r="BG29" s="502"/>
      <c r="BH29" s="502"/>
      <c r="BI29" s="502"/>
      <c r="BJ29" s="502"/>
      <c r="BK29" s="502"/>
      <c r="BL29" s="502"/>
      <c r="BM29" s="503"/>
      <c r="BN29" s="467">
        <v>881378</v>
      </c>
      <c r="BO29" s="468"/>
      <c r="BP29" s="468"/>
      <c r="BQ29" s="468"/>
      <c r="BR29" s="468"/>
      <c r="BS29" s="468"/>
      <c r="BT29" s="468"/>
      <c r="BU29" s="469"/>
      <c r="BV29" s="467">
        <v>874928</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193</v>
      </c>
      <c r="X30" s="628"/>
      <c r="Y30" s="628"/>
      <c r="Z30" s="628"/>
      <c r="AA30" s="628"/>
      <c r="AB30" s="628"/>
      <c r="AC30" s="628"/>
      <c r="AD30" s="628"/>
      <c r="AE30" s="628"/>
      <c r="AF30" s="628"/>
      <c r="AG30" s="629"/>
      <c r="AH30" s="586">
        <v>93.4</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1107691</v>
      </c>
      <c r="BO30" s="644"/>
      <c r="BP30" s="644"/>
      <c r="BQ30" s="644"/>
      <c r="BR30" s="644"/>
      <c r="BS30" s="644"/>
      <c r="BT30" s="644"/>
      <c r="BU30" s="645"/>
      <c r="BV30" s="643">
        <v>1115903</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200</v>
      </c>
      <c r="D33" s="491"/>
      <c r="E33" s="456" t="s">
        <v>201</v>
      </c>
      <c r="F33" s="456"/>
      <c r="G33" s="456"/>
      <c r="H33" s="456"/>
      <c r="I33" s="456"/>
      <c r="J33" s="456"/>
      <c r="K33" s="456"/>
      <c r="L33" s="456"/>
      <c r="M33" s="456"/>
      <c r="N33" s="456"/>
      <c r="O33" s="456"/>
      <c r="P33" s="456"/>
      <c r="Q33" s="456"/>
      <c r="R33" s="456"/>
      <c r="S33" s="456"/>
      <c r="T33" s="216"/>
      <c r="U33" s="491" t="s">
        <v>200</v>
      </c>
      <c r="V33" s="491"/>
      <c r="W33" s="456" t="s">
        <v>202</v>
      </c>
      <c r="X33" s="456"/>
      <c r="Y33" s="456"/>
      <c r="Z33" s="456"/>
      <c r="AA33" s="456"/>
      <c r="AB33" s="456"/>
      <c r="AC33" s="456"/>
      <c r="AD33" s="456"/>
      <c r="AE33" s="456"/>
      <c r="AF33" s="456"/>
      <c r="AG33" s="456"/>
      <c r="AH33" s="456"/>
      <c r="AI33" s="456"/>
      <c r="AJ33" s="456"/>
      <c r="AK33" s="456"/>
      <c r="AL33" s="216"/>
      <c r="AM33" s="491" t="s">
        <v>200</v>
      </c>
      <c r="AN33" s="491"/>
      <c r="AO33" s="456" t="s">
        <v>202</v>
      </c>
      <c r="AP33" s="456"/>
      <c r="AQ33" s="456"/>
      <c r="AR33" s="456"/>
      <c r="AS33" s="456"/>
      <c r="AT33" s="456"/>
      <c r="AU33" s="456"/>
      <c r="AV33" s="456"/>
      <c r="AW33" s="456"/>
      <c r="AX33" s="456"/>
      <c r="AY33" s="456"/>
      <c r="AZ33" s="456"/>
      <c r="BA33" s="456"/>
      <c r="BB33" s="456"/>
      <c r="BC33" s="456"/>
      <c r="BD33" s="217"/>
      <c r="BE33" s="456" t="s">
        <v>203</v>
      </c>
      <c r="BF33" s="456"/>
      <c r="BG33" s="456" t="s">
        <v>204</v>
      </c>
      <c r="BH33" s="456"/>
      <c r="BI33" s="456"/>
      <c r="BJ33" s="456"/>
      <c r="BK33" s="456"/>
      <c r="BL33" s="456"/>
      <c r="BM33" s="456"/>
      <c r="BN33" s="456"/>
      <c r="BO33" s="456"/>
      <c r="BP33" s="456"/>
      <c r="BQ33" s="456"/>
      <c r="BR33" s="456"/>
      <c r="BS33" s="456"/>
      <c r="BT33" s="456"/>
      <c r="BU33" s="456"/>
      <c r="BV33" s="217"/>
      <c r="BW33" s="491" t="s">
        <v>203</v>
      </c>
      <c r="BX33" s="491"/>
      <c r="BY33" s="456" t="s">
        <v>205</v>
      </c>
      <c r="BZ33" s="456"/>
      <c r="CA33" s="456"/>
      <c r="CB33" s="456"/>
      <c r="CC33" s="456"/>
      <c r="CD33" s="456"/>
      <c r="CE33" s="456"/>
      <c r="CF33" s="456"/>
      <c r="CG33" s="456"/>
      <c r="CH33" s="456"/>
      <c r="CI33" s="456"/>
      <c r="CJ33" s="456"/>
      <c r="CK33" s="456"/>
      <c r="CL33" s="456"/>
      <c r="CM33" s="456"/>
      <c r="CN33" s="216"/>
      <c r="CO33" s="491" t="s">
        <v>206</v>
      </c>
      <c r="CP33" s="491"/>
      <c r="CQ33" s="456" t="s">
        <v>207</v>
      </c>
      <c r="CR33" s="456"/>
      <c r="CS33" s="456"/>
      <c r="CT33" s="456"/>
      <c r="CU33" s="456"/>
      <c r="CV33" s="456"/>
      <c r="CW33" s="456"/>
      <c r="CX33" s="456"/>
      <c r="CY33" s="456"/>
      <c r="CZ33" s="456"/>
      <c r="DA33" s="456"/>
      <c r="DB33" s="456"/>
      <c r="DC33" s="456"/>
      <c r="DD33" s="456"/>
      <c r="DE33" s="456"/>
      <c r="DF33" s="216"/>
      <c r="DG33" s="655" t="s">
        <v>208</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病院事業会計</v>
      </c>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IF('各会計、関係団体の財政状況及び健全化判断比率'!B33="","",'各会計、関係団体の財政状況及び健全化判断比率'!B33)</f>
        <v>浄化槽設置管理等特別会計</v>
      </c>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秩父広域市町村圏組合</v>
      </c>
      <c r="BZ34" s="657"/>
      <c r="CA34" s="657"/>
      <c r="CB34" s="657"/>
      <c r="CC34" s="657"/>
      <c r="CD34" s="657"/>
      <c r="CE34" s="657"/>
      <c r="CF34" s="657"/>
      <c r="CG34" s="657"/>
      <c r="CH34" s="657"/>
      <c r="CI34" s="657"/>
      <c r="CJ34" s="657"/>
      <c r="CK34" s="657"/>
      <c r="CL34" s="657"/>
      <c r="CM34" s="657"/>
      <c r="CN34" s="214"/>
      <c r="CO34" s="656">
        <f>IF(CQ34="","",MAX(C34:D43,U34:V43,AM34:AN43,BE34:BF43,BW34:BX43)+1)</f>
        <v>15</v>
      </c>
      <c r="CP34" s="656"/>
      <c r="CQ34" s="657" t="str">
        <f>IF('各会計、関係団体の財政状況及び健全化判断比率'!BS7="","",'各会計、関係団体の財政状況及び健全化判断比率'!BS7)</f>
        <v>小鹿野町振興公社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f t="shared" ref="AM35:AM43" si="0">IF(AO35="","",AM34+1)</f>
        <v>6</v>
      </c>
      <c r="AN35" s="656"/>
      <c r="AO35" s="657" t="str">
        <f>IF('各会計、関係団体の財政状況及び健全化判断比率'!B32="","",'各会計、関係団体の財政状況及び健全化判断比率'!B32)</f>
        <v>国民宿舎事業会計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秩父広域市町村圏組合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埼玉県後期高齢者医療広域連合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埼玉県後期高齢者医療広域連合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埼玉県市町村総合事務組合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埼玉県市町村総合事務組合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14</v>
      </c>
      <c r="BX40" s="656"/>
      <c r="BY40" s="657" t="str">
        <f>IF('各会計、関係団体の財政状況及び健全化判断比率'!B74="","",'各会計、関係団体の財政状況及び健全化判断比率'!B74)</f>
        <v>彩の国さいたま人づぐり広域連合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bvuO09wUTj/a/ql+wM153dmYNhmqriSqZEj09MHPkLE6DwAb8BBhgQEDzH+E+esGa+oPdjWReubk1kVZT4aUeg==" saltValue="V44UR42j88Ur4pWHEurmc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51" t="s">
        <v>560</v>
      </c>
      <c r="D34" s="1251"/>
      <c r="E34" s="1252"/>
      <c r="F34" s="32">
        <v>10.41</v>
      </c>
      <c r="G34" s="33">
        <v>11.85</v>
      </c>
      <c r="H34" s="33">
        <v>9.6</v>
      </c>
      <c r="I34" s="33">
        <v>11.38</v>
      </c>
      <c r="J34" s="34">
        <v>10.01</v>
      </c>
      <c r="K34" s="22"/>
      <c r="L34" s="22"/>
      <c r="M34" s="22"/>
      <c r="N34" s="22"/>
      <c r="O34" s="22"/>
      <c r="P34" s="22"/>
    </row>
    <row r="35" spans="1:16" ht="39" customHeight="1" x14ac:dyDescent="0.15">
      <c r="A35" s="22"/>
      <c r="B35" s="35"/>
      <c r="C35" s="1245" t="s">
        <v>561</v>
      </c>
      <c r="D35" s="1246"/>
      <c r="E35" s="1247"/>
      <c r="F35" s="36">
        <v>0.76</v>
      </c>
      <c r="G35" s="37">
        <v>2.9</v>
      </c>
      <c r="H35" s="37">
        <v>2.59</v>
      </c>
      <c r="I35" s="37">
        <v>1.62</v>
      </c>
      <c r="J35" s="38">
        <v>1.34</v>
      </c>
      <c r="K35" s="22"/>
      <c r="L35" s="22"/>
      <c r="M35" s="22"/>
      <c r="N35" s="22"/>
      <c r="O35" s="22"/>
      <c r="P35" s="22"/>
    </row>
    <row r="36" spans="1:16" ht="39" customHeight="1" x14ac:dyDescent="0.15">
      <c r="A36" s="22"/>
      <c r="B36" s="35"/>
      <c r="C36" s="1245" t="s">
        <v>562</v>
      </c>
      <c r="D36" s="1246"/>
      <c r="E36" s="1247"/>
      <c r="F36" s="36">
        <v>2.0499999999999998</v>
      </c>
      <c r="G36" s="37">
        <v>2.42</v>
      </c>
      <c r="H36" s="37">
        <v>1.97</v>
      </c>
      <c r="I36" s="37">
        <v>0.68</v>
      </c>
      <c r="J36" s="38">
        <v>1.25</v>
      </c>
      <c r="K36" s="22"/>
      <c r="L36" s="22"/>
      <c r="M36" s="22"/>
      <c r="N36" s="22"/>
      <c r="O36" s="22"/>
      <c r="P36" s="22"/>
    </row>
    <row r="37" spans="1:16" ht="39" customHeight="1" x14ac:dyDescent="0.15">
      <c r="A37" s="22"/>
      <c r="B37" s="35"/>
      <c r="C37" s="1245" t="s">
        <v>563</v>
      </c>
      <c r="D37" s="1246"/>
      <c r="E37" s="1247"/>
      <c r="F37" s="36">
        <v>2.36</v>
      </c>
      <c r="G37" s="37">
        <v>1.96</v>
      </c>
      <c r="H37" s="37">
        <v>1.74</v>
      </c>
      <c r="I37" s="37">
        <v>1.47</v>
      </c>
      <c r="J37" s="38">
        <v>1.04</v>
      </c>
      <c r="K37" s="22"/>
      <c r="L37" s="22"/>
      <c r="M37" s="22"/>
      <c r="N37" s="22"/>
      <c r="O37" s="22"/>
      <c r="P37" s="22"/>
    </row>
    <row r="38" spans="1:16" ht="39" customHeight="1" x14ac:dyDescent="0.15">
      <c r="A38" s="22"/>
      <c r="B38" s="35"/>
      <c r="C38" s="1245" t="s">
        <v>564</v>
      </c>
      <c r="D38" s="1246"/>
      <c r="E38" s="1247"/>
      <c r="F38" s="36">
        <v>0.46</v>
      </c>
      <c r="G38" s="37">
        <v>0.55000000000000004</v>
      </c>
      <c r="H38" s="37">
        <v>0.66</v>
      </c>
      <c r="I38" s="37">
        <v>0.53</v>
      </c>
      <c r="J38" s="38">
        <v>0.39</v>
      </c>
      <c r="K38" s="22"/>
      <c r="L38" s="22"/>
      <c r="M38" s="22"/>
      <c r="N38" s="22"/>
      <c r="O38" s="22"/>
      <c r="P38" s="22"/>
    </row>
    <row r="39" spans="1:16" ht="39" customHeight="1" x14ac:dyDescent="0.15">
      <c r="A39" s="22"/>
      <c r="B39" s="35"/>
      <c r="C39" s="1245" t="s">
        <v>565</v>
      </c>
      <c r="D39" s="1246"/>
      <c r="E39" s="1247"/>
      <c r="F39" s="36">
        <v>0.2</v>
      </c>
      <c r="G39" s="37">
        <v>0.27</v>
      </c>
      <c r="H39" s="37">
        <v>0.09</v>
      </c>
      <c r="I39" s="37">
        <v>0.08</v>
      </c>
      <c r="J39" s="38">
        <v>0.14000000000000001</v>
      </c>
      <c r="K39" s="22"/>
      <c r="L39" s="22"/>
      <c r="M39" s="22"/>
      <c r="N39" s="22"/>
      <c r="O39" s="22"/>
      <c r="P39" s="22"/>
    </row>
    <row r="40" spans="1:16" ht="39" customHeight="1" x14ac:dyDescent="0.15">
      <c r="A40" s="22"/>
      <c r="B40" s="35"/>
      <c r="C40" s="1245" t="s">
        <v>566</v>
      </c>
      <c r="D40" s="1246"/>
      <c r="E40" s="1247"/>
      <c r="F40" s="36">
        <v>0.06</v>
      </c>
      <c r="G40" s="37">
        <v>0.5</v>
      </c>
      <c r="H40" s="37">
        <v>0.06</v>
      </c>
      <c r="I40" s="37">
        <v>0.06</v>
      </c>
      <c r="J40" s="38">
        <v>0.06</v>
      </c>
      <c r="K40" s="22"/>
      <c r="L40" s="22"/>
      <c r="M40" s="22"/>
      <c r="N40" s="22"/>
      <c r="O40" s="22"/>
      <c r="P40" s="22"/>
    </row>
    <row r="41" spans="1:16" ht="39" customHeight="1" x14ac:dyDescent="0.15">
      <c r="A41" s="22"/>
      <c r="B41" s="35"/>
      <c r="C41" s="1245"/>
      <c r="D41" s="1246"/>
      <c r="E41" s="1247"/>
      <c r="F41" s="36"/>
      <c r="G41" s="37"/>
      <c r="H41" s="37"/>
      <c r="I41" s="37"/>
      <c r="J41" s="38"/>
      <c r="K41" s="22"/>
      <c r="L41" s="22"/>
      <c r="M41" s="22"/>
      <c r="N41" s="22"/>
      <c r="O41" s="22"/>
      <c r="P41" s="22"/>
    </row>
    <row r="42" spans="1:16" ht="39" customHeight="1" x14ac:dyDescent="0.15">
      <c r="A42" s="22"/>
      <c r="B42" s="39"/>
      <c r="C42" s="1245" t="s">
        <v>567</v>
      </c>
      <c r="D42" s="1246"/>
      <c r="E42" s="1247"/>
      <c r="F42" s="36" t="s">
        <v>511</v>
      </c>
      <c r="G42" s="37" t="s">
        <v>511</v>
      </c>
      <c r="H42" s="37" t="s">
        <v>511</v>
      </c>
      <c r="I42" s="37" t="s">
        <v>511</v>
      </c>
      <c r="J42" s="38" t="s">
        <v>511</v>
      </c>
      <c r="K42" s="22"/>
      <c r="L42" s="22"/>
      <c r="M42" s="22"/>
      <c r="N42" s="22"/>
      <c r="O42" s="22"/>
      <c r="P42" s="22"/>
    </row>
    <row r="43" spans="1:16" ht="39" customHeight="1" thickBot="1" x14ac:dyDescent="0.2">
      <c r="A43" s="22"/>
      <c r="B43" s="40"/>
      <c r="C43" s="1248" t="s">
        <v>568</v>
      </c>
      <c r="D43" s="1249"/>
      <c r="E43" s="1250"/>
      <c r="F43" s="41">
        <v>5.05</v>
      </c>
      <c r="G43" s="42" t="s">
        <v>511</v>
      </c>
      <c r="H43" s="42" t="s">
        <v>511</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Ls9oy+CX6HSlZLFBLqrB8jgc5lCaRU7OZwny43k857yScr1IUh4yx0DDkBZhZqi/v6FQ6dR5YS8DephsQ4Vqw==" saltValue="2OHq0WVJWyvSG3ayy7vZO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53" t="s">
        <v>11</v>
      </c>
      <c r="C45" s="1254"/>
      <c r="D45" s="58"/>
      <c r="E45" s="1259" t="s">
        <v>12</v>
      </c>
      <c r="F45" s="1259"/>
      <c r="G45" s="1259"/>
      <c r="H45" s="1259"/>
      <c r="I45" s="1259"/>
      <c r="J45" s="1260"/>
      <c r="K45" s="59">
        <v>700</v>
      </c>
      <c r="L45" s="60">
        <v>680</v>
      </c>
      <c r="M45" s="60">
        <v>678</v>
      </c>
      <c r="N45" s="60">
        <v>717</v>
      </c>
      <c r="O45" s="61">
        <v>780</v>
      </c>
      <c r="P45" s="48"/>
      <c r="Q45" s="48"/>
      <c r="R45" s="48"/>
      <c r="S45" s="48"/>
      <c r="T45" s="48"/>
      <c r="U45" s="48"/>
    </row>
    <row r="46" spans="1:21" ht="30.75" customHeight="1" x14ac:dyDescent="0.15">
      <c r="A46" s="48"/>
      <c r="B46" s="1255"/>
      <c r="C46" s="1256"/>
      <c r="D46" s="62"/>
      <c r="E46" s="1261" t="s">
        <v>13</v>
      </c>
      <c r="F46" s="1261"/>
      <c r="G46" s="1261"/>
      <c r="H46" s="1261"/>
      <c r="I46" s="1261"/>
      <c r="J46" s="1262"/>
      <c r="K46" s="63" t="s">
        <v>511</v>
      </c>
      <c r="L46" s="64" t="s">
        <v>511</v>
      </c>
      <c r="M46" s="64" t="s">
        <v>511</v>
      </c>
      <c r="N46" s="64" t="s">
        <v>511</v>
      </c>
      <c r="O46" s="65" t="s">
        <v>511</v>
      </c>
      <c r="P46" s="48"/>
      <c r="Q46" s="48"/>
      <c r="R46" s="48"/>
      <c r="S46" s="48"/>
      <c r="T46" s="48"/>
      <c r="U46" s="48"/>
    </row>
    <row r="47" spans="1:21" ht="30.75" customHeight="1" x14ac:dyDescent="0.15">
      <c r="A47" s="48"/>
      <c r="B47" s="1255"/>
      <c r="C47" s="1256"/>
      <c r="D47" s="62"/>
      <c r="E47" s="1261" t="s">
        <v>14</v>
      </c>
      <c r="F47" s="1261"/>
      <c r="G47" s="1261"/>
      <c r="H47" s="1261"/>
      <c r="I47" s="1261"/>
      <c r="J47" s="1262"/>
      <c r="K47" s="63" t="s">
        <v>511</v>
      </c>
      <c r="L47" s="64" t="s">
        <v>511</v>
      </c>
      <c r="M47" s="64" t="s">
        <v>511</v>
      </c>
      <c r="N47" s="64" t="s">
        <v>511</v>
      </c>
      <c r="O47" s="65" t="s">
        <v>511</v>
      </c>
      <c r="P47" s="48"/>
      <c r="Q47" s="48"/>
      <c r="R47" s="48"/>
      <c r="S47" s="48"/>
      <c r="T47" s="48"/>
      <c r="U47" s="48"/>
    </row>
    <row r="48" spans="1:21" ht="30.75" customHeight="1" x14ac:dyDescent="0.15">
      <c r="A48" s="48"/>
      <c r="B48" s="1255"/>
      <c r="C48" s="1256"/>
      <c r="D48" s="62"/>
      <c r="E48" s="1261" t="s">
        <v>15</v>
      </c>
      <c r="F48" s="1261"/>
      <c r="G48" s="1261"/>
      <c r="H48" s="1261"/>
      <c r="I48" s="1261"/>
      <c r="J48" s="1262"/>
      <c r="K48" s="63">
        <v>92</v>
      </c>
      <c r="L48" s="64">
        <v>103</v>
      </c>
      <c r="M48" s="64">
        <v>94</v>
      </c>
      <c r="N48" s="64">
        <v>103</v>
      </c>
      <c r="O48" s="65">
        <v>111</v>
      </c>
      <c r="P48" s="48"/>
      <c r="Q48" s="48"/>
      <c r="R48" s="48"/>
      <c r="S48" s="48"/>
      <c r="T48" s="48"/>
      <c r="U48" s="48"/>
    </row>
    <row r="49" spans="1:21" ht="30.75" customHeight="1" x14ac:dyDescent="0.15">
      <c r="A49" s="48"/>
      <c r="B49" s="1255"/>
      <c r="C49" s="1256"/>
      <c r="D49" s="62"/>
      <c r="E49" s="1261" t="s">
        <v>16</v>
      </c>
      <c r="F49" s="1261"/>
      <c r="G49" s="1261"/>
      <c r="H49" s="1261"/>
      <c r="I49" s="1261"/>
      <c r="J49" s="1262"/>
      <c r="K49" s="63">
        <v>21</v>
      </c>
      <c r="L49" s="64">
        <v>30</v>
      </c>
      <c r="M49" s="64">
        <v>34</v>
      </c>
      <c r="N49" s="64">
        <v>35</v>
      </c>
      <c r="O49" s="65">
        <v>41</v>
      </c>
      <c r="P49" s="48"/>
      <c r="Q49" s="48"/>
      <c r="R49" s="48"/>
      <c r="S49" s="48"/>
      <c r="T49" s="48"/>
      <c r="U49" s="48"/>
    </row>
    <row r="50" spans="1:21" ht="30.75" customHeight="1" x14ac:dyDescent="0.15">
      <c r="A50" s="48"/>
      <c r="B50" s="1255"/>
      <c r="C50" s="1256"/>
      <c r="D50" s="62"/>
      <c r="E50" s="1261" t="s">
        <v>17</v>
      </c>
      <c r="F50" s="1261"/>
      <c r="G50" s="1261"/>
      <c r="H50" s="1261"/>
      <c r="I50" s="1261"/>
      <c r="J50" s="1262"/>
      <c r="K50" s="63">
        <v>14</v>
      </c>
      <c r="L50" s="64">
        <v>2</v>
      </c>
      <c r="M50" s="64">
        <v>23</v>
      </c>
      <c r="N50" s="64">
        <v>23</v>
      </c>
      <c r="O50" s="65">
        <v>17</v>
      </c>
      <c r="P50" s="48"/>
      <c r="Q50" s="48"/>
      <c r="R50" s="48"/>
      <c r="S50" s="48"/>
      <c r="T50" s="48"/>
      <c r="U50" s="48"/>
    </row>
    <row r="51" spans="1:21" ht="30.75" customHeight="1" x14ac:dyDescent="0.15">
      <c r="A51" s="48"/>
      <c r="B51" s="1257"/>
      <c r="C51" s="1258"/>
      <c r="D51" s="66"/>
      <c r="E51" s="1261" t="s">
        <v>18</v>
      </c>
      <c r="F51" s="1261"/>
      <c r="G51" s="1261"/>
      <c r="H51" s="1261"/>
      <c r="I51" s="1261"/>
      <c r="J51" s="1262"/>
      <c r="K51" s="63" t="s">
        <v>511</v>
      </c>
      <c r="L51" s="64" t="s">
        <v>511</v>
      </c>
      <c r="M51" s="64" t="s">
        <v>511</v>
      </c>
      <c r="N51" s="64" t="s">
        <v>511</v>
      </c>
      <c r="O51" s="65" t="s">
        <v>511</v>
      </c>
      <c r="P51" s="48"/>
      <c r="Q51" s="48"/>
      <c r="R51" s="48"/>
      <c r="S51" s="48"/>
      <c r="T51" s="48"/>
      <c r="U51" s="48"/>
    </row>
    <row r="52" spans="1:21" ht="30.75" customHeight="1" x14ac:dyDescent="0.15">
      <c r="A52" s="48"/>
      <c r="B52" s="1263" t="s">
        <v>19</v>
      </c>
      <c r="C52" s="1264"/>
      <c r="D52" s="66"/>
      <c r="E52" s="1261" t="s">
        <v>20</v>
      </c>
      <c r="F52" s="1261"/>
      <c r="G52" s="1261"/>
      <c r="H52" s="1261"/>
      <c r="I52" s="1261"/>
      <c r="J52" s="1262"/>
      <c r="K52" s="63">
        <v>514</v>
      </c>
      <c r="L52" s="64">
        <v>511</v>
      </c>
      <c r="M52" s="64">
        <v>514</v>
      </c>
      <c r="N52" s="64">
        <v>579</v>
      </c>
      <c r="O52" s="65">
        <v>642</v>
      </c>
      <c r="P52" s="48"/>
      <c r="Q52" s="48"/>
      <c r="R52" s="48"/>
      <c r="S52" s="48"/>
      <c r="T52" s="48"/>
      <c r="U52" s="48"/>
    </row>
    <row r="53" spans="1:21" ht="30.75" customHeight="1" thickBot="1" x14ac:dyDescent="0.2">
      <c r="A53" s="48"/>
      <c r="B53" s="1265" t="s">
        <v>21</v>
      </c>
      <c r="C53" s="1266"/>
      <c r="D53" s="67"/>
      <c r="E53" s="1267" t="s">
        <v>22</v>
      </c>
      <c r="F53" s="1267"/>
      <c r="G53" s="1267"/>
      <c r="H53" s="1267"/>
      <c r="I53" s="1267"/>
      <c r="J53" s="1268"/>
      <c r="K53" s="68">
        <v>313</v>
      </c>
      <c r="L53" s="69">
        <v>304</v>
      </c>
      <c r="M53" s="69">
        <v>315</v>
      </c>
      <c r="N53" s="69">
        <v>299</v>
      </c>
      <c r="O53" s="70">
        <v>307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269" t="s">
        <v>25</v>
      </c>
      <c r="C57" s="1270"/>
      <c r="D57" s="1273" t="s">
        <v>26</v>
      </c>
      <c r="E57" s="1274"/>
      <c r="F57" s="1274"/>
      <c r="G57" s="1274"/>
      <c r="H57" s="1274"/>
      <c r="I57" s="1274"/>
      <c r="J57" s="1275"/>
      <c r="K57" s="83"/>
      <c r="L57" s="84"/>
      <c r="M57" s="84"/>
      <c r="N57" s="84"/>
      <c r="O57" s="85"/>
    </row>
    <row r="58" spans="1:21" ht="31.5" customHeight="1" thickBot="1" x14ac:dyDescent="0.2">
      <c r="B58" s="1271"/>
      <c r="C58" s="1272"/>
      <c r="D58" s="1276" t="s">
        <v>27</v>
      </c>
      <c r="E58" s="1277"/>
      <c r="F58" s="1277"/>
      <c r="G58" s="1277"/>
      <c r="H58" s="1277"/>
      <c r="I58" s="1277"/>
      <c r="J58" s="127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xxKF/jZf0GNFwCOInopqN8ra1NmB9+P14pPlnRyMRAWJ72ZJOO6VjQDaPVG/9coIgsmp7NMUTAlNXA+ALgSrA==" saltValue="9PocLjMH5pJq700GXq9s+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79" t="s">
        <v>30</v>
      </c>
      <c r="C41" s="1280"/>
      <c r="D41" s="102"/>
      <c r="E41" s="1285" t="s">
        <v>31</v>
      </c>
      <c r="F41" s="1285"/>
      <c r="G41" s="1285"/>
      <c r="H41" s="1286"/>
      <c r="I41" s="103">
        <v>6970</v>
      </c>
      <c r="J41" s="104">
        <v>7221</v>
      </c>
      <c r="K41" s="104">
        <v>7509</v>
      </c>
      <c r="L41" s="104">
        <v>7835</v>
      </c>
      <c r="M41" s="105">
        <v>7906</v>
      </c>
    </row>
    <row r="42" spans="2:13" ht="27.75" customHeight="1" x14ac:dyDescent="0.15">
      <c r="B42" s="1281"/>
      <c r="C42" s="1282"/>
      <c r="D42" s="106"/>
      <c r="E42" s="1287" t="s">
        <v>32</v>
      </c>
      <c r="F42" s="1287"/>
      <c r="G42" s="1287"/>
      <c r="H42" s="1288"/>
      <c r="I42" s="107">
        <v>61</v>
      </c>
      <c r="J42" s="108">
        <v>90</v>
      </c>
      <c r="K42" s="108">
        <v>67</v>
      </c>
      <c r="L42" s="108">
        <v>76</v>
      </c>
      <c r="M42" s="109">
        <v>98</v>
      </c>
    </row>
    <row r="43" spans="2:13" ht="27.75" customHeight="1" x14ac:dyDescent="0.15">
      <c r="B43" s="1281"/>
      <c r="C43" s="1282"/>
      <c r="D43" s="106"/>
      <c r="E43" s="1287" t="s">
        <v>33</v>
      </c>
      <c r="F43" s="1287"/>
      <c r="G43" s="1287"/>
      <c r="H43" s="1288"/>
      <c r="I43" s="107">
        <v>1065</v>
      </c>
      <c r="J43" s="108">
        <v>952</v>
      </c>
      <c r="K43" s="108">
        <v>1029</v>
      </c>
      <c r="L43" s="108">
        <v>995</v>
      </c>
      <c r="M43" s="109">
        <v>912</v>
      </c>
    </row>
    <row r="44" spans="2:13" ht="27.75" customHeight="1" x14ac:dyDescent="0.15">
      <c r="B44" s="1281"/>
      <c r="C44" s="1282"/>
      <c r="D44" s="106"/>
      <c r="E44" s="1287" t="s">
        <v>34</v>
      </c>
      <c r="F44" s="1287"/>
      <c r="G44" s="1287"/>
      <c r="H44" s="1288"/>
      <c r="I44" s="107">
        <v>337</v>
      </c>
      <c r="J44" s="108">
        <v>374</v>
      </c>
      <c r="K44" s="108">
        <v>341</v>
      </c>
      <c r="L44" s="108">
        <v>379</v>
      </c>
      <c r="M44" s="109">
        <v>390</v>
      </c>
    </row>
    <row r="45" spans="2:13" ht="27.75" customHeight="1" x14ac:dyDescent="0.15">
      <c r="B45" s="1281"/>
      <c r="C45" s="1282"/>
      <c r="D45" s="106"/>
      <c r="E45" s="1287" t="s">
        <v>35</v>
      </c>
      <c r="F45" s="1287"/>
      <c r="G45" s="1287"/>
      <c r="H45" s="1288"/>
      <c r="I45" s="107">
        <v>1468</v>
      </c>
      <c r="J45" s="108">
        <v>1418</v>
      </c>
      <c r="K45" s="108">
        <v>1405</v>
      </c>
      <c r="L45" s="108">
        <v>1363</v>
      </c>
      <c r="M45" s="109">
        <v>1360</v>
      </c>
    </row>
    <row r="46" spans="2:13" ht="27.75" customHeight="1" x14ac:dyDescent="0.15">
      <c r="B46" s="1281"/>
      <c r="C46" s="1282"/>
      <c r="D46" s="110"/>
      <c r="E46" s="1287" t="s">
        <v>36</v>
      </c>
      <c r="F46" s="1287"/>
      <c r="G46" s="1287"/>
      <c r="H46" s="1288"/>
      <c r="I46" s="107" t="s">
        <v>511</v>
      </c>
      <c r="J46" s="108" t="s">
        <v>511</v>
      </c>
      <c r="K46" s="108" t="s">
        <v>511</v>
      </c>
      <c r="L46" s="108" t="s">
        <v>511</v>
      </c>
      <c r="M46" s="109" t="s">
        <v>511</v>
      </c>
    </row>
    <row r="47" spans="2:13" ht="27.75" customHeight="1" x14ac:dyDescent="0.15">
      <c r="B47" s="1281"/>
      <c r="C47" s="1282"/>
      <c r="D47" s="111"/>
      <c r="E47" s="1289" t="s">
        <v>37</v>
      </c>
      <c r="F47" s="1290"/>
      <c r="G47" s="1290"/>
      <c r="H47" s="1291"/>
      <c r="I47" s="107" t="s">
        <v>511</v>
      </c>
      <c r="J47" s="108" t="s">
        <v>511</v>
      </c>
      <c r="K47" s="108" t="s">
        <v>511</v>
      </c>
      <c r="L47" s="108" t="s">
        <v>511</v>
      </c>
      <c r="M47" s="109" t="s">
        <v>511</v>
      </c>
    </row>
    <row r="48" spans="2:13" ht="27.75" customHeight="1" x14ac:dyDescent="0.15">
      <c r="B48" s="1281"/>
      <c r="C48" s="1282"/>
      <c r="D48" s="106"/>
      <c r="E48" s="1287" t="s">
        <v>38</v>
      </c>
      <c r="F48" s="1287"/>
      <c r="G48" s="1287"/>
      <c r="H48" s="1288"/>
      <c r="I48" s="107" t="s">
        <v>511</v>
      </c>
      <c r="J48" s="108" t="s">
        <v>511</v>
      </c>
      <c r="K48" s="108" t="s">
        <v>511</v>
      </c>
      <c r="L48" s="108" t="s">
        <v>511</v>
      </c>
      <c r="M48" s="109" t="s">
        <v>511</v>
      </c>
    </row>
    <row r="49" spans="2:13" ht="27.75" customHeight="1" x14ac:dyDescent="0.15">
      <c r="B49" s="1283"/>
      <c r="C49" s="1284"/>
      <c r="D49" s="106"/>
      <c r="E49" s="1287" t="s">
        <v>39</v>
      </c>
      <c r="F49" s="1287"/>
      <c r="G49" s="1287"/>
      <c r="H49" s="1288"/>
      <c r="I49" s="107" t="s">
        <v>511</v>
      </c>
      <c r="J49" s="108" t="s">
        <v>511</v>
      </c>
      <c r="K49" s="108" t="s">
        <v>511</v>
      </c>
      <c r="L49" s="108" t="s">
        <v>511</v>
      </c>
      <c r="M49" s="109" t="s">
        <v>511</v>
      </c>
    </row>
    <row r="50" spans="2:13" ht="27.75" customHeight="1" x14ac:dyDescent="0.15">
      <c r="B50" s="1292" t="s">
        <v>40</v>
      </c>
      <c r="C50" s="1293"/>
      <c r="D50" s="112"/>
      <c r="E50" s="1287" t="s">
        <v>41</v>
      </c>
      <c r="F50" s="1287"/>
      <c r="G50" s="1287"/>
      <c r="H50" s="1288"/>
      <c r="I50" s="107">
        <v>2578</v>
      </c>
      <c r="J50" s="108">
        <v>2512</v>
      </c>
      <c r="K50" s="108">
        <v>2624</v>
      </c>
      <c r="L50" s="108">
        <v>2670</v>
      </c>
      <c r="M50" s="109">
        <v>2613</v>
      </c>
    </row>
    <row r="51" spans="2:13" ht="27.75" customHeight="1" x14ac:dyDescent="0.15">
      <c r="B51" s="1281"/>
      <c r="C51" s="1282"/>
      <c r="D51" s="106"/>
      <c r="E51" s="1287" t="s">
        <v>42</v>
      </c>
      <c r="F51" s="1287"/>
      <c r="G51" s="1287"/>
      <c r="H51" s="1288"/>
      <c r="I51" s="107">
        <v>29</v>
      </c>
      <c r="J51" s="108">
        <v>23</v>
      </c>
      <c r="K51" s="108">
        <v>18</v>
      </c>
      <c r="L51" s="108">
        <v>13</v>
      </c>
      <c r="M51" s="109">
        <v>8</v>
      </c>
    </row>
    <row r="52" spans="2:13" ht="27.75" customHeight="1" x14ac:dyDescent="0.15">
      <c r="B52" s="1283"/>
      <c r="C52" s="1284"/>
      <c r="D52" s="106"/>
      <c r="E52" s="1287" t="s">
        <v>43</v>
      </c>
      <c r="F52" s="1287"/>
      <c r="G52" s="1287"/>
      <c r="H52" s="1288"/>
      <c r="I52" s="107">
        <v>6211</v>
      </c>
      <c r="J52" s="108">
        <v>6440</v>
      </c>
      <c r="K52" s="108">
        <v>6721</v>
      </c>
      <c r="L52" s="108">
        <v>6834</v>
      </c>
      <c r="M52" s="109">
        <v>6945</v>
      </c>
    </row>
    <row r="53" spans="2:13" ht="27.75" customHeight="1" thickBot="1" x14ac:dyDescent="0.2">
      <c r="B53" s="1294" t="s">
        <v>44</v>
      </c>
      <c r="C53" s="1295"/>
      <c r="D53" s="113"/>
      <c r="E53" s="1296" t="s">
        <v>45</v>
      </c>
      <c r="F53" s="1296"/>
      <c r="G53" s="1296"/>
      <c r="H53" s="1297"/>
      <c r="I53" s="114">
        <v>1084</v>
      </c>
      <c r="J53" s="115">
        <v>1080</v>
      </c>
      <c r="K53" s="115">
        <v>989</v>
      </c>
      <c r="L53" s="115">
        <v>1131</v>
      </c>
      <c r="M53" s="116">
        <v>1101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8wkQnvI3dow8GS/fIc2aEVwxBcixbPb+lpPrU1jXaWIwBdHHoCgmiKBIX4zjNsJ6lK2csRJPJ30dpvkBm272RQ==" saltValue="d6aceW1uKqr6l6PFqJyNF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7" zoomScale="70" zoomScaleNormal="70" zoomScaleSheetLayoutView="100" workbookViewId="0">
      <selection activeCell="F61" sqref="F6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306" t="s">
        <v>48</v>
      </c>
      <c r="D55" s="1306"/>
      <c r="E55" s="1307"/>
      <c r="F55" s="128">
        <v>1346</v>
      </c>
      <c r="G55" s="128">
        <v>1351</v>
      </c>
      <c r="H55" s="129">
        <v>1317</v>
      </c>
    </row>
    <row r="56" spans="2:8" ht="52.5" customHeight="1" x14ac:dyDescent="0.15">
      <c r="B56" s="130"/>
      <c r="C56" s="1308" t="s">
        <v>49</v>
      </c>
      <c r="D56" s="1308"/>
      <c r="E56" s="1309"/>
      <c r="F56" s="131">
        <v>871</v>
      </c>
      <c r="G56" s="131">
        <v>875</v>
      </c>
      <c r="H56" s="132">
        <v>881</v>
      </c>
    </row>
    <row r="57" spans="2:8" ht="53.25" customHeight="1" x14ac:dyDescent="0.15">
      <c r="B57" s="130"/>
      <c r="C57" s="1310" t="s">
        <v>50</v>
      </c>
      <c r="D57" s="1310"/>
      <c r="E57" s="1311"/>
      <c r="F57" s="133">
        <v>782</v>
      </c>
      <c r="G57" s="133">
        <v>1116</v>
      </c>
      <c r="H57" s="134">
        <v>1108</v>
      </c>
    </row>
    <row r="58" spans="2:8" ht="45.75" customHeight="1" x14ac:dyDescent="0.15">
      <c r="B58" s="135"/>
      <c r="C58" s="1298" t="s">
        <v>587</v>
      </c>
      <c r="D58" s="1299"/>
      <c r="E58" s="1300"/>
      <c r="F58" s="136">
        <v>526</v>
      </c>
      <c r="G58" s="136">
        <v>850</v>
      </c>
      <c r="H58" s="137">
        <v>856</v>
      </c>
    </row>
    <row r="59" spans="2:8" ht="45.75" customHeight="1" x14ac:dyDescent="0.15">
      <c r="B59" s="135"/>
      <c r="C59" s="1298" t="s">
        <v>588</v>
      </c>
      <c r="D59" s="1299"/>
      <c r="E59" s="1300"/>
      <c r="F59" s="136">
        <v>173</v>
      </c>
      <c r="G59" s="136">
        <v>163</v>
      </c>
      <c r="H59" s="137">
        <v>133</v>
      </c>
    </row>
    <row r="60" spans="2:8" ht="45.75" customHeight="1" x14ac:dyDescent="0.15">
      <c r="B60" s="135"/>
      <c r="C60" s="1298" t="s">
        <v>589</v>
      </c>
      <c r="D60" s="1299"/>
      <c r="E60" s="1300"/>
      <c r="F60" s="136">
        <v>0</v>
      </c>
      <c r="G60" s="136">
        <v>28</v>
      </c>
      <c r="H60" s="137">
        <v>52</v>
      </c>
    </row>
    <row r="61" spans="2:8" ht="45.75" customHeight="1" x14ac:dyDescent="0.15">
      <c r="B61" s="135"/>
      <c r="C61" s="1298" t="s">
        <v>590</v>
      </c>
      <c r="D61" s="1299"/>
      <c r="E61" s="1300"/>
      <c r="F61" s="136">
        <v>65</v>
      </c>
      <c r="G61" s="136">
        <v>55</v>
      </c>
      <c r="H61" s="137">
        <v>38</v>
      </c>
    </row>
    <row r="62" spans="2:8" ht="45.75" customHeight="1" thickBot="1" x14ac:dyDescent="0.2">
      <c r="B62" s="138"/>
      <c r="C62" s="1301" t="s">
        <v>591</v>
      </c>
      <c r="D62" s="1302"/>
      <c r="E62" s="1303"/>
      <c r="F62" s="139">
        <v>12</v>
      </c>
      <c r="G62" s="139">
        <v>15</v>
      </c>
      <c r="H62" s="140">
        <v>18</v>
      </c>
    </row>
    <row r="63" spans="2:8" ht="52.5" customHeight="1" thickBot="1" x14ac:dyDescent="0.2">
      <c r="B63" s="141"/>
      <c r="C63" s="1304" t="s">
        <v>51</v>
      </c>
      <c r="D63" s="1304"/>
      <c r="E63" s="1305"/>
      <c r="F63" s="142">
        <v>2999</v>
      </c>
      <c r="G63" s="142">
        <v>3342</v>
      </c>
      <c r="H63" s="143">
        <v>3306</v>
      </c>
    </row>
    <row r="64" spans="2:8" ht="15" customHeight="1" x14ac:dyDescent="0.15"/>
  </sheetData>
  <sheetProtection algorithmName="SHA-512" hashValue="xbTi5386ysqy4CAIkRNjCoJj/VJDulEayd0WvugQY8Zb4n/SOdYlD0dCzhi9uc4Vcea2K1CSfXRE/FZgP6gg3w==" saltValue="pmF144X2UdL7ZpPf5OUy/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349E1-2668-426D-8FBF-0EB09CDA2111}">
  <sheetPr>
    <pageSetUpPr fitToPage="1"/>
  </sheetPr>
  <dimension ref="A1:WZM160"/>
  <sheetViews>
    <sheetView showGridLines="0" tabSelected="1" zoomScale="80" zoomScaleNormal="8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592</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592</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593</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594</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2" t="s">
        <v>602</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x14ac:dyDescent="0.15">
      <c r="B44" s="395"/>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x14ac:dyDescent="0.15">
      <c r="B45" s="395"/>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x14ac:dyDescent="0.15">
      <c r="B46" s="395"/>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x14ac:dyDescent="0.15">
      <c r="B47" s="395"/>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595</v>
      </c>
    </row>
    <row r="50" spans="1:109" x14ac:dyDescent="0.15">
      <c r="B50" s="395"/>
      <c r="G50" s="1321"/>
      <c r="H50" s="1321"/>
      <c r="I50" s="1321"/>
      <c r="J50" s="1321"/>
      <c r="K50" s="405"/>
      <c r="L50" s="405"/>
      <c r="M50" s="406"/>
      <c r="N50" s="406"/>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552</v>
      </c>
      <c r="BQ50" s="1325"/>
      <c r="BR50" s="1325"/>
      <c r="BS50" s="1325"/>
      <c r="BT50" s="1325"/>
      <c r="BU50" s="1325"/>
      <c r="BV50" s="1325"/>
      <c r="BW50" s="1325"/>
      <c r="BX50" s="1325" t="s">
        <v>553</v>
      </c>
      <c r="BY50" s="1325"/>
      <c r="BZ50" s="1325"/>
      <c r="CA50" s="1325"/>
      <c r="CB50" s="1325"/>
      <c r="CC50" s="1325"/>
      <c r="CD50" s="1325"/>
      <c r="CE50" s="1325"/>
      <c r="CF50" s="1325" t="s">
        <v>554</v>
      </c>
      <c r="CG50" s="1325"/>
      <c r="CH50" s="1325"/>
      <c r="CI50" s="1325"/>
      <c r="CJ50" s="1325"/>
      <c r="CK50" s="1325"/>
      <c r="CL50" s="1325"/>
      <c r="CM50" s="1325"/>
      <c r="CN50" s="1325" t="s">
        <v>555</v>
      </c>
      <c r="CO50" s="1325"/>
      <c r="CP50" s="1325"/>
      <c r="CQ50" s="1325"/>
      <c r="CR50" s="1325"/>
      <c r="CS50" s="1325"/>
      <c r="CT50" s="1325"/>
      <c r="CU50" s="1325"/>
      <c r="CV50" s="1325" t="s">
        <v>556</v>
      </c>
      <c r="CW50" s="1325"/>
      <c r="CX50" s="1325"/>
      <c r="CY50" s="1325"/>
      <c r="CZ50" s="1325"/>
      <c r="DA50" s="1325"/>
      <c r="DB50" s="1325"/>
      <c r="DC50" s="1325"/>
    </row>
    <row r="51" spans="1:109" ht="13.5" customHeight="1" x14ac:dyDescent="0.15">
      <c r="B51" s="395"/>
      <c r="G51" s="1331"/>
      <c r="H51" s="1331"/>
      <c r="I51" s="1329"/>
      <c r="J51" s="1329"/>
      <c r="K51" s="1327"/>
      <c r="L51" s="1327"/>
      <c r="M51" s="1327"/>
      <c r="N51" s="1327"/>
      <c r="AM51" s="404"/>
      <c r="AN51" s="1328" t="s">
        <v>596</v>
      </c>
      <c r="AO51" s="1328"/>
      <c r="AP51" s="1328"/>
      <c r="AQ51" s="1328"/>
      <c r="AR51" s="1328"/>
      <c r="AS51" s="1328"/>
      <c r="AT51" s="1328"/>
      <c r="AU51" s="1328"/>
      <c r="AV51" s="1328"/>
      <c r="AW51" s="1328"/>
      <c r="AX51" s="1328"/>
      <c r="AY51" s="1328"/>
      <c r="AZ51" s="1328"/>
      <c r="BA51" s="1328"/>
      <c r="BB51" s="1328" t="s">
        <v>597</v>
      </c>
      <c r="BC51" s="1328"/>
      <c r="BD51" s="1328"/>
      <c r="BE51" s="1328"/>
      <c r="BF51" s="1328"/>
      <c r="BG51" s="1328"/>
      <c r="BH51" s="1328"/>
      <c r="BI51" s="1328"/>
      <c r="BJ51" s="1328"/>
      <c r="BK51" s="1328"/>
      <c r="BL51" s="1328"/>
      <c r="BM51" s="1328"/>
      <c r="BN51" s="1328"/>
      <c r="BO51" s="1328"/>
      <c r="BP51" s="1326">
        <v>27.4</v>
      </c>
      <c r="BQ51" s="1326"/>
      <c r="BR51" s="1326"/>
      <c r="BS51" s="1326"/>
      <c r="BT51" s="1326"/>
      <c r="BU51" s="1326"/>
      <c r="BV51" s="1326"/>
      <c r="BW51" s="1326"/>
      <c r="BX51" s="1326">
        <v>27.6</v>
      </c>
      <c r="BY51" s="1326"/>
      <c r="BZ51" s="1326"/>
      <c r="CA51" s="1326"/>
      <c r="CB51" s="1326"/>
      <c r="CC51" s="1326"/>
      <c r="CD51" s="1326"/>
      <c r="CE51" s="1326"/>
      <c r="CF51" s="1326">
        <v>26</v>
      </c>
      <c r="CG51" s="1326"/>
      <c r="CH51" s="1326"/>
      <c r="CI51" s="1326"/>
      <c r="CJ51" s="1326"/>
      <c r="CK51" s="1326"/>
      <c r="CL51" s="1326"/>
      <c r="CM51" s="1326"/>
      <c r="CN51" s="1326">
        <v>30.3</v>
      </c>
      <c r="CO51" s="1326"/>
      <c r="CP51" s="1326"/>
      <c r="CQ51" s="1326"/>
      <c r="CR51" s="1326"/>
      <c r="CS51" s="1326"/>
      <c r="CT51" s="1326"/>
      <c r="CU51" s="1326"/>
      <c r="CV51" s="1326">
        <v>29.7</v>
      </c>
      <c r="CW51" s="1326"/>
      <c r="CX51" s="1326"/>
      <c r="CY51" s="1326"/>
      <c r="CZ51" s="1326"/>
      <c r="DA51" s="1326"/>
      <c r="DB51" s="1326"/>
      <c r="DC51" s="1326"/>
    </row>
    <row r="52" spans="1:109" x14ac:dyDescent="0.15">
      <c r="B52" s="395"/>
      <c r="G52" s="1331"/>
      <c r="H52" s="1331"/>
      <c r="I52" s="1329"/>
      <c r="J52" s="1329"/>
      <c r="K52" s="1327"/>
      <c r="L52" s="1327"/>
      <c r="M52" s="1327"/>
      <c r="N52" s="1327"/>
      <c r="AM52" s="404"/>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26"/>
      <c r="BQ52" s="1326"/>
      <c r="BR52" s="1326"/>
      <c r="BS52" s="1326"/>
      <c r="BT52" s="1326"/>
      <c r="BU52" s="1326"/>
      <c r="BV52" s="1326"/>
      <c r="BW52" s="1326"/>
      <c r="BX52" s="1326"/>
      <c r="BY52" s="1326"/>
      <c r="BZ52" s="1326"/>
      <c r="CA52" s="1326"/>
      <c r="CB52" s="1326"/>
      <c r="CC52" s="1326"/>
      <c r="CD52" s="1326"/>
      <c r="CE52" s="1326"/>
      <c r="CF52" s="1326"/>
      <c r="CG52" s="1326"/>
      <c r="CH52" s="1326"/>
      <c r="CI52" s="1326"/>
      <c r="CJ52" s="1326"/>
      <c r="CK52" s="1326"/>
      <c r="CL52" s="1326"/>
      <c r="CM52" s="1326"/>
      <c r="CN52" s="1326"/>
      <c r="CO52" s="1326"/>
      <c r="CP52" s="1326"/>
      <c r="CQ52" s="1326"/>
      <c r="CR52" s="1326"/>
      <c r="CS52" s="1326"/>
      <c r="CT52" s="1326"/>
      <c r="CU52" s="1326"/>
      <c r="CV52" s="1326"/>
      <c r="CW52" s="1326"/>
      <c r="CX52" s="1326"/>
      <c r="CY52" s="1326"/>
      <c r="CZ52" s="1326"/>
      <c r="DA52" s="1326"/>
      <c r="DB52" s="1326"/>
      <c r="DC52" s="1326"/>
    </row>
    <row r="53" spans="1:109" x14ac:dyDescent="0.15">
      <c r="A53" s="403"/>
      <c r="B53" s="395"/>
      <c r="G53" s="1331"/>
      <c r="H53" s="1331"/>
      <c r="I53" s="1321"/>
      <c r="J53" s="1321"/>
      <c r="K53" s="1327"/>
      <c r="L53" s="1327"/>
      <c r="M53" s="1327"/>
      <c r="N53" s="1327"/>
      <c r="AM53" s="404"/>
      <c r="AN53" s="1328"/>
      <c r="AO53" s="1328"/>
      <c r="AP53" s="1328"/>
      <c r="AQ53" s="1328"/>
      <c r="AR53" s="1328"/>
      <c r="AS53" s="1328"/>
      <c r="AT53" s="1328"/>
      <c r="AU53" s="1328"/>
      <c r="AV53" s="1328"/>
      <c r="AW53" s="1328"/>
      <c r="AX53" s="1328"/>
      <c r="AY53" s="1328"/>
      <c r="AZ53" s="1328"/>
      <c r="BA53" s="1328"/>
      <c r="BB53" s="1328" t="s">
        <v>598</v>
      </c>
      <c r="BC53" s="1328"/>
      <c r="BD53" s="1328"/>
      <c r="BE53" s="1328"/>
      <c r="BF53" s="1328"/>
      <c r="BG53" s="1328"/>
      <c r="BH53" s="1328"/>
      <c r="BI53" s="1328"/>
      <c r="BJ53" s="1328"/>
      <c r="BK53" s="1328"/>
      <c r="BL53" s="1328"/>
      <c r="BM53" s="1328"/>
      <c r="BN53" s="1328"/>
      <c r="BO53" s="1328"/>
      <c r="BP53" s="1326">
        <v>72.8</v>
      </c>
      <c r="BQ53" s="1326"/>
      <c r="BR53" s="1326"/>
      <c r="BS53" s="1326"/>
      <c r="BT53" s="1326"/>
      <c r="BU53" s="1326"/>
      <c r="BV53" s="1326"/>
      <c r="BW53" s="1326"/>
      <c r="BX53" s="1326">
        <v>56</v>
      </c>
      <c r="BY53" s="1326"/>
      <c r="BZ53" s="1326"/>
      <c r="CA53" s="1326"/>
      <c r="CB53" s="1326"/>
      <c r="CC53" s="1326"/>
      <c r="CD53" s="1326"/>
      <c r="CE53" s="1326"/>
      <c r="CF53" s="1326">
        <v>45.3</v>
      </c>
      <c r="CG53" s="1326"/>
      <c r="CH53" s="1326"/>
      <c r="CI53" s="1326"/>
      <c r="CJ53" s="1326"/>
      <c r="CK53" s="1326"/>
      <c r="CL53" s="1326"/>
      <c r="CM53" s="1326"/>
      <c r="CN53" s="1326">
        <v>60.9</v>
      </c>
      <c r="CO53" s="1326"/>
      <c r="CP53" s="1326"/>
      <c r="CQ53" s="1326"/>
      <c r="CR53" s="1326"/>
      <c r="CS53" s="1326"/>
      <c r="CT53" s="1326"/>
      <c r="CU53" s="1326"/>
      <c r="CV53" s="1326">
        <v>61</v>
      </c>
      <c r="CW53" s="1326"/>
      <c r="CX53" s="1326"/>
      <c r="CY53" s="1326"/>
      <c r="CZ53" s="1326"/>
      <c r="DA53" s="1326"/>
      <c r="DB53" s="1326"/>
      <c r="DC53" s="1326"/>
    </row>
    <row r="54" spans="1:109" x14ac:dyDescent="0.15">
      <c r="A54" s="403"/>
      <c r="B54" s="395"/>
      <c r="G54" s="1331"/>
      <c r="H54" s="1331"/>
      <c r="I54" s="1321"/>
      <c r="J54" s="1321"/>
      <c r="K54" s="1327"/>
      <c r="L54" s="1327"/>
      <c r="M54" s="1327"/>
      <c r="N54" s="1327"/>
      <c r="AM54" s="404"/>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26"/>
      <c r="BQ54" s="1326"/>
      <c r="BR54" s="1326"/>
      <c r="BS54" s="1326"/>
      <c r="BT54" s="1326"/>
      <c r="BU54" s="1326"/>
      <c r="BV54" s="1326"/>
      <c r="BW54" s="1326"/>
      <c r="BX54" s="1326"/>
      <c r="BY54" s="1326"/>
      <c r="BZ54" s="1326"/>
      <c r="CA54" s="1326"/>
      <c r="CB54" s="1326"/>
      <c r="CC54" s="1326"/>
      <c r="CD54" s="1326"/>
      <c r="CE54" s="1326"/>
      <c r="CF54" s="1326"/>
      <c r="CG54" s="1326"/>
      <c r="CH54" s="1326"/>
      <c r="CI54" s="1326"/>
      <c r="CJ54" s="1326"/>
      <c r="CK54" s="1326"/>
      <c r="CL54" s="1326"/>
      <c r="CM54" s="1326"/>
      <c r="CN54" s="1326"/>
      <c r="CO54" s="1326"/>
      <c r="CP54" s="1326"/>
      <c r="CQ54" s="1326"/>
      <c r="CR54" s="1326"/>
      <c r="CS54" s="1326"/>
      <c r="CT54" s="1326"/>
      <c r="CU54" s="1326"/>
      <c r="CV54" s="1326"/>
      <c r="CW54" s="1326"/>
      <c r="CX54" s="1326"/>
      <c r="CY54" s="1326"/>
      <c r="CZ54" s="1326"/>
      <c r="DA54" s="1326"/>
      <c r="DB54" s="1326"/>
      <c r="DC54" s="1326"/>
    </row>
    <row r="55" spans="1:109" x14ac:dyDescent="0.15">
      <c r="A55" s="403"/>
      <c r="B55" s="395"/>
      <c r="G55" s="1321"/>
      <c r="H55" s="1321"/>
      <c r="I55" s="1321"/>
      <c r="J55" s="1321"/>
      <c r="K55" s="1327"/>
      <c r="L55" s="1327"/>
      <c r="M55" s="1327"/>
      <c r="N55" s="1327"/>
      <c r="AN55" s="1325" t="s">
        <v>599</v>
      </c>
      <c r="AO55" s="1325"/>
      <c r="AP55" s="1325"/>
      <c r="AQ55" s="1325"/>
      <c r="AR55" s="1325"/>
      <c r="AS55" s="1325"/>
      <c r="AT55" s="1325"/>
      <c r="AU55" s="1325"/>
      <c r="AV55" s="1325"/>
      <c r="AW55" s="1325"/>
      <c r="AX55" s="1325"/>
      <c r="AY55" s="1325"/>
      <c r="AZ55" s="1325"/>
      <c r="BA55" s="1325"/>
      <c r="BB55" s="1328" t="s">
        <v>597</v>
      </c>
      <c r="BC55" s="1328"/>
      <c r="BD55" s="1328"/>
      <c r="BE55" s="1328"/>
      <c r="BF55" s="1328"/>
      <c r="BG55" s="1328"/>
      <c r="BH55" s="1328"/>
      <c r="BI55" s="1328"/>
      <c r="BJ55" s="1328"/>
      <c r="BK55" s="1328"/>
      <c r="BL55" s="1328"/>
      <c r="BM55" s="1328"/>
      <c r="BN55" s="1328"/>
      <c r="BO55" s="1328"/>
      <c r="BP55" s="1326">
        <v>20.2</v>
      </c>
      <c r="BQ55" s="1326"/>
      <c r="BR55" s="1326"/>
      <c r="BS55" s="1326"/>
      <c r="BT55" s="1326"/>
      <c r="BU55" s="1326"/>
      <c r="BV55" s="1326"/>
      <c r="BW55" s="1326"/>
      <c r="BX55" s="1326">
        <v>38.5</v>
      </c>
      <c r="BY55" s="1326"/>
      <c r="BZ55" s="1326"/>
      <c r="CA55" s="1326"/>
      <c r="CB55" s="1326"/>
      <c r="CC55" s="1326"/>
      <c r="CD55" s="1326"/>
      <c r="CE55" s="1326"/>
      <c r="CF55" s="1326">
        <v>32.799999999999997</v>
      </c>
      <c r="CG55" s="1326"/>
      <c r="CH55" s="1326"/>
      <c r="CI55" s="1326"/>
      <c r="CJ55" s="1326"/>
      <c r="CK55" s="1326"/>
      <c r="CL55" s="1326"/>
      <c r="CM55" s="1326"/>
      <c r="CN55" s="1326">
        <v>20.9</v>
      </c>
      <c r="CO55" s="1326"/>
      <c r="CP55" s="1326"/>
      <c r="CQ55" s="1326"/>
      <c r="CR55" s="1326"/>
      <c r="CS55" s="1326"/>
      <c r="CT55" s="1326"/>
      <c r="CU55" s="1326"/>
      <c r="CV55" s="1326">
        <v>21</v>
      </c>
      <c r="CW55" s="1326"/>
      <c r="CX55" s="1326"/>
      <c r="CY55" s="1326"/>
      <c r="CZ55" s="1326"/>
      <c r="DA55" s="1326"/>
      <c r="DB55" s="1326"/>
      <c r="DC55" s="1326"/>
    </row>
    <row r="56" spans="1:109" x14ac:dyDescent="0.15">
      <c r="A56" s="403"/>
      <c r="B56" s="395"/>
      <c r="G56" s="1321"/>
      <c r="H56" s="1321"/>
      <c r="I56" s="1321"/>
      <c r="J56" s="1321"/>
      <c r="K56" s="1327"/>
      <c r="L56" s="1327"/>
      <c r="M56" s="1327"/>
      <c r="N56" s="1327"/>
      <c r="AN56" s="1325"/>
      <c r="AO56" s="1325"/>
      <c r="AP56" s="1325"/>
      <c r="AQ56" s="1325"/>
      <c r="AR56" s="1325"/>
      <c r="AS56" s="1325"/>
      <c r="AT56" s="1325"/>
      <c r="AU56" s="1325"/>
      <c r="AV56" s="1325"/>
      <c r="AW56" s="1325"/>
      <c r="AX56" s="1325"/>
      <c r="AY56" s="1325"/>
      <c r="AZ56" s="1325"/>
      <c r="BA56" s="1325"/>
      <c r="BB56" s="1328"/>
      <c r="BC56" s="1328"/>
      <c r="BD56" s="1328"/>
      <c r="BE56" s="1328"/>
      <c r="BF56" s="1328"/>
      <c r="BG56" s="1328"/>
      <c r="BH56" s="1328"/>
      <c r="BI56" s="1328"/>
      <c r="BJ56" s="1328"/>
      <c r="BK56" s="1328"/>
      <c r="BL56" s="1328"/>
      <c r="BM56" s="1328"/>
      <c r="BN56" s="1328"/>
      <c r="BO56" s="1328"/>
      <c r="BP56" s="1326"/>
      <c r="BQ56" s="1326"/>
      <c r="BR56" s="1326"/>
      <c r="BS56" s="1326"/>
      <c r="BT56" s="1326"/>
      <c r="BU56" s="1326"/>
      <c r="BV56" s="1326"/>
      <c r="BW56" s="1326"/>
      <c r="BX56" s="1326"/>
      <c r="BY56" s="1326"/>
      <c r="BZ56" s="1326"/>
      <c r="CA56" s="1326"/>
      <c r="CB56" s="1326"/>
      <c r="CC56" s="1326"/>
      <c r="CD56" s="1326"/>
      <c r="CE56" s="1326"/>
      <c r="CF56" s="1326"/>
      <c r="CG56" s="1326"/>
      <c r="CH56" s="1326"/>
      <c r="CI56" s="1326"/>
      <c r="CJ56" s="1326"/>
      <c r="CK56" s="1326"/>
      <c r="CL56" s="1326"/>
      <c r="CM56" s="1326"/>
      <c r="CN56" s="1326"/>
      <c r="CO56" s="1326"/>
      <c r="CP56" s="1326"/>
      <c r="CQ56" s="1326"/>
      <c r="CR56" s="1326"/>
      <c r="CS56" s="1326"/>
      <c r="CT56" s="1326"/>
      <c r="CU56" s="1326"/>
      <c r="CV56" s="1326"/>
      <c r="CW56" s="1326"/>
      <c r="CX56" s="1326"/>
      <c r="CY56" s="1326"/>
      <c r="CZ56" s="1326"/>
      <c r="DA56" s="1326"/>
      <c r="DB56" s="1326"/>
      <c r="DC56" s="1326"/>
    </row>
    <row r="57" spans="1:109" s="403" customFormat="1" x14ac:dyDescent="0.15">
      <c r="B57" s="407"/>
      <c r="G57" s="1321"/>
      <c r="H57" s="1321"/>
      <c r="I57" s="1330"/>
      <c r="J57" s="1330"/>
      <c r="K57" s="1327"/>
      <c r="L57" s="1327"/>
      <c r="M57" s="1327"/>
      <c r="N57" s="1327"/>
      <c r="AM57" s="388"/>
      <c r="AN57" s="1325"/>
      <c r="AO57" s="1325"/>
      <c r="AP57" s="1325"/>
      <c r="AQ57" s="1325"/>
      <c r="AR57" s="1325"/>
      <c r="AS57" s="1325"/>
      <c r="AT57" s="1325"/>
      <c r="AU57" s="1325"/>
      <c r="AV57" s="1325"/>
      <c r="AW57" s="1325"/>
      <c r="AX57" s="1325"/>
      <c r="AY57" s="1325"/>
      <c r="AZ57" s="1325"/>
      <c r="BA57" s="1325"/>
      <c r="BB57" s="1328" t="s">
        <v>598</v>
      </c>
      <c r="BC57" s="1328"/>
      <c r="BD57" s="1328"/>
      <c r="BE57" s="1328"/>
      <c r="BF57" s="1328"/>
      <c r="BG57" s="1328"/>
      <c r="BH57" s="1328"/>
      <c r="BI57" s="1328"/>
      <c r="BJ57" s="1328"/>
      <c r="BK57" s="1328"/>
      <c r="BL57" s="1328"/>
      <c r="BM57" s="1328"/>
      <c r="BN57" s="1328"/>
      <c r="BO57" s="1328"/>
      <c r="BP57" s="1326">
        <v>55.8</v>
      </c>
      <c r="BQ57" s="1326"/>
      <c r="BR57" s="1326"/>
      <c r="BS57" s="1326"/>
      <c r="BT57" s="1326"/>
      <c r="BU57" s="1326"/>
      <c r="BV57" s="1326"/>
      <c r="BW57" s="1326"/>
      <c r="BX57" s="1326">
        <v>57.6</v>
      </c>
      <c r="BY57" s="1326"/>
      <c r="BZ57" s="1326"/>
      <c r="CA57" s="1326"/>
      <c r="CB57" s="1326"/>
      <c r="CC57" s="1326"/>
      <c r="CD57" s="1326"/>
      <c r="CE57" s="1326"/>
      <c r="CF57" s="1326">
        <v>58.9</v>
      </c>
      <c r="CG57" s="1326"/>
      <c r="CH57" s="1326"/>
      <c r="CI57" s="1326"/>
      <c r="CJ57" s="1326"/>
      <c r="CK57" s="1326"/>
      <c r="CL57" s="1326"/>
      <c r="CM57" s="1326"/>
      <c r="CN57" s="1326">
        <v>60.5</v>
      </c>
      <c r="CO57" s="1326"/>
      <c r="CP57" s="1326"/>
      <c r="CQ57" s="1326"/>
      <c r="CR57" s="1326"/>
      <c r="CS57" s="1326"/>
      <c r="CT57" s="1326"/>
      <c r="CU57" s="1326"/>
      <c r="CV57" s="1326">
        <v>61.2</v>
      </c>
      <c r="CW57" s="1326"/>
      <c r="CX57" s="1326"/>
      <c r="CY57" s="1326"/>
      <c r="CZ57" s="1326"/>
      <c r="DA57" s="1326"/>
      <c r="DB57" s="1326"/>
      <c r="DC57" s="1326"/>
      <c r="DD57" s="408"/>
      <c r="DE57" s="407"/>
    </row>
    <row r="58" spans="1:109" s="403" customFormat="1" x14ac:dyDescent="0.15">
      <c r="A58" s="388"/>
      <c r="B58" s="407"/>
      <c r="G58" s="1321"/>
      <c r="H58" s="1321"/>
      <c r="I58" s="1330"/>
      <c r="J58" s="1330"/>
      <c r="K58" s="1327"/>
      <c r="L58" s="1327"/>
      <c r="M58" s="1327"/>
      <c r="N58" s="1327"/>
      <c r="AM58" s="388"/>
      <c r="AN58" s="1325"/>
      <c r="AO58" s="1325"/>
      <c r="AP58" s="1325"/>
      <c r="AQ58" s="1325"/>
      <c r="AR58" s="1325"/>
      <c r="AS58" s="1325"/>
      <c r="AT58" s="1325"/>
      <c r="AU58" s="1325"/>
      <c r="AV58" s="1325"/>
      <c r="AW58" s="1325"/>
      <c r="AX58" s="1325"/>
      <c r="AY58" s="1325"/>
      <c r="AZ58" s="1325"/>
      <c r="BA58" s="1325"/>
      <c r="BB58" s="1328"/>
      <c r="BC58" s="1328"/>
      <c r="BD58" s="1328"/>
      <c r="BE58" s="1328"/>
      <c r="BF58" s="1328"/>
      <c r="BG58" s="1328"/>
      <c r="BH58" s="1328"/>
      <c r="BI58" s="1328"/>
      <c r="BJ58" s="1328"/>
      <c r="BK58" s="1328"/>
      <c r="BL58" s="1328"/>
      <c r="BM58" s="1328"/>
      <c r="BN58" s="1328"/>
      <c r="BO58" s="1328"/>
      <c r="BP58" s="1326"/>
      <c r="BQ58" s="1326"/>
      <c r="BR58" s="1326"/>
      <c r="BS58" s="1326"/>
      <c r="BT58" s="1326"/>
      <c r="BU58" s="1326"/>
      <c r="BV58" s="1326"/>
      <c r="BW58" s="1326"/>
      <c r="BX58" s="1326"/>
      <c r="BY58" s="1326"/>
      <c r="BZ58" s="1326"/>
      <c r="CA58" s="1326"/>
      <c r="CB58" s="1326"/>
      <c r="CC58" s="1326"/>
      <c r="CD58" s="1326"/>
      <c r="CE58" s="1326"/>
      <c r="CF58" s="1326"/>
      <c r="CG58" s="1326"/>
      <c r="CH58" s="1326"/>
      <c r="CI58" s="1326"/>
      <c r="CJ58" s="1326"/>
      <c r="CK58" s="1326"/>
      <c r="CL58" s="1326"/>
      <c r="CM58" s="1326"/>
      <c r="CN58" s="1326"/>
      <c r="CO58" s="1326"/>
      <c r="CP58" s="1326"/>
      <c r="CQ58" s="1326"/>
      <c r="CR58" s="1326"/>
      <c r="CS58" s="1326"/>
      <c r="CT58" s="1326"/>
      <c r="CU58" s="1326"/>
      <c r="CV58" s="1326"/>
      <c r="CW58" s="1326"/>
      <c r="CX58" s="1326"/>
      <c r="CY58" s="1326"/>
      <c r="CZ58" s="1326"/>
      <c r="DA58" s="1326"/>
      <c r="DB58" s="1326"/>
      <c r="DC58" s="1326"/>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600</v>
      </c>
    </row>
    <row r="64" spans="1:109" x14ac:dyDescent="0.15">
      <c r="B64" s="395"/>
      <c r="G64" s="402"/>
      <c r="I64" s="415"/>
      <c r="J64" s="415"/>
      <c r="K64" s="415"/>
      <c r="L64" s="415"/>
      <c r="M64" s="415"/>
      <c r="N64" s="416"/>
      <c r="AM64" s="402"/>
      <c r="AN64" s="402" t="s">
        <v>594</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2" t="s">
        <v>603</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x14ac:dyDescent="0.15">
      <c r="B66" s="395"/>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x14ac:dyDescent="0.15">
      <c r="B67" s="395"/>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x14ac:dyDescent="0.15">
      <c r="B68" s="395"/>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x14ac:dyDescent="0.15">
      <c r="B69" s="395"/>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595</v>
      </c>
    </row>
    <row r="72" spans="2:107" x14ac:dyDescent="0.15">
      <c r="B72" s="395"/>
      <c r="G72" s="1321"/>
      <c r="H72" s="1321"/>
      <c r="I72" s="1321"/>
      <c r="J72" s="1321"/>
      <c r="K72" s="405"/>
      <c r="L72" s="405"/>
      <c r="M72" s="406"/>
      <c r="N72" s="406"/>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552</v>
      </c>
      <c r="BQ72" s="1325"/>
      <c r="BR72" s="1325"/>
      <c r="BS72" s="1325"/>
      <c r="BT72" s="1325"/>
      <c r="BU72" s="1325"/>
      <c r="BV72" s="1325"/>
      <c r="BW72" s="1325"/>
      <c r="BX72" s="1325" t="s">
        <v>553</v>
      </c>
      <c r="BY72" s="1325"/>
      <c r="BZ72" s="1325"/>
      <c r="CA72" s="1325"/>
      <c r="CB72" s="1325"/>
      <c r="CC72" s="1325"/>
      <c r="CD72" s="1325"/>
      <c r="CE72" s="1325"/>
      <c r="CF72" s="1325" t="s">
        <v>554</v>
      </c>
      <c r="CG72" s="1325"/>
      <c r="CH72" s="1325"/>
      <c r="CI72" s="1325"/>
      <c r="CJ72" s="1325"/>
      <c r="CK72" s="1325"/>
      <c r="CL72" s="1325"/>
      <c r="CM72" s="1325"/>
      <c r="CN72" s="1325" t="s">
        <v>555</v>
      </c>
      <c r="CO72" s="1325"/>
      <c r="CP72" s="1325"/>
      <c r="CQ72" s="1325"/>
      <c r="CR72" s="1325"/>
      <c r="CS72" s="1325"/>
      <c r="CT72" s="1325"/>
      <c r="CU72" s="1325"/>
      <c r="CV72" s="1325" t="s">
        <v>556</v>
      </c>
      <c r="CW72" s="1325"/>
      <c r="CX72" s="1325"/>
      <c r="CY72" s="1325"/>
      <c r="CZ72" s="1325"/>
      <c r="DA72" s="1325"/>
      <c r="DB72" s="1325"/>
      <c r="DC72" s="1325"/>
    </row>
    <row r="73" spans="2:107" x14ac:dyDescent="0.15">
      <c r="B73" s="395"/>
      <c r="G73" s="1331"/>
      <c r="H73" s="1331"/>
      <c r="I73" s="1331"/>
      <c r="J73" s="1331"/>
      <c r="K73" s="1332"/>
      <c r="L73" s="1332"/>
      <c r="M73" s="1332"/>
      <c r="N73" s="1332"/>
      <c r="AM73" s="404"/>
      <c r="AN73" s="1328" t="s">
        <v>596</v>
      </c>
      <c r="AO73" s="1328"/>
      <c r="AP73" s="1328"/>
      <c r="AQ73" s="1328"/>
      <c r="AR73" s="1328"/>
      <c r="AS73" s="1328"/>
      <c r="AT73" s="1328"/>
      <c r="AU73" s="1328"/>
      <c r="AV73" s="1328"/>
      <c r="AW73" s="1328"/>
      <c r="AX73" s="1328"/>
      <c r="AY73" s="1328"/>
      <c r="AZ73" s="1328"/>
      <c r="BA73" s="1328"/>
      <c r="BB73" s="1328" t="s">
        <v>597</v>
      </c>
      <c r="BC73" s="1328"/>
      <c r="BD73" s="1328"/>
      <c r="BE73" s="1328"/>
      <c r="BF73" s="1328"/>
      <c r="BG73" s="1328"/>
      <c r="BH73" s="1328"/>
      <c r="BI73" s="1328"/>
      <c r="BJ73" s="1328"/>
      <c r="BK73" s="1328"/>
      <c r="BL73" s="1328"/>
      <c r="BM73" s="1328"/>
      <c r="BN73" s="1328"/>
      <c r="BO73" s="1328"/>
      <c r="BP73" s="1326">
        <v>27.4</v>
      </c>
      <c r="BQ73" s="1326"/>
      <c r="BR73" s="1326"/>
      <c r="BS73" s="1326"/>
      <c r="BT73" s="1326"/>
      <c r="BU73" s="1326"/>
      <c r="BV73" s="1326"/>
      <c r="BW73" s="1326"/>
      <c r="BX73" s="1326">
        <v>27.6</v>
      </c>
      <c r="BY73" s="1326"/>
      <c r="BZ73" s="1326"/>
      <c r="CA73" s="1326"/>
      <c r="CB73" s="1326"/>
      <c r="CC73" s="1326"/>
      <c r="CD73" s="1326"/>
      <c r="CE73" s="1326"/>
      <c r="CF73" s="1326">
        <v>26</v>
      </c>
      <c r="CG73" s="1326"/>
      <c r="CH73" s="1326"/>
      <c r="CI73" s="1326"/>
      <c r="CJ73" s="1326"/>
      <c r="CK73" s="1326"/>
      <c r="CL73" s="1326"/>
      <c r="CM73" s="1326"/>
      <c r="CN73" s="1326">
        <v>30.3</v>
      </c>
      <c r="CO73" s="1326"/>
      <c r="CP73" s="1326"/>
      <c r="CQ73" s="1326"/>
      <c r="CR73" s="1326"/>
      <c r="CS73" s="1326"/>
      <c r="CT73" s="1326"/>
      <c r="CU73" s="1326"/>
      <c r="CV73" s="1326">
        <v>29.7</v>
      </c>
      <c r="CW73" s="1326"/>
      <c r="CX73" s="1326"/>
      <c r="CY73" s="1326"/>
      <c r="CZ73" s="1326"/>
      <c r="DA73" s="1326"/>
      <c r="DB73" s="1326"/>
      <c r="DC73" s="1326"/>
    </row>
    <row r="74" spans="2:107" x14ac:dyDescent="0.15">
      <c r="B74" s="395"/>
      <c r="G74" s="1331"/>
      <c r="H74" s="1331"/>
      <c r="I74" s="1331"/>
      <c r="J74" s="1331"/>
      <c r="K74" s="1332"/>
      <c r="L74" s="1332"/>
      <c r="M74" s="1332"/>
      <c r="N74" s="1332"/>
      <c r="AM74" s="404"/>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26"/>
      <c r="BQ74" s="1326"/>
      <c r="BR74" s="1326"/>
      <c r="BS74" s="1326"/>
      <c r="BT74" s="1326"/>
      <c r="BU74" s="1326"/>
      <c r="BV74" s="1326"/>
      <c r="BW74" s="1326"/>
      <c r="BX74" s="1326"/>
      <c r="BY74" s="1326"/>
      <c r="BZ74" s="1326"/>
      <c r="CA74" s="1326"/>
      <c r="CB74" s="1326"/>
      <c r="CC74" s="1326"/>
      <c r="CD74" s="1326"/>
      <c r="CE74" s="1326"/>
      <c r="CF74" s="1326"/>
      <c r="CG74" s="1326"/>
      <c r="CH74" s="1326"/>
      <c r="CI74" s="1326"/>
      <c r="CJ74" s="1326"/>
      <c r="CK74" s="1326"/>
      <c r="CL74" s="1326"/>
      <c r="CM74" s="1326"/>
      <c r="CN74" s="1326"/>
      <c r="CO74" s="1326"/>
      <c r="CP74" s="1326"/>
      <c r="CQ74" s="1326"/>
      <c r="CR74" s="1326"/>
      <c r="CS74" s="1326"/>
      <c r="CT74" s="1326"/>
      <c r="CU74" s="1326"/>
      <c r="CV74" s="1326"/>
      <c r="CW74" s="1326"/>
      <c r="CX74" s="1326"/>
      <c r="CY74" s="1326"/>
      <c r="CZ74" s="1326"/>
      <c r="DA74" s="1326"/>
      <c r="DB74" s="1326"/>
      <c r="DC74" s="1326"/>
    </row>
    <row r="75" spans="2:107" x14ac:dyDescent="0.15">
      <c r="B75" s="395"/>
      <c r="G75" s="1331"/>
      <c r="H75" s="1331"/>
      <c r="I75" s="1321"/>
      <c r="J75" s="1321"/>
      <c r="K75" s="1327"/>
      <c r="L75" s="1327"/>
      <c r="M75" s="1327"/>
      <c r="N75" s="1327"/>
      <c r="AM75" s="404"/>
      <c r="AN75" s="1328"/>
      <c r="AO75" s="1328"/>
      <c r="AP75" s="1328"/>
      <c r="AQ75" s="1328"/>
      <c r="AR75" s="1328"/>
      <c r="AS75" s="1328"/>
      <c r="AT75" s="1328"/>
      <c r="AU75" s="1328"/>
      <c r="AV75" s="1328"/>
      <c r="AW75" s="1328"/>
      <c r="AX75" s="1328"/>
      <c r="AY75" s="1328"/>
      <c r="AZ75" s="1328"/>
      <c r="BA75" s="1328"/>
      <c r="BB75" s="1328" t="s">
        <v>601</v>
      </c>
      <c r="BC75" s="1328"/>
      <c r="BD75" s="1328"/>
      <c r="BE75" s="1328"/>
      <c r="BF75" s="1328"/>
      <c r="BG75" s="1328"/>
      <c r="BH75" s="1328"/>
      <c r="BI75" s="1328"/>
      <c r="BJ75" s="1328"/>
      <c r="BK75" s="1328"/>
      <c r="BL75" s="1328"/>
      <c r="BM75" s="1328"/>
      <c r="BN75" s="1328"/>
      <c r="BO75" s="1328"/>
      <c r="BP75" s="1326">
        <v>9</v>
      </c>
      <c r="BQ75" s="1326"/>
      <c r="BR75" s="1326"/>
      <c r="BS75" s="1326"/>
      <c r="BT75" s="1326"/>
      <c r="BU75" s="1326"/>
      <c r="BV75" s="1326"/>
      <c r="BW75" s="1326"/>
      <c r="BX75" s="1326">
        <v>8.1</v>
      </c>
      <c r="BY75" s="1326"/>
      <c r="BZ75" s="1326"/>
      <c r="CA75" s="1326"/>
      <c r="CB75" s="1326"/>
      <c r="CC75" s="1326"/>
      <c r="CD75" s="1326"/>
      <c r="CE75" s="1326"/>
      <c r="CF75" s="1326">
        <v>8</v>
      </c>
      <c r="CG75" s="1326"/>
      <c r="CH75" s="1326"/>
      <c r="CI75" s="1326"/>
      <c r="CJ75" s="1326"/>
      <c r="CK75" s="1326"/>
      <c r="CL75" s="1326"/>
      <c r="CM75" s="1326"/>
      <c r="CN75" s="1326">
        <v>8</v>
      </c>
      <c r="CO75" s="1326"/>
      <c r="CP75" s="1326"/>
      <c r="CQ75" s="1326"/>
      <c r="CR75" s="1326"/>
      <c r="CS75" s="1326"/>
      <c r="CT75" s="1326"/>
      <c r="CU75" s="1326"/>
      <c r="CV75" s="1326">
        <v>8.1999999999999993</v>
      </c>
      <c r="CW75" s="1326"/>
      <c r="CX75" s="1326"/>
      <c r="CY75" s="1326"/>
      <c r="CZ75" s="1326"/>
      <c r="DA75" s="1326"/>
      <c r="DB75" s="1326"/>
      <c r="DC75" s="1326"/>
    </row>
    <row r="76" spans="2:107" x14ac:dyDescent="0.15">
      <c r="B76" s="395"/>
      <c r="G76" s="1331"/>
      <c r="H76" s="1331"/>
      <c r="I76" s="1321"/>
      <c r="J76" s="1321"/>
      <c r="K76" s="1327"/>
      <c r="L76" s="1327"/>
      <c r="M76" s="1327"/>
      <c r="N76" s="1327"/>
      <c r="AM76" s="404"/>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26"/>
      <c r="BQ76" s="1326"/>
      <c r="BR76" s="1326"/>
      <c r="BS76" s="1326"/>
      <c r="BT76" s="1326"/>
      <c r="BU76" s="1326"/>
      <c r="BV76" s="1326"/>
      <c r="BW76" s="1326"/>
      <c r="BX76" s="1326"/>
      <c r="BY76" s="1326"/>
      <c r="BZ76" s="1326"/>
      <c r="CA76" s="1326"/>
      <c r="CB76" s="1326"/>
      <c r="CC76" s="1326"/>
      <c r="CD76" s="1326"/>
      <c r="CE76" s="1326"/>
      <c r="CF76" s="1326"/>
      <c r="CG76" s="1326"/>
      <c r="CH76" s="1326"/>
      <c r="CI76" s="1326"/>
      <c r="CJ76" s="1326"/>
      <c r="CK76" s="1326"/>
      <c r="CL76" s="1326"/>
      <c r="CM76" s="1326"/>
      <c r="CN76" s="1326"/>
      <c r="CO76" s="1326"/>
      <c r="CP76" s="1326"/>
      <c r="CQ76" s="1326"/>
      <c r="CR76" s="1326"/>
      <c r="CS76" s="1326"/>
      <c r="CT76" s="1326"/>
      <c r="CU76" s="1326"/>
      <c r="CV76" s="1326"/>
      <c r="CW76" s="1326"/>
      <c r="CX76" s="1326"/>
      <c r="CY76" s="1326"/>
      <c r="CZ76" s="1326"/>
      <c r="DA76" s="1326"/>
      <c r="DB76" s="1326"/>
      <c r="DC76" s="1326"/>
    </row>
    <row r="77" spans="2:107" x14ac:dyDescent="0.15">
      <c r="B77" s="395"/>
      <c r="G77" s="1321"/>
      <c r="H77" s="1321"/>
      <c r="I77" s="1321"/>
      <c r="J77" s="1321"/>
      <c r="K77" s="1332"/>
      <c r="L77" s="1332"/>
      <c r="M77" s="1332"/>
      <c r="N77" s="1332"/>
      <c r="AN77" s="1325" t="s">
        <v>599</v>
      </c>
      <c r="AO77" s="1325"/>
      <c r="AP77" s="1325"/>
      <c r="AQ77" s="1325"/>
      <c r="AR77" s="1325"/>
      <c r="AS77" s="1325"/>
      <c r="AT77" s="1325"/>
      <c r="AU77" s="1325"/>
      <c r="AV77" s="1325"/>
      <c r="AW77" s="1325"/>
      <c r="AX77" s="1325"/>
      <c r="AY77" s="1325"/>
      <c r="AZ77" s="1325"/>
      <c r="BA77" s="1325"/>
      <c r="BB77" s="1328" t="s">
        <v>597</v>
      </c>
      <c r="BC77" s="1328"/>
      <c r="BD77" s="1328"/>
      <c r="BE77" s="1328"/>
      <c r="BF77" s="1328"/>
      <c r="BG77" s="1328"/>
      <c r="BH77" s="1328"/>
      <c r="BI77" s="1328"/>
      <c r="BJ77" s="1328"/>
      <c r="BK77" s="1328"/>
      <c r="BL77" s="1328"/>
      <c r="BM77" s="1328"/>
      <c r="BN77" s="1328"/>
      <c r="BO77" s="1328"/>
      <c r="BP77" s="1326">
        <v>20.2</v>
      </c>
      <c r="BQ77" s="1326"/>
      <c r="BR77" s="1326"/>
      <c r="BS77" s="1326"/>
      <c r="BT77" s="1326"/>
      <c r="BU77" s="1326"/>
      <c r="BV77" s="1326"/>
      <c r="BW77" s="1326"/>
      <c r="BX77" s="1326">
        <v>38.5</v>
      </c>
      <c r="BY77" s="1326"/>
      <c r="BZ77" s="1326"/>
      <c r="CA77" s="1326"/>
      <c r="CB77" s="1326"/>
      <c r="CC77" s="1326"/>
      <c r="CD77" s="1326"/>
      <c r="CE77" s="1326"/>
      <c r="CF77" s="1326">
        <v>32.799999999999997</v>
      </c>
      <c r="CG77" s="1326"/>
      <c r="CH77" s="1326"/>
      <c r="CI77" s="1326"/>
      <c r="CJ77" s="1326"/>
      <c r="CK77" s="1326"/>
      <c r="CL77" s="1326"/>
      <c r="CM77" s="1326"/>
      <c r="CN77" s="1326">
        <v>20.9</v>
      </c>
      <c r="CO77" s="1326"/>
      <c r="CP77" s="1326"/>
      <c r="CQ77" s="1326"/>
      <c r="CR77" s="1326"/>
      <c r="CS77" s="1326"/>
      <c r="CT77" s="1326"/>
      <c r="CU77" s="1326"/>
      <c r="CV77" s="1326">
        <v>21</v>
      </c>
      <c r="CW77" s="1326"/>
      <c r="CX77" s="1326"/>
      <c r="CY77" s="1326"/>
      <c r="CZ77" s="1326"/>
      <c r="DA77" s="1326"/>
      <c r="DB77" s="1326"/>
      <c r="DC77" s="1326"/>
    </row>
    <row r="78" spans="2:107" x14ac:dyDescent="0.15">
      <c r="B78" s="395"/>
      <c r="G78" s="1321"/>
      <c r="H78" s="1321"/>
      <c r="I78" s="1321"/>
      <c r="J78" s="1321"/>
      <c r="K78" s="1332"/>
      <c r="L78" s="1332"/>
      <c r="M78" s="1332"/>
      <c r="N78" s="1332"/>
      <c r="AN78" s="1325"/>
      <c r="AO78" s="1325"/>
      <c r="AP78" s="1325"/>
      <c r="AQ78" s="1325"/>
      <c r="AR78" s="1325"/>
      <c r="AS78" s="1325"/>
      <c r="AT78" s="1325"/>
      <c r="AU78" s="1325"/>
      <c r="AV78" s="1325"/>
      <c r="AW78" s="1325"/>
      <c r="AX78" s="1325"/>
      <c r="AY78" s="1325"/>
      <c r="AZ78" s="1325"/>
      <c r="BA78" s="1325"/>
      <c r="BB78" s="1328"/>
      <c r="BC78" s="1328"/>
      <c r="BD78" s="1328"/>
      <c r="BE78" s="1328"/>
      <c r="BF78" s="1328"/>
      <c r="BG78" s="1328"/>
      <c r="BH78" s="1328"/>
      <c r="BI78" s="1328"/>
      <c r="BJ78" s="1328"/>
      <c r="BK78" s="1328"/>
      <c r="BL78" s="1328"/>
      <c r="BM78" s="1328"/>
      <c r="BN78" s="1328"/>
      <c r="BO78" s="1328"/>
      <c r="BP78" s="1326"/>
      <c r="BQ78" s="1326"/>
      <c r="BR78" s="1326"/>
      <c r="BS78" s="1326"/>
      <c r="BT78" s="1326"/>
      <c r="BU78" s="1326"/>
      <c r="BV78" s="1326"/>
      <c r="BW78" s="1326"/>
      <c r="BX78" s="1326"/>
      <c r="BY78" s="1326"/>
      <c r="BZ78" s="1326"/>
      <c r="CA78" s="1326"/>
      <c r="CB78" s="1326"/>
      <c r="CC78" s="1326"/>
      <c r="CD78" s="1326"/>
      <c r="CE78" s="1326"/>
      <c r="CF78" s="1326"/>
      <c r="CG78" s="1326"/>
      <c r="CH78" s="1326"/>
      <c r="CI78" s="1326"/>
      <c r="CJ78" s="1326"/>
      <c r="CK78" s="1326"/>
      <c r="CL78" s="1326"/>
      <c r="CM78" s="1326"/>
      <c r="CN78" s="1326"/>
      <c r="CO78" s="1326"/>
      <c r="CP78" s="1326"/>
      <c r="CQ78" s="1326"/>
      <c r="CR78" s="1326"/>
      <c r="CS78" s="1326"/>
      <c r="CT78" s="1326"/>
      <c r="CU78" s="1326"/>
      <c r="CV78" s="1326"/>
      <c r="CW78" s="1326"/>
      <c r="CX78" s="1326"/>
      <c r="CY78" s="1326"/>
      <c r="CZ78" s="1326"/>
      <c r="DA78" s="1326"/>
      <c r="DB78" s="1326"/>
      <c r="DC78" s="1326"/>
    </row>
    <row r="79" spans="2:107" x14ac:dyDescent="0.15">
      <c r="B79" s="395"/>
      <c r="G79" s="1321"/>
      <c r="H79" s="1321"/>
      <c r="I79" s="1330"/>
      <c r="J79" s="1330"/>
      <c r="K79" s="1333"/>
      <c r="L79" s="1333"/>
      <c r="M79" s="1333"/>
      <c r="N79" s="1333"/>
      <c r="AN79" s="1325"/>
      <c r="AO79" s="1325"/>
      <c r="AP79" s="1325"/>
      <c r="AQ79" s="1325"/>
      <c r="AR79" s="1325"/>
      <c r="AS79" s="1325"/>
      <c r="AT79" s="1325"/>
      <c r="AU79" s="1325"/>
      <c r="AV79" s="1325"/>
      <c r="AW79" s="1325"/>
      <c r="AX79" s="1325"/>
      <c r="AY79" s="1325"/>
      <c r="AZ79" s="1325"/>
      <c r="BA79" s="1325"/>
      <c r="BB79" s="1328" t="s">
        <v>601</v>
      </c>
      <c r="BC79" s="1328"/>
      <c r="BD79" s="1328"/>
      <c r="BE79" s="1328"/>
      <c r="BF79" s="1328"/>
      <c r="BG79" s="1328"/>
      <c r="BH79" s="1328"/>
      <c r="BI79" s="1328"/>
      <c r="BJ79" s="1328"/>
      <c r="BK79" s="1328"/>
      <c r="BL79" s="1328"/>
      <c r="BM79" s="1328"/>
      <c r="BN79" s="1328"/>
      <c r="BO79" s="1328"/>
      <c r="BP79" s="1326">
        <v>9.3000000000000007</v>
      </c>
      <c r="BQ79" s="1326"/>
      <c r="BR79" s="1326"/>
      <c r="BS79" s="1326"/>
      <c r="BT79" s="1326"/>
      <c r="BU79" s="1326"/>
      <c r="BV79" s="1326"/>
      <c r="BW79" s="1326"/>
      <c r="BX79" s="1326">
        <v>9.1999999999999993</v>
      </c>
      <c r="BY79" s="1326"/>
      <c r="BZ79" s="1326"/>
      <c r="CA79" s="1326"/>
      <c r="CB79" s="1326"/>
      <c r="CC79" s="1326"/>
      <c r="CD79" s="1326"/>
      <c r="CE79" s="1326"/>
      <c r="CF79" s="1326">
        <v>9.1</v>
      </c>
      <c r="CG79" s="1326"/>
      <c r="CH79" s="1326"/>
      <c r="CI79" s="1326"/>
      <c r="CJ79" s="1326"/>
      <c r="CK79" s="1326"/>
      <c r="CL79" s="1326"/>
      <c r="CM79" s="1326"/>
      <c r="CN79" s="1326">
        <v>9.1</v>
      </c>
      <c r="CO79" s="1326"/>
      <c r="CP79" s="1326"/>
      <c r="CQ79" s="1326"/>
      <c r="CR79" s="1326"/>
      <c r="CS79" s="1326"/>
      <c r="CT79" s="1326"/>
      <c r="CU79" s="1326"/>
      <c r="CV79" s="1326">
        <v>9.1999999999999993</v>
      </c>
      <c r="CW79" s="1326"/>
      <c r="CX79" s="1326"/>
      <c r="CY79" s="1326"/>
      <c r="CZ79" s="1326"/>
      <c r="DA79" s="1326"/>
      <c r="DB79" s="1326"/>
      <c r="DC79" s="1326"/>
    </row>
    <row r="80" spans="2:107" x14ac:dyDescent="0.15">
      <c r="B80" s="395"/>
      <c r="G80" s="1321"/>
      <c r="H80" s="1321"/>
      <c r="I80" s="1330"/>
      <c r="J80" s="1330"/>
      <c r="K80" s="1333"/>
      <c r="L80" s="1333"/>
      <c r="M80" s="1333"/>
      <c r="N80" s="1333"/>
      <c r="AN80" s="1325"/>
      <c r="AO80" s="1325"/>
      <c r="AP80" s="1325"/>
      <c r="AQ80" s="1325"/>
      <c r="AR80" s="1325"/>
      <c r="AS80" s="1325"/>
      <c r="AT80" s="1325"/>
      <c r="AU80" s="1325"/>
      <c r="AV80" s="1325"/>
      <c r="AW80" s="1325"/>
      <c r="AX80" s="1325"/>
      <c r="AY80" s="1325"/>
      <c r="AZ80" s="1325"/>
      <c r="BA80" s="1325"/>
      <c r="BB80" s="1328"/>
      <c r="BC80" s="1328"/>
      <c r="BD80" s="1328"/>
      <c r="BE80" s="1328"/>
      <c r="BF80" s="1328"/>
      <c r="BG80" s="1328"/>
      <c r="BH80" s="1328"/>
      <c r="BI80" s="1328"/>
      <c r="BJ80" s="1328"/>
      <c r="BK80" s="1328"/>
      <c r="BL80" s="1328"/>
      <c r="BM80" s="1328"/>
      <c r="BN80" s="1328"/>
      <c r="BO80" s="1328"/>
      <c r="BP80" s="1326"/>
      <c r="BQ80" s="1326"/>
      <c r="BR80" s="1326"/>
      <c r="BS80" s="1326"/>
      <c r="BT80" s="1326"/>
      <c r="BU80" s="1326"/>
      <c r="BV80" s="1326"/>
      <c r="BW80" s="1326"/>
      <c r="BX80" s="1326"/>
      <c r="BY80" s="1326"/>
      <c r="BZ80" s="1326"/>
      <c r="CA80" s="1326"/>
      <c r="CB80" s="1326"/>
      <c r="CC80" s="1326"/>
      <c r="CD80" s="1326"/>
      <c r="CE80" s="1326"/>
      <c r="CF80" s="1326"/>
      <c r="CG80" s="1326"/>
      <c r="CH80" s="1326"/>
      <c r="CI80" s="1326"/>
      <c r="CJ80" s="1326"/>
      <c r="CK80" s="1326"/>
      <c r="CL80" s="1326"/>
      <c r="CM80" s="1326"/>
      <c r="CN80" s="1326"/>
      <c r="CO80" s="1326"/>
      <c r="CP80" s="1326"/>
      <c r="CQ80" s="1326"/>
      <c r="CR80" s="1326"/>
      <c r="CS80" s="1326"/>
      <c r="CT80" s="1326"/>
      <c r="CU80" s="1326"/>
      <c r="CV80" s="1326"/>
      <c r="CW80" s="1326"/>
      <c r="CX80" s="1326"/>
      <c r="CY80" s="1326"/>
      <c r="CZ80" s="1326"/>
      <c r="DA80" s="1326"/>
      <c r="DB80" s="1326"/>
      <c r="DC80" s="1326"/>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2Uy+CRO5JPAA2aq1HYWw/SLa61AhHGtUWCKfsWgZ7c5IdZVOmDk1r6x+a92jNGRjF8SiYtT79rfCroN5NlO77A==" saltValue="TEIq6p7MoT38uBt5OPuN/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E0A97-8B99-45AF-BCCB-5447626E00F1}">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498</v>
      </c>
    </row>
  </sheetData>
  <sheetProtection algorithmName="SHA-512" hashValue="HDzDKcgqiFX7Qx1XawaA/ngLAmTux8TptzZQVfM8FoWDCeEQJ58vuhBGXCO5odQqOfQXvltHahYPT/kP8d/Evw==" saltValue="Vj61J+KIAu0pjvjn+TIbe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E0037-6AAE-4169-8C58-08CD314624C4}">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498</v>
      </c>
    </row>
  </sheetData>
  <sheetProtection algorithmName="SHA-512" hashValue="uYZKfYo4bMGqMoRkykrhe0AvVFt4AUr7+62GKwqRsSqg5UIVjcJlEObU4GF/csvroPnwCMe4IQPX4pI/KSh3EA==" saltValue="lwaWEEW03NXJAzNzuluhi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549</v>
      </c>
      <c r="G2" s="157"/>
      <c r="H2" s="158"/>
    </row>
    <row r="3" spans="1:8" x14ac:dyDescent="0.15">
      <c r="A3" s="154" t="s">
        <v>542</v>
      </c>
      <c r="B3" s="159"/>
      <c r="C3" s="160"/>
      <c r="D3" s="161">
        <v>77603</v>
      </c>
      <c r="E3" s="162"/>
      <c r="F3" s="163">
        <v>106092</v>
      </c>
      <c r="G3" s="164"/>
      <c r="H3" s="165"/>
    </row>
    <row r="4" spans="1:8" x14ac:dyDescent="0.15">
      <c r="A4" s="166"/>
      <c r="B4" s="167"/>
      <c r="C4" s="168"/>
      <c r="D4" s="169">
        <v>15455</v>
      </c>
      <c r="E4" s="170"/>
      <c r="F4" s="171">
        <v>44299</v>
      </c>
      <c r="G4" s="172"/>
      <c r="H4" s="173"/>
    </row>
    <row r="5" spans="1:8" x14ac:dyDescent="0.15">
      <c r="A5" s="154" t="s">
        <v>544</v>
      </c>
      <c r="B5" s="159"/>
      <c r="C5" s="160"/>
      <c r="D5" s="161">
        <v>80675</v>
      </c>
      <c r="E5" s="162"/>
      <c r="F5" s="163">
        <v>78903</v>
      </c>
      <c r="G5" s="164"/>
      <c r="H5" s="165"/>
    </row>
    <row r="6" spans="1:8" x14ac:dyDescent="0.15">
      <c r="A6" s="166"/>
      <c r="B6" s="167"/>
      <c r="C6" s="168"/>
      <c r="D6" s="169">
        <v>12551</v>
      </c>
      <c r="E6" s="170"/>
      <c r="F6" s="171">
        <v>49201</v>
      </c>
      <c r="G6" s="172"/>
      <c r="H6" s="173"/>
    </row>
    <row r="7" spans="1:8" x14ac:dyDescent="0.15">
      <c r="A7" s="154" t="s">
        <v>545</v>
      </c>
      <c r="B7" s="159"/>
      <c r="C7" s="160"/>
      <c r="D7" s="161">
        <v>37252</v>
      </c>
      <c r="E7" s="162"/>
      <c r="F7" s="163">
        <v>82993</v>
      </c>
      <c r="G7" s="164"/>
      <c r="H7" s="165"/>
    </row>
    <row r="8" spans="1:8" x14ac:dyDescent="0.15">
      <c r="A8" s="166"/>
      <c r="B8" s="167"/>
      <c r="C8" s="168"/>
      <c r="D8" s="169">
        <v>26615</v>
      </c>
      <c r="E8" s="170"/>
      <c r="F8" s="171">
        <v>46787</v>
      </c>
      <c r="G8" s="172"/>
      <c r="H8" s="173"/>
    </row>
    <row r="9" spans="1:8" x14ac:dyDescent="0.15">
      <c r="A9" s="154" t="s">
        <v>546</v>
      </c>
      <c r="B9" s="159"/>
      <c r="C9" s="160"/>
      <c r="D9" s="161">
        <v>37562</v>
      </c>
      <c r="E9" s="162"/>
      <c r="F9" s="163">
        <v>108252</v>
      </c>
      <c r="G9" s="164"/>
      <c r="H9" s="165"/>
    </row>
    <row r="10" spans="1:8" x14ac:dyDescent="0.15">
      <c r="A10" s="166"/>
      <c r="B10" s="167"/>
      <c r="C10" s="168"/>
      <c r="D10" s="169">
        <v>28857</v>
      </c>
      <c r="E10" s="170"/>
      <c r="F10" s="171">
        <v>50321</v>
      </c>
      <c r="G10" s="172"/>
      <c r="H10" s="173"/>
    </row>
    <row r="11" spans="1:8" x14ac:dyDescent="0.15">
      <c r="A11" s="154" t="s">
        <v>547</v>
      </c>
      <c r="B11" s="159"/>
      <c r="C11" s="160"/>
      <c r="D11" s="161">
        <v>63663</v>
      </c>
      <c r="E11" s="162"/>
      <c r="F11" s="163">
        <v>93492</v>
      </c>
      <c r="G11" s="164"/>
      <c r="H11" s="165"/>
    </row>
    <row r="12" spans="1:8" x14ac:dyDescent="0.15">
      <c r="A12" s="166"/>
      <c r="B12" s="167"/>
      <c r="C12" s="174"/>
      <c r="D12" s="169">
        <v>54339</v>
      </c>
      <c r="E12" s="170"/>
      <c r="F12" s="171">
        <v>53316</v>
      </c>
      <c r="G12" s="172"/>
      <c r="H12" s="173"/>
    </row>
    <row r="13" spans="1:8" x14ac:dyDescent="0.15">
      <c r="A13" s="154"/>
      <c r="B13" s="159"/>
      <c r="C13" s="175"/>
      <c r="D13" s="176">
        <v>59351</v>
      </c>
      <c r="E13" s="177"/>
      <c r="F13" s="178">
        <v>93946</v>
      </c>
      <c r="G13" s="179"/>
      <c r="H13" s="165"/>
    </row>
    <row r="14" spans="1:8" x14ac:dyDescent="0.15">
      <c r="A14" s="166"/>
      <c r="B14" s="167"/>
      <c r="C14" s="168"/>
      <c r="D14" s="169">
        <v>27563</v>
      </c>
      <c r="E14" s="170"/>
      <c r="F14" s="171">
        <v>48785</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10.41</v>
      </c>
      <c r="C19" s="180">
        <f>ROUND(VALUE(SUBSTITUTE(実質収支比率等に係る経年分析!G$48,"▲","-")),2)</f>
        <v>11.86</v>
      </c>
      <c r="D19" s="180">
        <f>ROUND(VALUE(SUBSTITUTE(実質収支比率等に係る経年分析!H$48,"▲","-")),2)</f>
        <v>9.61</v>
      </c>
      <c r="E19" s="180">
        <f>ROUND(VALUE(SUBSTITUTE(実質収支比率等に係る経年分析!I$48,"▲","-")),2)</f>
        <v>11.38</v>
      </c>
      <c r="F19" s="180">
        <f>ROUND(VALUE(SUBSTITUTE(実質収支比率等に係る経年分析!J$48,"▲","-")),2)</f>
        <v>10.01</v>
      </c>
    </row>
    <row r="20" spans="1:11" x14ac:dyDescent="0.15">
      <c r="A20" s="180" t="s">
        <v>55</v>
      </c>
      <c r="B20" s="180">
        <f>ROUND(VALUE(SUBSTITUTE(実質収支比率等に係る経年分析!F$47,"▲","-")),2)</f>
        <v>32.46</v>
      </c>
      <c r="C20" s="180">
        <f>ROUND(VALUE(SUBSTITUTE(実質収支比率等に係る経年分析!G$47,"▲","-")),2)</f>
        <v>30.48</v>
      </c>
      <c r="D20" s="180">
        <f>ROUND(VALUE(SUBSTITUTE(実質収支比率等に係る経年分析!H$47,"▲","-")),2)</f>
        <v>31.27</v>
      </c>
      <c r="E20" s="180">
        <f>ROUND(VALUE(SUBSTITUTE(実質収支比率等に係る経年分析!I$47,"▲","-")),2)</f>
        <v>31.41</v>
      </c>
      <c r="F20" s="180">
        <f>ROUND(VALUE(SUBSTITUTE(実質収支比率等に係る経年分析!J$47,"▲","-")),2)</f>
        <v>30.34</v>
      </c>
    </row>
    <row r="21" spans="1:11" x14ac:dyDescent="0.15">
      <c r="A21" s="180" t="s">
        <v>56</v>
      </c>
      <c r="B21" s="180">
        <f>IF(ISNUMBER(VALUE(SUBSTITUTE(実質収支比率等に係る経年分析!F$49,"▲","-"))),ROUND(VALUE(SUBSTITUTE(実質収支比率等に係る経年分析!F$49,"▲","-")),2),NA())</f>
        <v>2.95</v>
      </c>
      <c r="C21" s="180">
        <f>IF(ISNUMBER(VALUE(SUBSTITUTE(実質収支比率等に係る経年分析!G$49,"▲","-"))),ROUND(VALUE(SUBSTITUTE(実質収支比率等に係る経年分析!G$49,"▲","-")),2),NA())</f>
        <v>-1.01</v>
      </c>
      <c r="D21" s="180">
        <f>IF(ISNUMBER(VALUE(SUBSTITUTE(実質収支比率等に係る経年分析!H$49,"▲","-"))),ROUND(VALUE(SUBSTITUTE(実質収支比率等に係る経年分析!H$49,"▲","-")),2),NA())</f>
        <v>-2.4300000000000002</v>
      </c>
      <c r="E21" s="180">
        <f>IF(ISNUMBER(VALUE(SUBSTITUTE(実質収支比率等に係る経年分析!I$49,"▲","-"))),ROUND(VALUE(SUBSTITUTE(実質収支比率等に係る経年分析!I$49,"▲","-")),2),NA())</f>
        <v>1.9</v>
      </c>
      <c r="F21" s="180">
        <f>IF(ISNUMBER(VALUE(SUBSTITUTE(実質収支比率等に係る経年分析!J$49,"▲","-"))),ROUND(VALUE(SUBSTITUTE(実質収支比率等に係る経年分析!J$49,"▲","-")),2),NA())</f>
        <v>-2.06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5.05</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0.06</v>
      </c>
    </row>
    <row r="31" spans="1:11" x14ac:dyDescent="0.15">
      <c r="A31" s="181" t="str">
        <f>IF(連結実質赤字比率に係る赤字・黒字の構成分析!C$39="",NA(),連結実質赤字比率に係る赤字・黒字の構成分析!C$39)</f>
        <v>浄化槽設置管理等特別会計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0.14000000000000001</v>
      </c>
    </row>
    <row r="32" spans="1:11" x14ac:dyDescent="0.15">
      <c r="A32" s="181" t="str">
        <f>IF(連結実質赤字比率に係る赤字・黒字の構成分析!C$38="",NA(),連結実質赤字比率に係る赤字・黒字の構成分析!C$38)</f>
        <v>国民宿舎事業会計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0.55000000000000004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0.39</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2.36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1.96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1.74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1.47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1.04</v>
      </c>
    </row>
    <row r="34" spans="1:16" x14ac:dyDescent="0.15">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2.0499999999999998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2.42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1.97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1.25</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0.76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2.59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1.62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1.34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10.41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11.85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11.38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10.01</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514</v>
      </c>
      <c r="E42" s="182"/>
      <c r="F42" s="182"/>
      <c r="G42" s="182">
        <f>'実質公債費比率（分子）の構造'!L$52</f>
        <v>511</v>
      </c>
      <c r="H42" s="182"/>
      <c r="I42" s="182"/>
      <c r="J42" s="182">
        <f>'実質公債費比率（分子）の構造'!M$52</f>
        <v>514</v>
      </c>
      <c r="K42" s="182"/>
      <c r="L42" s="182"/>
      <c r="M42" s="182">
        <f>'実質公債費比率（分子）の構造'!N$52</f>
        <v>579</v>
      </c>
      <c r="N42" s="182"/>
      <c r="O42" s="182"/>
      <c r="P42" s="182">
        <f>'実質公債費比率（分子）の構造'!O$52</f>
        <v>642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14</v>
      </c>
      <c r="C44" s="182"/>
      <c r="D44" s="182"/>
      <c r="E44" s="182">
        <f>'実質公債費比率（分子）の構造'!L$50</f>
        <v>2</v>
      </c>
      <c r="F44" s="182"/>
      <c r="G44" s="182"/>
      <c r="H44" s="182">
        <f>'実質公債費比率（分子）の構造'!M$50</f>
        <v>23</v>
      </c>
      <c r="I44" s="182"/>
      <c r="J44" s="182"/>
      <c r="K44" s="182">
        <f>'実質公債費比率（分子）の構造'!N$50</f>
        <v>23</v>
      </c>
      <c r="L44" s="182"/>
      <c r="M44" s="182"/>
      <c r="N44" s="182">
        <f>'実質公債費比率（分子）の構造'!O$50</f>
        <v>17</v>
      </c>
      <c r="O44" s="182"/>
      <c r="P44" s="182"/>
    </row>
    <row r="45" spans="1:16" x14ac:dyDescent="0.15">
      <c r="A45" s="182" t="s">
        <v>66</v>
      </c>
      <c r="B45" s="182">
        <f>'実質公債費比率（分子）の構造'!K$49</f>
        <v>21</v>
      </c>
      <c r="C45" s="182"/>
      <c r="D45" s="182"/>
      <c r="E45" s="182">
        <f>'実質公債費比率（分子）の構造'!L$49</f>
        <v>30</v>
      </c>
      <c r="F45" s="182"/>
      <c r="G45" s="182"/>
      <c r="H45" s="182">
        <f>'実質公債費比率（分子）の構造'!M$49</f>
        <v>34</v>
      </c>
      <c r="I45" s="182"/>
      <c r="J45" s="182"/>
      <c r="K45" s="182">
        <f>'実質公債費比率（分子）の構造'!N$49</f>
        <v>35</v>
      </c>
      <c r="L45" s="182"/>
      <c r="M45" s="182"/>
      <c r="N45" s="182">
        <f>'実質公債費比率（分子）の構造'!O$49</f>
        <v>41</v>
      </c>
      <c r="O45" s="182"/>
      <c r="P45" s="182"/>
    </row>
    <row r="46" spans="1:16" x14ac:dyDescent="0.15">
      <c r="A46" s="182" t="s">
        <v>67</v>
      </c>
      <c r="B46" s="182">
        <f>'実質公債費比率（分子）の構造'!K$48</f>
        <v>92</v>
      </c>
      <c r="C46" s="182"/>
      <c r="D46" s="182"/>
      <c r="E46" s="182">
        <f>'実質公債費比率（分子）の構造'!L$48</f>
        <v>103</v>
      </c>
      <c r="F46" s="182"/>
      <c r="G46" s="182"/>
      <c r="H46" s="182">
        <f>'実質公債費比率（分子）の構造'!M$48</f>
        <v>94</v>
      </c>
      <c r="I46" s="182"/>
      <c r="J46" s="182"/>
      <c r="K46" s="182">
        <f>'実質公債費比率（分子）の構造'!N$48</f>
        <v>103</v>
      </c>
      <c r="L46" s="182"/>
      <c r="M46" s="182"/>
      <c r="N46" s="182">
        <f>'実質公債費比率（分子）の構造'!O$48</f>
        <v>111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700</v>
      </c>
      <c r="C49" s="182"/>
      <c r="D49" s="182"/>
      <c r="E49" s="182">
        <f>'実質公債費比率（分子）の構造'!L$45</f>
        <v>680</v>
      </c>
      <c r="F49" s="182"/>
      <c r="G49" s="182"/>
      <c r="H49" s="182">
        <f>'実質公債費比率（分子）の構造'!M$45</f>
        <v>678</v>
      </c>
      <c r="I49" s="182"/>
      <c r="J49" s="182"/>
      <c r="K49" s="182">
        <f>'実質公債費比率（分子）の構造'!N$45</f>
        <v>717</v>
      </c>
      <c r="L49" s="182"/>
      <c r="M49" s="182"/>
      <c r="N49" s="182">
        <f>'実質公債費比率（分子）の構造'!O$45</f>
        <v>780</v>
      </c>
      <c r="O49" s="182"/>
      <c r="P49" s="182"/>
    </row>
    <row r="50" spans="1:16" x14ac:dyDescent="0.15">
      <c r="A50" s="182" t="s">
        <v>71</v>
      </c>
      <c r="B50" s="182" t="e">
        <f>NA()</f>
        <v>#N/A</v>
      </c>
      <c r="C50" s="182">
        <f>IF(ISNUMBER('実質公債費比率（分子）の構造'!K$53),'実質公債費比率（分子）の構造'!K$53,NA())</f>
        <v>313</v>
      </c>
      <c r="D50" s="182" t="e">
        <f>NA()</f>
        <v>#N/A</v>
      </c>
      <c r="E50" s="182" t="e">
        <f>NA()</f>
        <v>#N/A</v>
      </c>
      <c r="F50" s="182">
        <f>IF(ISNUMBER('実質公債費比率（分子）の構造'!L$53),'実質公債費比率（分子）の構造'!L$53,NA())</f>
        <v>304</v>
      </c>
      <c r="G50" s="182" t="e">
        <f>NA()</f>
        <v>#N/A</v>
      </c>
      <c r="H50" s="182" t="e">
        <f>NA()</f>
        <v>#N/A</v>
      </c>
      <c r="I50" s="182">
        <f>IF(ISNUMBER('実質公債費比率（分子）の構造'!M$53),'実質公債費比率（分子）の構造'!M$53,NA())</f>
        <v>315</v>
      </c>
      <c r="J50" s="182" t="e">
        <f>NA()</f>
        <v>#N/A</v>
      </c>
      <c r="K50" s="182" t="e">
        <f>NA()</f>
        <v>#N/A</v>
      </c>
      <c r="L50" s="182">
        <f>IF(ISNUMBER('実質公債費比率（分子）の構造'!N$53),'実質公債費比率（分子）の構造'!N$53,NA())</f>
        <v>299</v>
      </c>
      <c r="M50" s="182" t="e">
        <f>NA()</f>
        <v>#N/A</v>
      </c>
      <c r="N50" s="182" t="e">
        <f>NA()</f>
        <v>#N/A</v>
      </c>
      <c r="O50" s="182">
        <f>IF(ISNUMBER('実質公債費比率（分子）の構造'!O$53),'実質公債費比率（分子）の構造'!O$53,NA())</f>
        <v>307</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6211</v>
      </c>
      <c r="E56" s="181"/>
      <c r="F56" s="181"/>
      <c r="G56" s="181">
        <f>'将来負担比率（分子）の構造'!J$52</f>
        <v>6440</v>
      </c>
      <c r="H56" s="181"/>
      <c r="I56" s="181"/>
      <c r="J56" s="181">
        <f>'将来負担比率（分子）の構造'!K$52</f>
        <v>6721</v>
      </c>
      <c r="K56" s="181"/>
      <c r="L56" s="181"/>
      <c r="M56" s="181">
        <f>'将来負担比率（分子）の構造'!L$52</f>
        <v>6834</v>
      </c>
      <c r="N56" s="181"/>
      <c r="O56" s="181"/>
      <c r="P56" s="181">
        <f>'将来負担比率（分子）の構造'!M$52</f>
        <v>6945</v>
      </c>
    </row>
    <row r="57" spans="1:16" x14ac:dyDescent="0.15">
      <c r="A57" s="181" t="s">
        <v>42</v>
      </c>
      <c r="B57" s="181"/>
      <c r="C57" s="181"/>
      <c r="D57" s="181">
        <f>'将来負担比率（分子）の構造'!I$51</f>
        <v>29</v>
      </c>
      <c r="E57" s="181"/>
      <c r="F57" s="181"/>
      <c r="G57" s="181">
        <f>'将来負担比率（分子）の構造'!J$51</f>
        <v>23</v>
      </c>
      <c r="H57" s="181"/>
      <c r="I57" s="181"/>
      <c r="J57" s="181">
        <f>'将来負担比率（分子）の構造'!K$51</f>
        <v>18</v>
      </c>
      <c r="K57" s="181"/>
      <c r="L57" s="181"/>
      <c r="M57" s="181">
        <f>'将来負担比率（分子）の構造'!L$51</f>
        <v>13</v>
      </c>
      <c r="N57" s="181"/>
      <c r="O57" s="181"/>
      <c r="P57" s="181">
        <f>'将来負担比率（分子）の構造'!M$51</f>
        <v>8</v>
      </c>
    </row>
    <row r="58" spans="1:16" x14ac:dyDescent="0.15">
      <c r="A58" s="181" t="s">
        <v>41</v>
      </c>
      <c r="B58" s="181"/>
      <c r="C58" s="181"/>
      <c r="D58" s="181">
        <f>'将来負担比率（分子）の構造'!I$50</f>
        <v>2578</v>
      </c>
      <c r="E58" s="181"/>
      <c r="F58" s="181"/>
      <c r="G58" s="181">
        <f>'将来負担比率（分子）の構造'!J$50</f>
        <v>2512</v>
      </c>
      <c r="H58" s="181"/>
      <c r="I58" s="181"/>
      <c r="J58" s="181">
        <f>'将来負担比率（分子）の構造'!K$50</f>
        <v>2624</v>
      </c>
      <c r="K58" s="181"/>
      <c r="L58" s="181"/>
      <c r="M58" s="181">
        <f>'将来負担比率（分子）の構造'!L$50</f>
        <v>2670</v>
      </c>
      <c r="N58" s="181"/>
      <c r="O58" s="181"/>
      <c r="P58" s="181">
        <f>'将来負担比率（分子）の構造'!M$50</f>
        <v>2613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1468</v>
      </c>
      <c r="C62" s="181"/>
      <c r="D62" s="181"/>
      <c r="E62" s="181">
        <f>'将来負担比率（分子）の構造'!J$45</f>
        <v>1418</v>
      </c>
      <c r="F62" s="181"/>
      <c r="G62" s="181"/>
      <c r="H62" s="181">
        <f>'将来負担比率（分子）の構造'!K$45</f>
        <v>1405</v>
      </c>
      <c r="I62" s="181"/>
      <c r="J62" s="181"/>
      <c r="K62" s="181">
        <f>'将来負担比率（分子）の構造'!L$45</f>
        <v>1363</v>
      </c>
      <c r="L62" s="181"/>
      <c r="M62" s="181"/>
      <c r="N62" s="181">
        <f>'将来負担比率（分子）の構造'!M$45</f>
        <v>1360</v>
      </c>
      <c r="O62" s="181"/>
      <c r="P62" s="181"/>
    </row>
    <row r="63" spans="1:16" x14ac:dyDescent="0.15">
      <c r="A63" s="181" t="s">
        <v>34</v>
      </c>
      <c r="B63" s="181">
        <f>'将来負担比率（分子）の構造'!I$44</f>
        <v>337</v>
      </c>
      <c r="C63" s="181"/>
      <c r="D63" s="181"/>
      <c r="E63" s="181">
        <f>'将来負担比率（分子）の構造'!J$44</f>
        <v>374</v>
      </c>
      <c r="F63" s="181"/>
      <c r="G63" s="181"/>
      <c r="H63" s="181">
        <f>'将来負担比率（分子）の構造'!K$44</f>
        <v>341</v>
      </c>
      <c r="I63" s="181"/>
      <c r="J63" s="181"/>
      <c r="K63" s="181">
        <f>'将来負担比率（分子）の構造'!L$44</f>
        <v>379</v>
      </c>
      <c r="L63" s="181"/>
      <c r="M63" s="181"/>
      <c r="N63" s="181">
        <f>'将来負担比率（分子）の構造'!M$44</f>
        <v>390</v>
      </c>
      <c r="O63" s="181"/>
      <c r="P63" s="181"/>
    </row>
    <row r="64" spans="1:16" x14ac:dyDescent="0.15">
      <c r="A64" s="181" t="s">
        <v>33</v>
      </c>
      <c r="B64" s="181">
        <f>'将来負担比率（分子）の構造'!I$43</f>
        <v>1065</v>
      </c>
      <c r="C64" s="181"/>
      <c r="D64" s="181"/>
      <c r="E64" s="181">
        <f>'将来負担比率（分子）の構造'!J$43</f>
        <v>952</v>
      </c>
      <c r="F64" s="181"/>
      <c r="G64" s="181"/>
      <c r="H64" s="181">
        <f>'将来負担比率（分子）の構造'!K$43</f>
        <v>1029</v>
      </c>
      <c r="I64" s="181"/>
      <c r="J64" s="181"/>
      <c r="K64" s="181">
        <f>'将来負担比率（分子）の構造'!L$43</f>
        <v>995</v>
      </c>
      <c r="L64" s="181"/>
      <c r="M64" s="181"/>
      <c r="N64" s="181">
        <f>'将来負担比率（分子）の構造'!M$43</f>
        <v>912</v>
      </c>
      <c r="O64" s="181"/>
      <c r="P64" s="181"/>
    </row>
    <row r="65" spans="1:16" x14ac:dyDescent="0.15">
      <c r="A65" s="181" t="s">
        <v>32</v>
      </c>
      <c r="B65" s="181">
        <f>'将来負担比率（分子）の構造'!I$42</f>
        <v>61</v>
      </c>
      <c r="C65" s="181"/>
      <c r="D65" s="181"/>
      <c r="E65" s="181">
        <f>'将来負担比率（分子）の構造'!J$42</f>
        <v>90</v>
      </c>
      <c r="F65" s="181"/>
      <c r="G65" s="181"/>
      <c r="H65" s="181">
        <f>'将来負担比率（分子）の構造'!K$42</f>
        <v>67</v>
      </c>
      <c r="I65" s="181"/>
      <c r="J65" s="181"/>
      <c r="K65" s="181">
        <f>'将来負担比率（分子）の構造'!L$42</f>
        <v>76</v>
      </c>
      <c r="L65" s="181"/>
      <c r="M65" s="181"/>
      <c r="N65" s="181">
        <f>'将来負担比率（分子）の構造'!M$42</f>
        <v>98</v>
      </c>
      <c r="O65" s="181"/>
      <c r="P65" s="181"/>
    </row>
    <row r="66" spans="1:16" x14ac:dyDescent="0.15">
      <c r="A66" s="181" t="s">
        <v>31</v>
      </c>
      <c r="B66" s="181">
        <f>'将来負担比率（分子）の構造'!I$41</f>
        <v>6970</v>
      </c>
      <c r="C66" s="181"/>
      <c r="D66" s="181"/>
      <c r="E66" s="181">
        <f>'将来負担比率（分子）の構造'!J$41</f>
        <v>7221</v>
      </c>
      <c r="F66" s="181"/>
      <c r="G66" s="181"/>
      <c r="H66" s="181">
        <f>'将来負担比率（分子）の構造'!K$41</f>
        <v>7509</v>
      </c>
      <c r="I66" s="181"/>
      <c r="J66" s="181"/>
      <c r="K66" s="181">
        <f>'将来負担比率（分子）の構造'!L$41</f>
        <v>7835</v>
      </c>
      <c r="L66" s="181"/>
      <c r="M66" s="181"/>
      <c r="N66" s="181">
        <f>'将来負担比率（分子）の構造'!M$41</f>
        <v>7906</v>
      </c>
      <c r="O66" s="181"/>
      <c r="P66" s="181"/>
    </row>
    <row r="67" spans="1:16" x14ac:dyDescent="0.15">
      <c r="A67" s="181" t="s">
        <v>75</v>
      </c>
      <c r="B67" s="181" t="e">
        <f>NA()</f>
        <v>#N/A</v>
      </c>
      <c r="C67" s="181">
        <f>IF(ISNUMBER('将来負担比率（分子）の構造'!I$53), IF('将来負担比率（分子）の構造'!I$53 &lt; 0, 0, '将来負担比率（分子）の構造'!I$53), NA())</f>
        <v>1084</v>
      </c>
      <c r="D67" s="181" t="e">
        <f>NA()</f>
        <v>#N/A</v>
      </c>
      <c r="E67" s="181" t="e">
        <f>NA()</f>
        <v>#N/A</v>
      </c>
      <c r="F67" s="181">
        <f>IF(ISNUMBER('将来負担比率（分子）の構造'!J$53), IF('将来負担比率（分子）の構造'!J$53 &lt; 0, 0, '将来負担比率（分子）の構造'!J$53), NA())</f>
        <v>1080</v>
      </c>
      <c r="G67" s="181" t="e">
        <f>NA()</f>
        <v>#N/A</v>
      </c>
      <c r="H67" s="181" t="e">
        <f>NA()</f>
        <v>#N/A</v>
      </c>
      <c r="I67" s="181">
        <f>IF(ISNUMBER('将来負担比率（分子）の構造'!K$53), IF('将来負担比率（分子）の構造'!K$53 &lt; 0, 0, '将来負担比率（分子）の構造'!K$53), NA())</f>
        <v>989</v>
      </c>
      <c r="J67" s="181" t="e">
        <f>NA()</f>
        <v>#N/A</v>
      </c>
      <c r="K67" s="181" t="e">
        <f>NA()</f>
        <v>#N/A</v>
      </c>
      <c r="L67" s="181">
        <f>IF(ISNUMBER('将来負担比率（分子）の構造'!L$53), IF('将来負担比率（分子）の構造'!L$53 &lt; 0, 0, '将来負担比率（分子）の構造'!L$53), NA())</f>
        <v>1131</v>
      </c>
      <c r="M67" s="181" t="e">
        <f>NA()</f>
        <v>#N/A</v>
      </c>
      <c r="N67" s="181" t="e">
        <f>NA()</f>
        <v>#N/A</v>
      </c>
      <c r="O67" s="181">
        <f>IF(ISNUMBER('将来負担比率（分子）の構造'!M$53), IF('将来負担比率（分子）の構造'!M$53 &lt; 0, 0, '将来負担比率（分子）の構造'!M$53), NA())</f>
        <v>1101</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1346</v>
      </c>
      <c r="C72" s="185">
        <f>基金残高に係る経年分析!G55</f>
        <v>1351</v>
      </c>
      <c r="D72" s="185">
        <f>基金残高に係る経年分析!H55</f>
        <v>1317</v>
      </c>
    </row>
    <row r="73" spans="1:16" x14ac:dyDescent="0.15">
      <c r="A73" s="184" t="s">
        <v>78</v>
      </c>
      <c r="B73" s="185">
        <f>基金残高に係る経年分析!F56</f>
        <v>871</v>
      </c>
      <c r="C73" s="185">
        <f>基金残高に係る経年分析!G56</f>
        <v>875</v>
      </c>
      <c r="D73" s="185">
        <f>基金残高に係る経年分析!H56</f>
        <v>881</v>
      </c>
    </row>
    <row r="74" spans="1:16" x14ac:dyDescent="0.15">
      <c r="A74" s="184" t="s">
        <v>79</v>
      </c>
      <c r="B74" s="185">
        <f>基金残高に係る経年分析!F57</f>
        <v>782</v>
      </c>
      <c r="C74" s="185">
        <f>基金残高に係る経年分析!G57</f>
        <v>1116</v>
      </c>
      <c r="D74" s="185">
        <f>基金残高に係る経年分析!H57</f>
        <v>1108</v>
      </c>
    </row>
  </sheetData>
  <sheetProtection algorithmName="SHA-512" hashValue="nUHMYN16VtnAUKDRUwaFSVoBOjEakHyva5NIH3NVBKbcWaPVHL2LkvCJJqwXTCIcDbNOwYVZLzDTZGCfDVubOg==" saltValue="I5XVxV8zHMdiuMgCWPs5n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217</v>
      </c>
      <c r="DI1" s="660"/>
      <c r="DJ1" s="660"/>
      <c r="DK1" s="660"/>
      <c r="DL1" s="660"/>
      <c r="DM1" s="660"/>
      <c r="DN1" s="661"/>
      <c r="DO1" s="226"/>
      <c r="DP1" s="659" t="s">
        <v>218</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220</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221</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222</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223</v>
      </c>
      <c r="S4" s="663"/>
      <c r="T4" s="663"/>
      <c r="U4" s="663"/>
      <c r="V4" s="663"/>
      <c r="W4" s="663"/>
      <c r="X4" s="663"/>
      <c r="Y4" s="664"/>
      <c r="Z4" s="662" t="s">
        <v>224</v>
      </c>
      <c r="AA4" s="663"/>
      <c r="AB4" s="663"/>
      <c r="AC4" s="664"/>
      <c r="AD4" s="662" t="s">
        <v>225</v>
      </c>
      <c r="AE4" s="663"/>
      <c r="AF4" s="663"/>
      <c r="AG4" s="663"/>
      <c r="AH4" s="663"/>
      <c r="AI4" s="663"/>
      <c r="AJ4" s="663"/>
      <c r="AK4" s="664"/>
      <c r="AL4" s="662" t="s">
        <v>224</v>
      </c>
      <c r="AM4" s="663"/>
      <c r="AN4" s="663"/>
      <c r="AO4" s="664"/>
      <c r="AP4" s="668" t="s">
        <v>226</v>
      </c>
      <c r="AQ4" s="668"/>
      <c r="AR4" s="668"/>
      <c r="AS4" s="668"/>
      <c r="AT4" s="668"/>
      <c r="AU4" s="668"/>
      <c r="AV4" s="668"/>
      <c r="AW4" s="668"/>
      <c r="AX4" s="668"/>
      <c r="AY4" s="668"/>
      <c r="AZ4" s="668"/>
      <c r="BA4" s="668"/>
      <c r="BB4" s="668"/>
      <c r="BC4" s="668"/>
      <c r="BD4" s="668"/>
      <c r="BE4" s="668"/>
      <c r="BF4" s="668"/>
      <c r="BG4" s="668" t="s">
        <v>227</v>
      </c>
      <c r="BH4" s="668"/>
      <c r="BI4" s="668"/>
      <c r="BJ4" s="668"/>
      <c r="BK4" s="668"/>
      <c r="BL4" s="668"/>
      <c r="BM4" s="668"/>
      <c r="BN4" s="668"/>
      <c r="BO4" s="668" t="s">
        <v>224</v>
      </c>
      <c r="BP4" s="668"/>
      <c r="BQ4" s="668"/>
      <c r="BR4" s="668"/>
      <c r="BS4" s="668" t="s">
        <v>228</v>
      </c>
      <c r="BT4" s="668"/>
      <c r="BU4" s="668"/>
      <c r="BV4" s="668"/>
      <c r="BW4" s="668"/>
      <c r="BX4" s="668"/>
      <c r="BY4" s="668"/>
      <c r="BZ4" s="668"/>
      <c r="CA4" s="668"/>
      <c r="CB4" s="668"/>
      <c r="CD4" s="665" t="s">
        <v>229</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230</v>
      </c>
      <c r="C5" s="670"/>
      <c r="D5" s="670"/>
      <c r="E5" s="670"/>
      <c r="F5" s="670"/>
      <c r="G5" s="670"/>
      <c r="H5" s="670"/>
      <c r="I5" s="670"/>
      <c r="J5" s="670"/>
      <c r="K5" s="670"/>
      <c r="L5" s="670"/>
      <c r="M5" s="670"/>
      <c r="N5" s="670"/>
      <c r="O5" s="670"/>
      <c r="P5" s="670"/>
      <c r="Q5" s="671"/>
      <c r="R5" s="672">
        <v>1282997</v>
      </c>
      <c r="S5" s="673"/>
      <c r="T5" s="673"/>
      <c r="U5" s="673"/>
      <c r="V5" s="673"/>
      <c r="W5" s="673"/>
      <c r="X5" s="673"/>
      <c r="Y5" s="674"/>
      <c r="Z5" s="675">
        <v>17.600000000000001</v>
      </c>
      <c r="AA5" s="675"/>
      <c r="AB5" s="675"/>
      <c r="AC5" s="675"/>
      <c r="AD5" s="676">
        <v>1282997</v>
      </c>
      <c r="AE5" s="676"/>
      <c r="AF5" s="676"/>
      <c r="AG5" s="676"/>
      <c r="AH5" s="676"/>
      <c r="AI5" s="676"/>
      <c r="AJ5" s="676"/>
      <c r="AK5" s="676"/>
      <c r="AL5" s="677">
        <v>30.4</v>
      </c>
      <c r="AM5" s="678"/>
      <c r="AN5" s="678"/>
      <c r="AO5" s="679"/>
      <c r="AP5" s="669" t="s">
        <v>231</v>
      </c>
      <c r="AQ5" s="670"/>
      <c r="AR5" s="670"/>
      <c r="AS5" s="670"/>
      <c r="AT5" s="670"/>
      <c r="AU5" s="670"/>
      <c r="AV5" s="670"/>
      <c r="AW5" s="670"/>
      <c r="AX5" s="670"/>
      <c r="AY5" s="670"/>
      <c r="AZ5" s="670"/>
      <c r="BA5" s="670"/>
      <c r="BB5" s="670"/>
      <c r="BC5" s="670"/>
      <c r="BD5" s="670"/>
      <c r="BE5" s="670"/>
      <c r="BF5" s="671"/>
      <c r="BG5" s="683">
        <v>1277149</v>
      </c>
      <c r="BH5" s="684"/>
      <c r="BI5" s="684"/>
      <c r="BJ5" s="684"/>
      <c r="BK5" s="684"/>
      <c r="BL5" s="684"/>
      <c r="BM5" s="684"/>
      <c r="BN5" s="685"/>
      <c r="BO5" s="686">
        <v>99.5</v>
      </c>
      <c r="BP5" s="686"/>
      <c r="BQ5" s="686"/>
      <c r="BR5" s="686"/>
      <c r="BS5" s="687" t="s">
        <v>128</v>
      </c>
      <c r="BT5" s="687"/>
      <c r="BU5" s="687"/>
      <c r="BV5" s="687"/>
      <c r="BW5" s="687"/>
      <c r="BX5" s="687"/>
      <c r="BY5" s="687"/>
      <c r="BZ5" s="687"/>
      <c r="CA5" s="687"/>
      <c r="CB5" s="691"/>
      <c r="CD5" s="665" t="s">
        <v>226</v>
      </c>
      <c r="CE5" s="666"/>
      <c r="CF5" s="666"/>
      <c r="CG5" s="666"/>
      <c r="CH5" s="666"/>
      <c r="CI5" s="666"/>
      <c r="CJ5" s="666"/>
      <c r="CK5" s="666"/>
      <c r="CL5" s="666"/>
      <c r="CM5" s="666"/>
      <c r="CN5" s="666"/>
      <c r="CO5" s="666"/>
      <c r="CP5" s="666"/>
      <c r="CQ5" s="667"/>
      <c r="CR5" s="665" t="s">
        <v>232</v>
      </c>
      <c r="CS5" s="666"/>
      <c r="CT5" s="666"/>
      <c r="CU5" s="666"/>
      <c r="CV5" s="666"/>
      <c r="CW5" s="666"/>
      <c r="CX5" s="666"/>
      <c r="CY5" s="667"/>
      <c r="CZ5" s="665" t="s">
        <v>224</v>
      </c>
      <c r="DA5" s="666"/>
      <c r="DB5" s="666"/>
      <c r="DC5" s="667"/>
      <c r="DD5" s="665" t="s">
        <v>233</v>
      </c>
      <c r="DE5" s="666"/>
      <c r="DF5" s="666"/>
      <c r="DG5" s="666"/>
      <c r="DH5" s="666"/>
      <c r="DI5" s="666"/>
      <c r="DJ5" s="666"/>
      <c r="DK5" s="666"/>
      <c r="DL5" s="666"/>
      <c r="DM5" s="666"/>
      <c r="DN5" s="666"/>
      <c r="DO5" s="666"/>
      <c r="DP5" s="667"/>
      <c r="DQ5" s="665" t="s">
        <v>234</v>
      </c>
      <c r="DR5" s="666"/>
      <c r="DS5" s="666"/>
      <c r="DT5" s="666"/>
      <c r="DU5" s="666"/>
      <c r="DV5" s="666"/>
      <c r="DW5" s="666"/>
      <c r="DX5" s="666"/>
      <c r="DY5" s="666"/>
      <c r="DZ5" s="666"/>
      <c r="EA5" s="666"/>
      <c r="EB5" s="666"/>
      <c r="EC5" s="667"/>
    </row>
    <row r="6" spans="2:143" ht="11.25" customHeight="1" x14ac:dyDescent="0.15">
      <c r="B6" s="680" t="s">
        <v>235</v>
      </c>
      <c r="C6" s="681"/>
      <c r="D6" s="681"/>
      <c r="E6" s="681"/>
      <c r="F6" s="681"/>
      <c r="G6" s="681"/>
      <c r="H6" s="681"/>
      <c r="I6" s="681"/>
      <c r="J6" s="681"/>
      <c r="K6" s="681"/>
      <c r="L6" s="681"/>
      <c r="M6" s="681"/>
      <c r="N6" s="681"/>
      <c r="O6" s="681"/>
      <c r="P6" s="681"/>
      <c r="Q6" s="682"/>
      <c r="R6" s="683">
        <v>63039</v>
      </c>
      <c r="S6" s="684"/>
      <c r="T6" s="684"/>
      <c r="U6" s="684"/>
      <c r="V6" s="684"/>
      <c r="W6" s="684"/>
      <c r="X6" s="684"/>
      <c r="Y6" s="685"/>
      <c r="Z6" s="686">
        <v>0.9</v>
      </c>
      <c r="AA6" s="686"/>
      <c r="AB6" s="686"/>
      <c r="AC6" s="686"/>
      <c r="AD6" s="687">
        <v>63039</v>
      </c>
      <c r="AE6" s="687"/>
      <c r="AF6" s="687"/>
      <c r="AG6" s="687"/>
      <c r="AH6" s="687"/>
      <c r="AI6" s="687"/>
      <c r="AJ6" s="687"/>
      <c r="AK6" s="687"/>
      <c r="AL6" s="688">
        <v>1.5</v>
      </c>
      <c r="AM6" s="689"/>
      <c r="AN6" s="689"/>
      <c r="AO6" s="690"/>
      <c r="AP6" s="680" t="s">
        <v>236</v>
      </c>
      <c r="AQ6" s="681"/>
      <c r="AR6" s="681"/>
      <c r="AS6" s="681"/>
      <c r="AT6" s="681"/>
      <c r="AU6" s="681"/>
      <c r="AV6" s="681"/>
      <c r="AW6" s="681"/>
      <c r="AX6" s="681"/>
      <c r="AY6" s="681"/>
      <c r="AZ6" s="681"/>
      <c r="BA6" s="681"/>
      <c r="BB6" s="681"/>
      <c r="BC6" s="681"/>
      <c r="BD6" s="681"/>
      <c r="BE6" s="681"/>
      <c r="BF6" s="682"/>
      <c r="BG6" s="683">
        <v>1277149</v>
      </c>
      <c r="BH6" s="684"/>
      <c r="BI6" s="684"/>
      <c r="BJ6" s="684"/>
      <c r="BK6" s="684"/>
      <c r="BL6" s="684"/>
      <c r="BM6" s="684"/>
      <c r="BN6" s="685"/>
      <c r="BO6" s="686">
        <v>99.5</v>
      </c>
      <c r="BP6" s="686"/>
      <c r="BQ6" s="686"/>
      <c r="BR6" s="686"/>
      <c r="BS6" s="687" t="s">
        <v>128</v>
      </c>
      <c r="BT6" s="687"/>
      <c r="BU6" s="687"/>
      <c r="BV6" s="687"/>
      <c r="BW6" s="687"/>
      <c r="BX6" s="687"/>
      <c r="BY6" s="687"/>
      <c r="BZ6" s="687"/>
      <c r="CA6" s="687"/>
      <c r="CB6" s="691"/>
      <c r="CD6" s="694" t="s">
        <v>237</v>
      </c>
      <c r="CE6" s="695"/>
      <c r="CF6" s="695"/>
      <c r="CG6" s="695"/>
      <c r="CH6" s="695"/>
      <c r="CI6" s="695"/>
      <c r="CJ6" s="695"/>
      <c r="CK6" s="695"/>
      <c r="CL6" s="695"/>
      <c r="CM6" s="695"/>
      <c r="CN6" s="695"/>
      <c r="CO6" s="695"/>
      <c r="CP6" s="695"/>
      <c r="CQ6" s="696"/>
      <c r="CR6" s="683">
        <v>68747</v>
      </c>
      <c r="CS6" s="684"/>
      <c r="CT6" s="684"/>
      <c r="CU6" s="684"/>
      <c r="CV6" s="684"/>
      <c r="CW6" s="684"/>
      <c r="CX6" s="684"/>
      <c r="CY6" s="685"/>
      <c r="CZ6" s="677">
        <v>1</v>
      </c>
      <c r="DA6" s="678"/>
      <c r="DB6" s="678"/>
      <c r="DC6" s="697"/>
      <c r="DD6" s="692" t="s">
        <v>176</v>
      </c>
      <c r="DE6" s="684"/>
      <c r="DF6" s="684"/>
      <c r="DG6" s="684"/>
      <c r="DH6" s="684"/>
      <c r="DI6" s="684"/>
      <c r="DJ6" s="684"/>
      <c r="DK6" s="684"/>
      <c r="DL6" s="684"/>
      <c r="DM6" s="684"/>
      <c r="DN6" s="684"/>
      <c r="DO6" s="684"/>
      <c r="DP6" s="685"/>
      <c r="DQ6" s="692">
        <v>68737</v>
      </c>
      <c r="DR6" s="684"/>
      <c r="DS6" s="684"/>
      <c r="DT6" s="684"/>
      <c r="DU6" s="684"/>
      <c r="DV6" s="684"/>
      <c r="DW6" s="684"/>
      <c r="DX6" s="684"/>
      <c r="DY6" s="684"/>
      <c r="DZ6" s="684"/>
      <c r="EA6" s="684"/>
      <c r="EB6" s="684"/>
      <c r="EC6" s="693"/>
    </row>
    <row r="7" spans="2:143" ht="11.25" customHeight="1" x14ac:dyDescent="0.15">
      <c r="B7" s="680" t="s">
        <v>238</v>
      </c>
      <c r="C7" s="681"/>
      <c r="D7" s="681"/>
      <c r="E7" s="681"/>
      <c r="F7" s="681"/>
      <c r="G7" s="681"/>
      <c r="H7" s="681"/>
      <c r="I7" s="681"/>
      <c r="J7" s="681"/>
      <c r="K7" s="681"/>
      <c r="L7" s="681"/>
      <c r="M7" s="681"/>
      <c r="N7" s="681"/>
      <c r="O7" s="681"/>
      <c r="P7" s="681"/>
      <c r="Q7" s="682"/>
      <c r="R7" s="683">
        <v>827</v>
      </c>
      <c r="S7" s="684"/>
      <c r="T7" s="684"/>
      <c r="U7" s="684"/>
      <c r="V7" s="684"/>
      <c r="W7" s="684"/>
      <c r="X7" s="684"/>
      <c r="Y7" s="685"/>
      <c r="Z7" s="686">
        <v>0</v>
      </c>
      <c r="AA7" s="686"/>
      <c r="AB7" s="686"/>
      <c r="AC7" s="686"/>
      <c r="AD7" s="687">
        <v>827</v>
      </c>
      <c r="AE7" s="687"/>
      <c r="AF7" s="687"/>
      <c r="AG7" s="687"/>
      <c r="AH7" s="687"/>
      <c r="AI7" s="687"/>
      <c r="AJ7" s="687"/>
      <c r="AK7" s="687"/>
      <c r="AL7" s="688">
        <v>0</v>
      </c>
      <c r="AM7" s="689"/>
      <c r="AN7" s="689"/>
      <c r="AO7" s="690"/>
      <c r="AP7" s="680" t="s">
        <v>239</v>
      </c>
      <c r="AQ7" s="681"/>
      <c r="AR7" s="681"/>
      <c r="AS7" s="681"/>
      <c r="AT7" s="681"/>
      <c r="AU7" s="681"/>
      <c r="AV7" s="681"/>
      <c r="AW7" s="681"/>
      <c r="AX7" s="681"/>
      <c r="AY7" s="681"/>
      <c r="AZ7" s="681"/>
      <c r="BA7" s="681"/>
      <c r="BB7" s="681"/>
      <c r="BC7" s="681"/>
      <c r="BD7" s="681"/>
      <c r="BE7" s="681"/>
      <c r="BF7" s="682"/>
      <c r="BG7" s="683">
        <v>528298</v>
      </c>
      <c r="BH7" s="684"/>
      <c r="BI7" s="684"/>
      <c r="BJ7" s="684"/>
      <c r="BK7" s="684"/>
      <c r="BL7" s="684"/>
      <c r="BM7" s="684"/>
      <c r="BN7" s="685"/>
      <c r="BO7" s="686">
        <v>41.2</v>
      </c>
      <c r="BP7" s="686"/>
      <c r="BQ7" s="686"/>
      <c r="BR7" s="686"/>
      <c r="BS7" s="687" t="s">
        <v>128</v>
      </c>
      <c r="BT7" s="687"/>
      <c r="BU7" s="687"/>
      <c r="BV7" s="687"/>
      <c r="BW7" s="687"/>
      <c r="BX7" s="687"/>
      <c r="BY7" s="687"/>
      <c r="BZ7" s="687"/>
      <c r="CA7" s="687"/>
      <c r="CB7" s="691"/>
      <c r="CD7" s="698" t="s">
        <v>240</v>
      </c>
      <c r="CE7" s="699"/>
      <c r="CF7" s="699"/>
      <c r="CG7" s="699"/>
      <c r="CH7" s="699"/>
      <c r="CI7" s="699"/>
      <c r="CJ7" s="699"/>
      <c r="CK7" s="699"/>
      <c r="CL7" s="699"/>
      <c r="CM7" s="699"/>
      <c r="CN7" s="699"/>
      <c r="CO7" s="699"/>
      <c r="CP7" s="699"/>
      <c r="CQ7" s="700"/>
      <c r="CR7" s="683">
        <v>884261</v>
      </c>
      <c r="CS7" s="684"/>
      <c r="CT7" s="684"/>
      <c r="CU7" s="684"/>
      <c r="CV7" s="684"/>
      <c r="CW7" s="684"/>
      <c r="CX7" s="684"/>
      <c r="CY7" s="685"/>
      <c r="CZ7" s="686">
        <v>13</v>
      </c>
      <c r="DA7" s="686"/>
      <c r="DB7" s="686"/>
      <c r="DC7" s="686"/>
      <c r="DD7" s="692">
        <v>11659</v>
      </c>
      <c r="DE7" s="684"/>
      <c r="DF7" s="684"/>
      <c r="DG7" s="684"/>
      <c r="DH7" s="684"/>
      <c r="DI7" s="684"/>
      <c r="DJ7" s="684"/>
      <c r="DK7" s="684"/>
      <c r="DL7" s="684"/>
      <c r="DM7" s="684"/>
      <c r="DN7" s="684"/>
      <c r="DO7" s="684"/>
      <c r="DP7" s="685"/>
      <c r="DQ7" s="692">
        <v>719782</v>
      </c>
      <c r="DR7" s="684"/>
      <c r="DS7" s="684"/>
      <c r="DT7" s="684"/>
      <c r="DU7" s="684"/>
      <c r="DV7" s="684"/>
      <c r="DW7" s="684"/>
      <c r="DX7" s="684"/>
      <c r="DY7" s="684"/>
      <c r="DZ7" s="684"/>
      <c r="EA7" s="684"/>
      <c r="EB7" s="684"/>
      <c r="EC7" s="693"/>
    </row>
    <row r="8" spans="2:143" ht="11.25" customHeight="1" x14ac:dyDescent="0.15">
      <c r="B8" s="680" t="s">
        <v>241</v>
      </c>
      <c r="C8" s="681"/>
      <c r="D8" s="681"/>
      <c r="E8" s="681"/>
      <c r="F8" s="681"/>
      <c r="G8" s="681"/>
      <c r="H8" s="681"/>
      <c r="I8" s="681"/>
      <c r="J8" s="681"/>
      <c r="K8" s="681"/>
      <c r="L8" s="681"/>
      <c r="M8" s="681"/>
      <c r="N8" s="681"/>
      <c r="O8" s="681"/>
      <c r="P8" s="681"/>
      <c r="Q8" s="682"/>
      <c r="R8" s="683">
        <v>5395</v>
      </c>
      <c r="S8" s="684"/>
      <c r="T8" s="684"/>
      <c r="U8" s="684"/>
      <c r="V8" s="684"/>
      <c r="W8" s="684"/>
      <c r="X8" s="684"/>
      <c r="Y8" s="685"/>
      <c r="Z8" s="686">
        <v>0.1</v>
      </c>
      <c r="AA8" s="686"/>
      <c r="AB8" s="686"/>
      <c r="AC8" s="686"/>
      <c r="AD8" s="687">
        <v>5395</v>
      </c>
      <c r="AE8" s="687"/>
      <c r="AF8" s="687"/>
      <c r="AG8" s="687"/>
      <c r="AH8" s="687"/>
      <c r="AI8" s="687"/>
      <c r="AJ8" s="687"/>
      <c r="AK8" s="687"/>
      <c r="AL8" s="688">
        <v>0.1</v>
      </c>
      <c r="AM8" s="689"/>
      <c r="AN8" s="689"/>
      <c r="AO8" s="690"/>
      <c r="AP8" s="680" t="s">
        <v>242</v>
      </c>
      <c r="AQ8" s="681"/>
      <c r="AR8" s="681"/>
      <c r="AS8" s="681"/>
      <c r="AT8" s="681"/>
      <c r="AU8" s="681"/>
      <c r="AV8" s="681"/>
      <c r="AW8" s="681"/>
      <c r="AX8" s="681"/>
      <c r="AY8" s="681"/>
      <c r="AZ8" s="681"/>
      <c r="BA8" s="681"/>
      <c r="BB8" s="681"/>
      <c r="BC8" s="681"/>
      <c r="BD8" s="681"/>
      <c r="BE8" s="681"/>
      <c r="BF8" s="682"/>
      <c r="BG8" s="683">
        <v>20543</v>
      </c>
      <c r="BH8" s="684"/>
      <c r="BI8" s="684"/>
      <c r="BJ8" s="684"/>
      <c r="BK8" s="684"/>
      <c r="BL8" s="684"/>
      <c r="BM8" s="684"/>
      <c r="BN8" s="685"/>
      <c r="BO8" s="686">
        <v>1.6</v>
      </c>
      <c r="BP8" s="686"/>
      <c r="BQ8" s="686"/>
      <c r="BR8" s="686"/>
      <c r="BS8" s="692" t="s">
        <v>128</v>
      </c>
      <c r="BT8" s="684"/>
      <c r="BU8" s="684"/>
      <c r="BV8" s="684"/>
      <c r="BW8" s="684"/>
      <c r="BX8" s="684"/>
      <c r="BY8" s="684"/>
      <c r="BZ8" s="684"/>
      <c r="CA8" s="684"/>
      <c r="CB8" s="693"/>
      <c r="CD8" s="698" t="s">
        <v>243</v>
      </c>
      <c r="CE8" s="699"/>
      <c r="CF8" s="699"/>
      <c r="CG8" s="699"/>
      <c r="CH8" s="699"/>
      <c r="CI8" s="699"/>
      <c r="CJ8" s="699"/>
      <c r="CK8" s="699"/>
      <c r="CL8" s="699"/>
      <c r="CM8" s="699"/>
      <c r="CN8" s="699"/>
      <c r="CO8" s="699"/>
      <c r="CP8" s="699"/>
      <c r="CQ8" s="700"/>
      <c r="CR8" s="683">
        <v>1887869</v>
      </c>
      <c r="CS8" s="684"/>
      <c r="CT8" s="684"/>
      <c r="CU8" s="684"/>
      <c r="CV8" s="684"/>
      <c r="CW8" s="684"/>
      <c r="CX8" s="684"/>
      <c r="CY8" s="685"/>
      <c r="CZ8" s="686">
        <v>27.7</v>
      </c>
      <c r="DA8" s="686"/>
      <c r="DB8" s="686"/>
      <c r="DC8" s="686"/>
      <c r="DD8" s="692">
        <v>21128</v>
      </c>
      <c r="DE8" s="684"/>
      <c r="DF8" s="684"/>
      <c r="DG8" s="684"/>
      <c r="DH8" s="684"/>
      <c r="DI8" s="684"/>
      <c r="DJ8" s="684"/>
      <c r="DK8" s="684"/>
      <c r="DL8" s="684"/>
      <c r="DM8" s="684"/>
      <c r="DN8" s="684"/>
      <c r="DO8" s="684"/>
      <c r="DP8" s="685"/>
      <c r="DQ8" s="692">
        <v>1191191</v>
      </c>
      <c r="DR8" s="684"/>
      <c r="DS8" s="684"/>
      <c r="DT8" s="684"/>
      <c r="DU8" s="684"/>
      <c r="DV8" s="684"/>
      <c r="DW8" s="684"/>
      <c r="DX8" s="684"/>
      <c r="DY8" s="684"/>
      <c r="DZ8" s="684"/>
      <c r="EA8" s="684"/>
      <c r="EB8" s="684"/>
      <c r="EC8" s="693"/>
    </row>
    <row r="9" spans="2:143" ht="11.25" customHeight="1" x14ac:dyDescent="0.15">
      <c r="B9" s="680" t="s">
        <v>244</v>
      </c>
      <c r="C9" s="681"/>
      <c r="D9" s="681"/>
      <c r="E9" s="681"/>
      <c r="F9" s="681"/>
      <c r="G9" s="681"/>
      <c r="H9" s="681"/>
      <c r="I9" s="681"/>
      <c r="J9" s="681"/>
      <c r="K9" s="681"/>
      <c r="L9" s="681"/>
      <c r="M9" s="681"/>
      <c r="N9" s="681"/>
      <c r="O9" s="681"/>
      <c r="P9" s="681"/>
      <c r="Q9" s="682"/>
      <c r="R9" s="683">
        <v>3256</v>
      </c>
      <c r="S9" s="684"/>
      <c r="T9" s="684"/>
      <c r="U9" s="684"/>
      <c r="V9" s="684"/>
      <c r="W9" s="684"/>
      <c r="X9" s="684"/>
      <c r="Y9" s="685"/>
      <c r="Z9" s="686">
        <v>0</v>
      </c>
      <c r="AA9" s="686"/>
      <c r="AB9" s="686"/>
      <c r="AC9" s="686"/>
      <c r="AD9" s="687">
        <v>3256</v>
      </c>
      <c r="AE9" s="687"/>
      <c r="AF9" s="687"/>
      <c r="AG9" s="687"/>
      <c r="AH9" s="687"/>
      <c r="AI9" s="687"/>
      <c r="AJ9" s="687"/>
      <c r="AK9" s="687"/>
      <c r="AL9" s="688">
        <v>0.1</v>
      </c>
      <c r="AM9" s="689"/>
      <c r="AN9" s="689"/>
      <c r="AO9" s="690"/>
      <c r="AP9" s="680" t="s">
        <v>245</v>
      </c>
      <c r="AQ9" s="681"/>
      <c r="AR9" s="681"/>
      <c r="AS9" s="681"/>
      <c r="AT9" s="681"/>
      <c r="AU9" s="681"/>
      <c r="AV9" s="681"/>
      <c r="AW9" s="681"/>
      <c r="AX9" s="681"/>
      <c r="AY9" s="681"/>
      <c r="AZ9" s="681"/>
      <c r="BA9" s="681"/>
      <c r="BB9" s="681"/>
      <c r="BC9" s="681"/>
      <c r="BD9" s="681"/>
      <c r="BE9" s="681"/>
      <c r="BF9" s="682"/>
      <c r="BG9" s="683">
        <v>445900</v>
      </c>
      <c r="BH9" s="684"/>
      <c r="BI9" s="684"/>
      <c r="BJ9" s="684"/>
      <c r="BK9" s="684"/>
      <c r="BL9" s="684"/>
      <c r="BM9" s="684"/>
      <c r="BN9" s="685"/>
      <c r="BO9" s="686">
        <v>34.799999999999997</v>
      </c>
      <c r="BP9" s="686"/>
      <c r="BQ9" s="686"/>
      <c r="BR9" s="686"/>
      <c r="BS9" s="692" t="s">
        <v>246</v>
      </c>
      <c r="BT9" s="684"/>
      <c r="BU9" s="684"/>
      <c r="BV9" s="684"/>
      <c r="BW9" s="684"/>
      <c r="BX9" s="684"/>
      <c r="BY9" s="684"/>
      <c r="BZ9" s="684"/>
      <c r="CA9" s="684"/>
      <c r="CB9" s="693"/>
      <c r="CD9" s="698" t="s">
        <v>247</v>
      </c>
      <c r="CE9" s="699"/>
      <c r="CF9" s="699"/>
      <c r="CG9" s="699"/>
      <c r="CH9" s="699"/>
      <c r="CI9" s="699"/>
      <c r="CJ9" s="699"/>
      <c r="CK9" s="699"/>
      <c r="CL9" s="699"/>
      <c r="CM9" s="699"/>
      <c r="CN9" s="699"/>
      <c r="CO9" s="699"/>
      <c r="CP9" s="699"/>
      <c r="CQ9" s="700"/>
      <c r="CR9" s="683">
        <v>904160</v>
      </c>
      <c r="CS9" s="684"/>
      <c r="CT9" s="684"/>
      <c r="CU9" s="684"/>
      <c r="CV9" s="684"/>
      <c r="CW9" s="684"/>
      <c r="CX9" s="684"/>
      <c r="CY9" s="685"/>
      <c r="CZ9" s="686">
        <v>13.3</v>
      </c>
      <c r="DA9" s="686"/>
      <c r="DB9" s="686"/>
      <c r="DC9" s="686"/>
      <c r="DD9" s="692">
        <v>51496</v>
      </c>
      <c r="DE9" s="684"/>
      <c r="DF9" s="684"/>
      <c r="DG9" s="684"/>
      <c r="DH9" s="684"/>
      <c r="DI9" s="684"/>
      <c r="DJ9" s="684"/>
      <c r="DK9" s="684"/>
      <c r="DL9" s="684"/>
      <c r="DM9" s="684"/>
      <c r="DN9" s="684"/>
      <c r="DO9" s="684"/>
      <c r="DP9" s="685"/>
      <c r="DQ9" s="692">
        <v>723029</v>
      </c>
      <c r="DR9" s="684"/>
      <c r="DS9" s="684"/>
      <c r="DT9" s="684"/>
      <c r="DU9" s="684"/>
      <c r="DV9" s="684"/>
      <c r="DW9" s="684"/>
      <c r="DX9" s="684"/>
      <c r="DY9" s="684"/>
      <c r="DZ9" s="684"/>
      <c r="EA9" s="684"/>
      <c r="EB9" s="684"/>
      <c r="EC9" s="693"/>
    </row>
    <row r="10" spans="2:143" ht="11.25" customHeight="1" x14ac:dyDescent="0.15">
      <c r="B10" s="680" t="s">
        <v>248</v>
      </c>
      <c r="C10" s="681"/>
      <c r="D10" s="681"/>
      <c r="E10" s="681"/>
      <c r="F10" s="681"/>
      <c r="G10" s="681"/>
      <c r="H10" s="681"/>
      <c r="I10" s="681"/>
      <c r="J10" s="681"/>
      <c r="K10" s="681"/>
      <c r="L10" s="681"/>
      <c r="M10" s="681"/>
      <c r="N10" s="681"/>
      <c r="O10" s="681"/>
      <c r="P10" s="681"/>
      <c r="Q10" s="682"/>
      <c r="R10" s="683" t="s">
        <v>246</v>
      </c>
      <c r="S10" s="684"/>
      <c r="T10" s="684"/>
      <c r="U10" s="684"/>
      <c r="V10" s="684"/>
      <c r="W10" s="684"/>
      <c r="X10" s="684"/>
      <c r="Y10" s="685"/>
      <c r="Z10" s="686" t="s">
        <v>246</v>
      </c>
      <c r="AA10" s="686"/>
      <c r="AB10" s="686"/>
      <c r="AC10" s="686"/>
      <c r="AD10" s="687" t="s">
        <v>246</v>
      </c>
      <c r="AE10" s="687"/>
      <c r="AF10" s="687"/>
      <c r="AG10" s="687"/>
      <c r="AH10" s="687"/>
      <c r="AI10" s="687"/>
      <c r="AJ10" s="687"/>
      <c r="AK10" s="687"/>
      <c r="AL10" s="688" t="s">
        <v>128</v>
      </c>
      <c r="AM10" s="689"/>
      <c r="AN10" s="689"/>
      <c r="AO10" s="690"/>
      <c r="AP10" s="680" t="s">
        <v>249</v>
      </c>
      <c r="AQ10" s="681"/>
      <c r="AR10" s="681"/>
      <c r="AS10" s="681"/>
      <c r="AT10" s="681"/>
      <c r="AU10" s="681"/>
      <c r="AV10" s="681"/>
      <c r="AW10" s="681"/>
      <c r="AX10" s="681"/>
      <c r="AY10" s="681"/>
      <c r="AZ10" s="681"/>
      <c r="BA10" s="681"/>
      <c r="BB10" s="681"/>
      <c r="BC10" s="681"/>
      <c r="BD10" s="681"/>
      <c r="BE10" s="681"/>
      <c r="BF10" s="682"/>
      <c r="BG10" s="683">
        <v>23490</v>
      </c>
      <c r="BH10" s="684"/>
      <c r="BI10" s="684"/>
      <c r="BJ10" s="684"/>
      <c r="BK10" s="684"/>
      <c r="BL10" s="684"/>
      <c r="BM10" s="684"/>
      <c r="BN10" s="685"/>
      <c r="BO10" s="686">
        <v>1.8</v>
      </c>
      <c r="BP10" s="686"/>
      <c r="BQ10" s="686"/>
      <c r="BR10" s="686"/>
      <c r="BS10" s="692" t="s">
        <v>246</v>
      </c>
      <c r="BT10" s="684"/>
      <c r="BU10" s="684"/>
      <c r="BV10" s="684"/>
      <c r="BW10" s="684"/>
      <c r="BX10" s="684"/>
      <c r="BY10" s="684"/>
      <c r="BZ10" s="684"/>
      <c r="CA10" s="684"/>
      <c r="CB10" s="693"/>
      <c r="CD10" s="698" t="s">
        <v>250</v>
      </c>
      <c r="CE10" s="699"/>
      <c r="CF10" s="699"/>
      <c r="CG10" s="699"/>
      <c r="CH10" s="699"/>
      <c r="CI10" s="699"/>
      <c r="CJ10" s="699"/>
      <c r="CK10" s="699"/>
      <c r="CL10" s="699"/>
      <c r="CM10" s="699"/>
      <c r="CN10" s="699"/>
      <c r="CO10" s="699"/>
      <c r="CP10" s="699"/>
      <c r="CQ10" s="700"/>
      <c r="CR10" s="683" t="s">
        <v>128</v>
      </c>
      <c r="CS10" s="684"/>
      <c r="CT10" s="684"/>
      <c r="CU10" s="684"/>
      <c r="CV10" s="684"/>
      <c r="CW10" s="684"/>
      <c r="CX10" s="684"/>
      <c r="CY10" s="685"/>
      <c r="CZ10" s="686" t="s">
        <v>128</v>
      </c>
      <c r="DA10" s="686"/>
      <c r="DB10" s="686"/>
      <c r="DC10" s="686"/>
      <c r="DD10" s="692" t="s">
        <v>128</v>
      </c>
      <c r="DE10" s="684"/>
      <c r="DF10" s="684"/>
      <c r="DG10" s="684"/>
      <c r="DH10" s="684"/>
      <c r="DI10" s="684"/>
      <c r="DJ10" s="684"/>
      <c r="DK10" s="684"/>
      <c r="DL10" s="684"/>
      <c r="DM10" s="684"/>
      <c r="DN10" s="684"/>
      <c r="DO10" s="684"/>
      <c r="DP10" s="685"/>
      <c r="DQ10" s="692" t="s">
        <v>246</v>
      </c>
      <c r="DR10" s="684"/>
      <c r="DS10" s="684"/>
      <c r="DT10" s="684"/>
      <c r="DU10" s="684"/>
      <c r="DV10" s="684"/>
      <c r="DW10" s="684"/>
      <c r="DX10" s="684"/>
      <c r="DY10" s="684"/>
      <c r="DZ10" s="684"/>
      <c r="EA10" s="684"/>
      <c r="EB10" s="684"/>
      <c r="EC10" s="693"/>
    </row>
    <row r="11" spans="2:143" ht="11.25" customHeight="1" x14ac:dyDescent="0.15">
      <c r="B11" s="680" t="s">
        <v>251</v>
      </c>
      <c r="C11" s="681"/>
      <c r="D11" s="681"/>
      <c r="E11" s="681"/>
      <c r="F11" s="681"/>
      <c r="G11" s="681"/>
      <c r="H11" s="681"/>
      <c r="I11" s="681"/>
      <c r="J11" s="681"/>
      <c r="K11" s="681"/>
      <c r="L11" s="681"/>
      <c r="M11" s="681"/>
      <c r="N11" s="681"/>
      <c r="O11" s="681"/>
      <c r="P11" s="681"/>
      <c r="Q11" s="682"/>
      <c r="R11" s="683">
        <v>214359</v>
      </c>
      <c r="S11" s="684"/>
      <c r="T11" s="684"/>
      <c r="U11" s="684"/>
      <c r="V11" s="684"/>
      <c r="W11" s="684"/>
      <c r="X11" s="684"/>
      <c r="Y11" s="685"/>
      <c r="Z11" s="688">
        <v>2.9</v>
      </c>
      <c r="AA11" s="689"/>
      <c r="AB11" s="689"/>
      <c r="AC11" s="701"/>
      <c r="AD11" s="692">
        <v>214359</v>
      </c>
      <c r="AE11" s="684"/>
      <c r="AF11" s="684"/>
      <c r="AG11" s="684"/>
      <c r="AH11" s="684"/>
      <c r="AI11" s="684"/>
      <c r="AJ11" s="684"/>
      <c r="AK11" s="685"/>
      <c r="AL11" s="688">
        <v>5.0999999999999996</v>
      </c>
      <c r="AM11" s="689"/>
      <c r="AN11" s="689"/>
      <c r="AO11" s="690"/>
      <c r="AP11" s="680" t="s">
        <v>252</v>
      </c>
      <c r="AQ11" s="681"/>
      <c r="AR11" s="681"/>
      <c r="AS11" s="681"/>
      <c r="AT11" s="681"/>
      <c r="AU11" s="681"/>
      <c r="AV11" s="681"/>
      <c r="AW11" s="681"/>
      <c r="AX11" s="681"/>
      <c r="AY11" s="681"/>
      <c r="AZ11" s="681"/>
      <c r="BA11" s="681"/>
      <c r="BB11" s="681"/>
      <c r="BC11" s="681"/>
      <c r="BD11" s="681"/>
      <c r="BE11" s="681"/>
      <c r="BF11" s="682"/>
      <c r="BG11" s="683">
        <v>38365</v>
      </c>
      <c r="BH11" s="684"/>
      <c r="BI11" s="684"/>
      <c r="BJ11" s="684"/>
      <c r="BK11" s="684"/>
      <c r="BL11" s="684"/>
      <c r="BM11" s="684"/>
      <c r="BN11" s="685"/>
      <c r="BO11" s="686">
        <v>3</v>
      </c>
      <c r="BP11" s="686"/>
      <c r="BQ11" s="686"/>
      <c r="BR11" s="686"/>
      <c r="BS11" s="692" t="s">
        <v>176</v>
      </c>
      <c r="BT11" s="684"/>
      <c r="BU11" s="684"/>
      <c r="BV11" s="684"/>
      <c r="BW11" s="684"/>
      <c r="BX11" s="684"/>
      <c r="BY11" s="684"/>
      <c r="BZ11" s="684"/>
      <c r="CA11" s="684"/>
      <c r="CB11" s="693"/>
      <c r="CD11" s="698" t="s">
        <v>253</v>
      </c>
      <c r="CE11" s="699"/>
      <c r="CF11" s="699"/>
      <c r="CG11" s="699"/>
      <c r="CH11" s="699"/>
      <c r="CI11" s="699"/>
      <c r="CJ11" s="699"/>
      <c r="CK11" s="699"/>
      <c r="CL11" s="699"/>
      <c r="CM11" s="699"/>
      <c r="CN11" s="699"/>
      <c r="CO11" s="699"/>
      <c r="CP11" s="699"/>
      <c r="CQ11" s="700"/>
      <c r="CR11" s="683">
        <v>269251</v>
      </c>
      <c r="CS11" s="684"/>
      <c r="CT11" s="684"/>
      <c r="CU11" s="684"/>
      <c r="CV11" s="684"/>
      <c r="CW11" s="684"/>
      <c r="CX11" s="684"/>
      <c r="CY11" s="685"/>
      <c r="CZ11" s="686">
        <v>3.9</v>
      </c>
      <c r="DA11" s="686"/>
      <c r="DB11" s="686"/>
      <c r="DC11" s="686"/>
      <c r="DD11" s="692">
        <v>39679</v>
      </c>
      <c r="DE11" s="684"/>
      <c r="DF11" s="684"/>
      <c r="DG11" s="684"/>
      <c r="DH11" s="684"/>
      <c r="DI11" s="684"/>
      <c r="DJ11" s="684"/>
      <c r="DK11" s="684"/>
      <c r="DL11" s="684"/>
      <c r="DM11" s="684"/>
      <c r="DN11" s="684"/>
      <c r="DO11" s="684"/>
      <c r="DP11" s="685"/>
      <c r="DQ11" s="692">
        <v>202801</v>
      </c>
      <c r="DR11" s="684"/>
      <c r="DS11" s="684"/>
      <c r="DT11" s="684"/>
      <c r="DU11" s="684"/>
      <c r="DV11" s="684"/>
      <c r="DW11" s="684"/>
      <c r="DX11" s="684"/>
      <c r="DY11" s="684"/>
      <c r="DZ11" s="684"/>
      <c r="EA11" s="684"/>
      <c r="EB11" s="684"/>
      <c r="EC11" s="693"/>
    </row>
    <row r="12" spans="2:143" ht="11.25" customHeight="1" x14ac:dyDescent="0.15">
      <c r="B12" s="680" t="s">
        <v>254</v>
      </c>
      <c r="C12" s="681"/>
      <c r="D12" s="681"/>
      <c r="E12" s="681"/>
      <c r="F12" s="681"/>
      <c r="G12" s="681"/>
      <c r="H12" s="681"/>
      <c r="I12" s="681"/>
      <c r="J12" s="681"/>
      <c r="K12" s="681"/>
      <c r="L12" s="681"/>
      <c r="M12" s="681"/>
      <c r="N12" s="681"/>
      <c r="O12" s="681"/>
      <c r="P12" s="681"/>
      <c r="Q12" s="682"/>
      <c r="R12" s="683">
        <v>5595</v>
      </c>
      <c r="S12" s="684"/>
      <c r="T12" s="684"/>
      <c r="U12" s="684"/>
      <c r="V12" s="684"/>
      <c r="W12" s="684"/>
      <c r="X12" s="684"/>
      <c r="Y12" s="685"/>
      <c r="Z12" s="686">
        <v>0.1</v>
      </c>
      <c r="AA12" s="686"/>
      <c r="AB12" s="686"/>
      <c r="AC12" s="686"/>
      <c r="AD12" s="687">
        <v>5595</v>
      </c>
      <c r="AE12" s="687"/>
      <c r="AF12" s="687"/>
      <c r="AG12" s="687"/>
      <c r="AH12" s="687"/>
      <c r="AI12" s="687"/>
      <c r="AJ12" s="687"/>
      <c r="AK12" s="687"/>
      <c r="AL12" s="688">
        <v>0.1</v>
      </c>
      <c r="AM12" s="689"/>
      <c r="AN12" s="689"/>
      <c r="AO12" s="690"/>
      <c r="AP12" s="680" t="s">
        <v>255</v>
      </c>
      <c r="AQ12" s="681"/>
      <c r="AR12" s="681"/>
      <c r="AS12" s="681"/>
      <c r="AT12" s="681"/>
      <c r="AU12" s="681"/>
      <c r="AV12" s="681"/>
      <c r="AW12" s="681"/>
      <c r="AX12" s="681"/>
      <c r="AY12" s="681"/>
      <c r="AZ12" s="681"/>
      <c r="BA12" s="681"/>
      <c r="BB12" s="681"/>
      <c r="BC12" s="681"/>
      <c r="BD12" s="681"/>
      <c r="BE12" s="681"/>
      <c r="BF12" s="682"/>
      <c r="BG12" s="683">
        <v>635170</v>
      </c>
      <c r="BH12" s="684"/>
      <c r="BI12" s="684"/>
      <c r="BJ12" s="684"/>
      <c r="BK12" s="684"/>
      <c r="BL12" s="684"/>
      <c r="BM12" s="684"/>
      <c r="BN12" s="685"/>
      <c r="BO12" s="686">
        <v>49.5</v>
      </c>
      <c r="BP12" s="686"/>
      <c r="BQ12" s="686"/>
      <c r="BR12" s="686"/>
      <c r="BS12" s="692" t="s">
        <v>128</v>
      </c>
      <c r="BT12" s="684"/>
      <c r="BU12" s="684"/>
      <c r="BV12" s="684"/>
      <c r="BW12" s="684"/>
      <c r="BX12" s="684"/>
      <c r="BY12" s="684"/>
      <c r="BZ12" s="684"/>
      <c r="CA12" s="684"/>
      <c r="CB12" s="693"/>
      <c r="CD12" s="698" t="s">
        <v>256</v>
      </c>
      <c r="CE12" s="699"/>
      <c r="CF12" s="699"/>
      <c r="CG12" s="699"/>
      <c r="CH12" s="699"/>
      <c r="CI12" s="699"/>
      <c r="CJ12" s="699"/>
      <c r="CK12" s="699"/>
      <c r="CL12" s="699"/>
      <c r="CM12" s="699"/>
      <c r="CN12" s="699"/>
      <c r="CO12" s="699"/>
      <c r="CP12" s="699"/>
      <c r="CQ12" s="700"/>
      <c r="CR12" s="683">
        <v>392803</v>
      </c>
      <c r="CS12" s="684"/>
      <c r="CT12" s="684"/>
      <c r="CU12" s="684"/>
      <c r="CV12" s="684"/>
      <c r="CW12" s="684"/>
      <c r="CX12" s="684"/>
      <c r="CY12" s="685"/>
      <c r="CZ12" s="686">
        <v>5.8</v>
      </c>
      <c r="DA12" s="686"/>
      <c r="DB12" s="686"/>
      <c r="DC12" s="686"/>
      <c r="DD12" s="692">
        <v>165683</v>
      </c>
      <c r="DE12" s="684"/>
      <c r="DF12" s="684"/>
      <c r="DG12" s="684"/>
      <c r="DH12" s="684"/>
      <c r="DI12" s="684"/>
      <c r="DJ12" s="684"/>
      <c r="DK12" s="684"/>
      <c r="DL12" s="684"/>
      <c r="DM12" s="684"/>
      <c r="DN12" s="684"/>
      <c r="DO12" s="684"/>
      <c r="DP12" s="685"/>
      <c r="DQ12" s="692">
        <v>128770</v>
      </c>
      <c r="DR12" s="684"/>
      <c r="DS12" s="684"/>
      <c r="DT12" s="684"/>
      <c r="DU12" s="684"/>
      <c r="DV12" s="684"/>
      <c r="DW12" s="684"/>
      <c r="DX12" s="684"/>
      <c r="DY12" s="684"/>
      <c r="DZ12" s="684"/>
      <c r="EA12" s="684"/>
      <c r="EB12" s="684"/>
      <c r="EC12" s="693"/>
    </row>
    <row r="13" spans="2:143" ht="11.25" customHeight="1" x14ac:dyDescent="0.15">
      <c r="B13" s="680" t="s">
        <v>257</v>
      </c>
      <c r="C13" s="681"/>
      <c r="D13" s="681"/>
      <c r="E13" s="681"/>
      <c r="F13" s="681"/>
      <c r="G13" s="681"/>
      <c r="H13" s="681"/>
      <c r="I13" s="681"/>
      <c r="J13" s="681"/>
      <c r="K13" s="681"/>
      <c r="L13" s="681"/>
      <c r="M13" s="681"/>
      <c r="N13" s="681"/>
      <c r="O13" s="681"/>
      <c r="P13" s="681"/>
      <c r="Q13" s="682"/>
      <c r="R13" s="683" t="s">
        <v>128</v>
      </c>
      <c r="S13" s="684"/>
      <c r="T13" s="684"/>
      <c r="U13" s="684"/>
      <c r="V13" s="684"/>
      <c r="W13" s="684"/>
      <c r="X13" s="684"/>
      <c r="Y13" s="685"/>
      <c r="Z13" s="686" t="s">
        <v>176</v>
      </c>
      <c r="AA13" s="686"/>
      <c r="AB13" s="686"/>
      <c r="AC13" s="686"/>
      <c r="AD13" s="687" t="s">
        <v>176</v>
      </c>
      <c r="AE13" s="687"/>
      <c r="AF13" s="687"/>
      <c r="AG13" s="687"/>
      <c r="AH13" s="687"/>
      <c r="AI13" s="687"/>
      <c r="AJ13" s="687"/>
      <c r="AK13" s="687"/>
      <c r="AL13" s="688" t="s">
        <v>246</v>
      </c>
      <c r="AM13" s="689"/>
      <c r="AN13" s="689"/>
      <c r="AO13" s="690"/>
      <c r="AP13" s="680" t="s">
        <v>258</v>
      </c>
      <c r="AQ13" s="681"/>
      <c r="AR13" s="681"/>
      <c r="AS13" s="681"/>
      <c r="AT13" s="681"/>
      <c r="AU13" s="681"/>
      <c r="AV13" s="681"/>
      <c r="AW13" s="681"/>
      <c r="AX13" s="681"/>
      <c r="AY13" s="681"/>
      <c r="AZ13" s="681"/>
      <c r="BA13" s="681"/>
      <c r="BB13" s="681"/>
      <c r="BC13" s="681"/>
      <c r="BD13" s="681"/>
      <c r="BE13" s="681"/>
      <c r="BF13" s="682"/>
      <c r="BG13" s="683">
        <v>620865</v>
      </c>
      <c r="BH13" s="684"/>
      <c r="BI13" s="684"/>
      <c r="BJ13" s="684"/>
      <c r="BK13" s="684"/>
      <c r="BL13" s="684"/>
      <c r="BM13" s="684"/>
      <c r="BN13" s="685"/>
      <c r="BO13" s="686">
        <v>48.4</v>
      </c>
      <c r="BP13" s="686"/>
      <c r="BQ13" s="686"/>
      <c r="BR13" s="686"/>
      <c r="BS13" s="692" t="s">
        <v>246</v>
      </c>
      <c r="BT13" s="684"/>
      <c r="BU13" s="684"/>
      <c r="BV13" s="684"/>
      <c r="BW13" s="684"/>
      <c r="BX13" s="684"/>
      <c r="BY13" s="684"/>
      <c r="BZ13" s="684"/>
      <c r="CA13" s="684"/>
      <c r="CB13" s="693"/>
      <c r="CD13" s="698" t="s">
        <v>259</v>
      </c>
      <c r="CE13" s="699"/>
      <c r="CF13" s="699"/>
      <c r="CG13" s="699"/>
      <c r="CH13" s="699"/>
      <c r="CI13" s="699"/>
      <c r="CJ13" s="699"/>
      <c r="CK13" s="699"/>
      <c r="CL13" s="699"/>
      <c r="CM13" s="699"/>
      <c r="CN13" s="699"/>
      <c r="CO13" s="699"/>
      <c r="CP13" s="699"/>
      <c r="CQ13" s="700"/>
      <c r="CR13" s="683">
        <v>314877</v>
      </c>
      <c r="CS13" s="684"/>
      <c r="CT13" s="684"/>
      <c r="CU13" s="684"/>
      <c r="CV13" s="684"/>
      <c r="CW13" s="684"/>
      <c r="CX13" s="684"/>
      <c r="CY13" s="685"/>
      <c r="CZ13" s="686">
        <v>4.5999999999999996</v>
      </c>
      <c r="DA13" s="686"/>
      <c r="DB13" s="686"/>
      <c r="DC13" s="686"/>
      <c r="DD13" s="692">
        <v>163898</v>
      </c>
      <c r="DE13" s="684"/>
      <c r="DF13" s="684"/>
      <c r="DG13" s="684"/>
      <c r="DH13" s="684"/>
      <c r="DI13" s="684"/>
      <c r="DJ13" s="684"/>
      <c r="DK13" s="684"/>
      <c r="DL13" s="684"/>
      <c r="DM13" s="684"/>
      <c r="DN13" s="684"/>
      <c r="DO13" s="684"/>
      <c r="DP13" s="685"/>
      <c r="DQ13" s="692">
        <v>134272</v>
      </c>
      <c r="DR13" s="684"/>
      <c r="DS13" s="684"/>
      <c r="DT13" s="684"/>
      <c r="DU13" s="684"/>
      <c r="DV13" s="684"/>
      <c r="DW13" s="684"/>
      <c r="DX13" s="684"/>
      <c r="DY13" s="684"/>
      <c r="DZ13" s="684"/>
      <c r="EA13" s="684"/>
      <c r="EB13" s="684"/>
      <c r="EC13" s="693"/>
    </row>
    <row r="14" spans="2:143" ht="11.25" customHeight="1" x14ac:dyDescent="0.15">
      <c r="B14" s="680" t="s">
        <v>260</v>
      </c>
      <c r="C14" s="681"/>
      <c r="D14" s="681"/>
      <c r="E14" s="681"/>
      <c r="F14" s="681"/>
      <c r="G14" s="681"/>
      <c r="H14" s="681"/>
      <c r="I14" s="681"/>
      <c r="J14" s="681"/>
      <c r="K14" s="681"/>
      <c r="L14" s="681"/>
      <c r="M14" s="681"/>
      <c r="N14" s="681"/>
      <c r="O14" s="681"/>
      <c r="P14" s="681"/>
      <c r="Q14" s="682"/>
      <c r="R14" s="683">
        <v>12154</v>
      </c>
      <c r="S14" s="684"/>
      <c r="T14" s="684"/>
      <c r="U14" s="684"/>
      <c r="V14" s="684"/>
      <c r="W14" s="684"/>
      <c r="X14" s="684"/>
      <c r="Y14" s="685"/>
      <c r="Z14" s="686">
        <v>0.2</v>
      </c>
      <c r="AA14" s="686"/>
      <c r="AB14" s="686"/>
      <c r="AC14" s="686"/>
      <c r="AD14" s="687">
        <v>12154</v>
      </c>
      <c r="AE14" s="687"/>
      <c r="AF14" s="687"/>
      <c r="AG14" s="687"/>
      <c r="AH14" s="687"/>
      <c r="AI14" s="687"/>
      <c r="AJ14" s="687"/>
      <c r="AK14" s="687"/>
      <c r="AL14" s="688">
        <v>0.3</v>
      </c>
      <c r="AM14" s="689"/>
      <c r="AN14" s="689"/>
      <c r="AO14" s="690"/>
      <c r="AP14" s="680" t="s">
        <v>261</v>
      </c>
      <c r="AQ14" s="681"/>
      <c r="AR14" s="681"/>
      <c r="AS14" s="681"/>
      <c r="AT14" s="681"/>
      <c r="AU14" s="681"/>
      <c r="AV14" s="681"/>
      <c r="AW14" s="681"/>
      <c r="AX14" s="681"/>
      <c r="AY14" s="681"/>
      <c r="AZ14" s="681"/>
      <c r="BA14" s="681"/>
      <c r="BB14" s="681"/>
      <c r="BC14" s="681"/>
      <c r="BD14" s="681"/>
      <c r="BE14" s="681"/>
      <c r="BF14" s="682"/>
      <c r="BG14" s="683">
        <v>49813</v>
      </c>
      <c r="BH14" s="684"/>
      <c r="BI14" s="684"/>
      <c r="BJ14" s="684"/>
      <c r="BK14" s="684"/>
      <c r="BL14" s="684"/>
      <c r="BM14" s="684"/>
      <c r="BN14" s="685"/>
      <c r="BO14" s="686">
        <v>3.9</v>
      </c>
      <c r="BP14" s="686"/>
      <c r="BQ14" s="686"/>
      <c r="BR14" s="686"/>
      <c r="BS14" s="692" t="s">
        <v>128</v>
      </c>
      <c r="BT14" s="684"/>
      <c r="BU14" s="684"/>
      <c r="BV14" s="684"/>
      <c r="BW14" s="684"/>
      <c r="BX14" s="684"/>
      <c r="BY14" s="684"/>
      <c r="BZ14" s="684"/>
      <c r="CA14" s="684"/>
      <c r="CB14" s="693"/>
      <c r="CD14" s="698" t="s">
        <v>262</v>
      </c>
      <c r="CE14" s="699"/>
      <c r="CF14" s="699"/>
      <c r="CG14" s="699"/>
      <c r="CH14" s="699"/>
      <c r="CI14" s="699"/>
      <c r="CJ14" s="699"/>
      <c r="CK14" s="699"/>
      <c r="CL14" s="699"/>
      <c r="CM14" s="699"/>
      <c r="CN14" s="699"/>
      <c r="CO14" s="699"/>
      <c r="CP14" s="699"/>
      <c r="CQ14" s="700"/>
      <c r="CR14" s="683">
        <v>515849</v>
      </c>
      <c r="CS14" s="684"/>
      <c r="CT14" s="684"/>
      <c r="CU14" s="684"/>
      <c r="CV14" s="684"/>
      <c r="CW14" s="684"/>
      <c r="CX14" s="684"/>
      <c r="CY14" s="685"/>
      <c r="CZ14" s="686">
        <v>7.6</v>
      </c>
      <c r="DA14" s="686"/>
      <c r="DB14" s="686"/>
      <c r="DC14" s="686"/>
      <c r="DD14" s="692">
        <v>182357</v>
      </c>
      <c r="DE14" s="684"/>
      <c r="DF14" s="684"/>
      <c r="DG14" s="684"/>
      <c r="DH14" s="684"/>
      <c r="DI14" s="684"/>
      <c r="DJ14" s="684"/>
      <c r="DK14" s="684"/>
      <c r="DL14" s="684"/>
      <c r="DM14" s="684"/>
      <c r="DN14" s="684"/>
      <c r="DO14" s="684"/>
      <c r="DP14" s="685"/>
      <c r="DQ14" s="692">
        <v>338357</v>
      </c>
      <c r="DR14" s="684"/>
      <c r="DS14" s="684"/>
      <c r="DT14" s="684"/>
      <c r="DU14" s="684"/>
      <c r="DV14" s="684"/>
      <c r="DW14" s="684"/>
      <c r="DX14" s="684"/>
      <c r="DY14" s="684"/>
      <c r="DZ14" s="684"/>
      <c r="EA14" s="684"/>
      <c r="EB14" s="684"/>
      <c r="EC14" s="693"/>
    </row>
    <row r="15" spans="2:143" ht="11.25" customHeight="1" x14ac:dyDescent="0.15">
      <c r="B15" s="680" t="s">
        <v>263</v>
      </c>
      <c r="C15" s="681"/>
      <c r="D15" s="681"/>
      <c r="E15" s="681"/>
      <c r="F15" s="681"/>
      <c r="G15" s="681"/>
      <c r="H15" s="681"/>
      <c r="I15" s="681"/>
      <c r="J15" s="681"/>
      <c r="K15" s="681"/>
      <c r="L15" s="681"/>
      <c r="M15" s="681"/>
      <c r="N15" s="681"/>
      <c r="O15" s="681"/>
      <c r="P15" s="681"/>
      <c r="Q15" s="682"/>
      <c r="R15" s="683" t="s">
        <v>128</v>
      </c>
      <c r="S15" s="684"/>
      <c r="T15" s="684"/>
      <c r="U15" s="684"/>
      <c r="V15" s="684"/>
      <c r="W15" s="684"/>
      <c r="X15" s="684"/>
      <c r="Y15" s="685"/>
      <c r="Z15" s="686" t="s">
        <v>128</v>
      </c>
      <c r="AA15" s="686"/>
      <c r="AB15" s="686"/>
      <c r="AC15" s="686"/>
      <c r="AD15" s="687" t="s">
        <v>246</v>
      </c>
      <c r="AE15" s="687"/>
      <c r="AF15" s="687"/>
      <c r="AG15" s="687"/>
      <c r="AH15" s="687"/>
      <c r="AI15" s="687"/>
      <c r="AJ15" s="687"/>
      <c r="AK15" s="687"/>
      <c r="AL15" s="688" t="s">
        <v>176</v>
      </c>
      <c r="AM15" s="689"/>
      <c r="AN15" s="689"/>
      <c r="AO15" s="690"/>
      <c r="AP15" s="680" t="s">
        <v>264</v>
      </c>
      <c r="AQ15" s="681"/>
      <c r="AR15" s="681"/>
      <c r="AS15" s="681"/>
      <c r="AT15" s="681"/>
      <c r="AU15" s="681"/>
      <c r="AV15" s="681"/>
      <c r="AW15" s="681"/>
      <c r="AX15" s="681"/>
      <c r="AY15" s="681"/>
      <c r="AZ15" s="681"/>
      <c r="BA15" s="681"/>
      <c r="BB15" s="681"/>
      <c r="BC15" s="681"/>
      <c r="BD15" s="681"/>
      <c r="BE15" s="681"/>
      <c r="BF15" s="682"/>
      <c r="BG15" s="683">
        <v>63868</v>
      </c>
      <c r="BH15" s="684"/>
      <c r="BI15" s="684"/>
      <c r="BJ15" s="684"/>
      <c r="BK15" s="684"/>
      <c r="BL15" s="684"/>
      <c r="BM15" s="684"/>
      <c r="BN15" s="685"/>
      <c r="BO15" s="686">
        <v>5</v>
      </c>
      <c r="BP15" s="686"/>
      <c r="BQ15" s="686"/>
      <c r="BR15" s="686"/>
      <c r="BS15" s="692" t="s">
        <v>128</v>
      </c>
      <c r="BT15" s="684"/>
      <c r="BU15" s="684"/>
      <c r="BV15" s="684"/>
      <c r="BW15" s="684"/>
      <c r="BX15" s="684"/>
      <c r="BY15" s="684"/>
      <c r="BZ15" s="684"/>
      <c r="CA15" s="684"/>
      <c r="CB15" s="693"/>
      <c r="CD15" s="698" t="s">
        <v>265</v>
      </c>
      <c r="CE15" s="699"/>
      <c r="CF15" s="699"/>
      <c r="CG15" s="699"/>
      <c r="CH15" s="699"/>
      <c r="CI15" s="699"/>
      <c r="CJ15" s="699"/>
      <c r="CK15" s="699"/>
      <c r="CL15" s="699"/>
      <c r="CM15" s="699"/>
      <c r="CN15" s="699"/>
      <c r="CO15" s="699"/>
      <c r="CP15" s="699"/>
      <c r="CQ15" s="700"/>
      <c r="CR15" s="683">
        <v>720952</v>
      </c>
      <c r="CS15" s="684"/>
      <c r="CT15" s="684"/>
      <c r="CU15" s="684"/>
      <c r="CV15" s="684"/>
      <c r="CW15" s="684"/>
      <c r="CX15" s="684"/>
      <c r="CY15" s="685"/>
      <c r="CZ15" s="686">
        <v>10.6</v>
      </c>
      <c r="DA15" s="686"/>
      <c r="DB15" s="686"/>
      <c r="DC15" s="686"/>
      <c r="DD15" s="692">
        <v>93609</v>
      </c>
      <c r="DE15" s="684"/>
      <c r="DF15" s="684"/>
      <c r="DG15" s="684"/>
      <c r="DH15" s="684"/>
      <c r="DI15" s="684"/>
      <c r="DJ15" s="684"/>
      <c r="DK15" s="684"/>
      <c r="DL15" s="684"/>
      <c r="DM15" s="684"/>
      <c r="DN15" s="684"/>
      <c r="DO15" s="684"/>
      <c r="DP15" s="685"/>
      <c r="DQ15" s="692">
        <v>606169</v>
      </c>
      <c r="DR15" s="684"/>
      <c r="DS15" s="684"/>
      <c r="DT15" s="684"/>
      <c r="DU15" s="684"/>
      <c r="DV15" s="684"/>
      <c r="DW15" s="684"/>
      <c r="DX15" s="684"/>
      <c r="DY15" s="684"/>
      <c r="DZ15" s="684"/>
      <c r="EA15" s="684"/>
      <c r="EB15" s="684"/>
      <c r="EC15" s="693"/>
    </row>
    <row r="16" spans="2:143" ht="11.25" customHeight="1" x14ac:dyDescent="0.15">
      <c r="B16" s="680" t="s">
        <v>266</v>
      </c>
      <c r="C16" s="681"/>
      <c r="D16" s="681"/>
      <c r="E16" s="681"/>
      <c r="F16" s="681"/>
      <c r="G16" s="681"/>
      <c r="H16" s="681"/>
      <c r="I16" s="681"/>
      <c r="J16" s="681"/>
      <c r="K16" s="681"/>
      <c r="L16" s="681"/>
      <c r="M16" s="681"/>
      <c r="N16" s="681"/>
      <c r="O16" s="681"/>
      <c r="P16" s="681"/>
      <c r="Q16" s="682"/>
      <c r="R16" s="683">
        <v>3678</v>
      </c>
      <c r="S16" s="684"/>
      <c r="T16" s="684"/>
      <c r="U16" s="684"/>
      <c r="V16" s="684"/>
      <c r="W16" s="684"/>
      <c r="X16" s="684"/>
      <c r="Y16" s="685"/>
      <c r="Z16" s="686">
        <v>0.1</v>
      </c>
      <c r="AA16" s="686"/>
      <c r="AB16" s="686"/>
      <c r="AC16" s="686"/>
      <c r="AD16" s="687">
        <v>3678</v>
      </c>
      <c r="AE16" s="687"/>
      <c r="AF16" s="687"/>
      <c r="AG16" s="687"/>
      <c r="AH16" s="687"/>
      <c r="AI16" s="687"/>
      <c r="AJ16" s="687"/>
      <c r="AK16" s="687"/>
      <c r="AL16" s="688">
        <v>0.1</v>
      </c>
      <c r="AM16" s="689"/>
      <c r="AN16" s="689"/>
      <c r="AO16" s="690"/>
      <c r="AP16" s="680" t="s">
        <v>267</v>
      </c>
      <c r="AQ16" s="681"/>
      <c r="AR16" s="681"/>
      <c r="AS16" s="681"/>
      <c r="AT16" s="681"/>
      <c r="AU16" s="681"/>
      <c r="AV16" s="681"/>
      <c r="AW16" s="681"/>
      <c r="AX16" s="681"/>
      <c r="AY16" s="681"/>
      <c r="AZ16" s="681"/>
      <c r="BA16" s="681"/>
      <c r="BB16" s="681"/>
      <c r="BC16" s="681"/>
      <c r="BD16" s="681"/>
      <c r="BE16" s="681"/>
      <c r="BF16" s="682"/>
      <c r="BG16" s="683" t="s">
        <v>246</v>
      </c>
      <c r="BH16" s="684"/>
      <c r="BI16" s="684"/>
      <c r="BJ16" s="684"/>
      <c r="BK16" s="684"/>
      <c r="BL16" s="684"/>
      <c r="BM16" s="684"/>
      <c r="BN16" s="685"/>
      <c r="BO16" s="686" t="s">
        <v>246</v>
      </c>
      <c r="BP16" s="686"/>
      <c r="BQ16" s="686"/>
      <c r="BR16" s="686"/>
      <c r="BS16" s="692" t="s">
        <v>128</v>
      </c>
      <c r="BT16" s="684"/>
      <c r="BU16" s="684"/>
      <c r="BV16" s="684"/>
      <c r="BW16" s="684"/>
      <c r="BX16" s="684"/>
      <c r="BY16" s="684"/>
      <c r="BZ16" s="684"/>
      <c r="CA16" s="684"/>
      <c r="CB16" s="693"/>
      <c r="CD16" s="698" t="s">
        <v>268</v>
      </c>
      <c r="CE16" s="699"/>
      <c r="CF16" s="699"/>
      <c r="CG16" s="699"/>
      <c r="CH16" s="699"/>
      <c r="CI16" s="699"/>
      <c r="CJ16" s="699"/>
      <c r="CK16" s="699"/>
      <c r="CL16" s="699"/>
      <c r="CM16" s="699"/>
      <c r="CN16" s="699"/>
      <c r="CO16" s="699"/>
      <c r="CP16" s="699"/>
      <c r="CQ16" s="700"/>
      <c r="CR16" s="683">
        <v>78251</v>
      </c>
      <c r="CS16" s="684"/>
      <c r="CT16" s="684"/>
      <c r="CU16" s="684"/>
      <c r="CV16" s="684"/>
      <c r="CW16" s="684"/>
      <c r="CX16" s="684"/>
      <c r="CY16" s="685"/>
      <c r="CZ16" s="686">
        <v>1.1000000000000001</v>
      </c>
      <c r="DA16" s="686"/>
      <c r="DB16" s="686"/>
      <c r="DC16" s="686"/>
      <c r="DD16" s="692" t="s">
        <v>128</v>
      </c>
      <c r="DE16" s="684"/>
      <c r="DF16" s="684"/>
      <c r="DG16" s="684"/>
      <c r="DH16" s="684"/>
      <c r="DI16" s="684"/>
      <c r="DJ16" s="684"/>
      <c r="DK16" s="684"/>
      <c r="DL16" s="684"/>
      <c r="DM16" s="684"/>
      <c r="DN16" s="684"/>
      <c r="DO16" s="684"/>
      <c r="DP16" s="685"/>
      <c r="DQ16" s="692">
        <v>22530</v>
      </c>
      <c r="DR16" s="684"/>
      <c r="DS16" s="684"/>
      <c r="DT16" s="684"/>
      <c r="DU16" s="684"/>
      <c r="DV16" s="684"/>
      <c r="DW16" s="684"/>
      <c r="DX16" s="684"/>
      <c r="DY16" s="684"/>
      <c r="DZ16" s="684"/>
      <c r="EA16" s="684"/>
      <c r="EB16" s="684"/>
      <c r="EC16" s="693"/>
    </row>
    <row r="17" spans="2:133" ht="11.25" customHeight="1" x14ac:dyDescent="0.15">
      <c r="B17" s="680" t="s">
        <v>269</v>
      </c>
      <c r="C17" s="681"/>
      <c r="D17" s="681"/>
      <c r="E17" s="681"/>
      <c r="F17" s="681"/>
      <c r="G17" s="681"/>
      <c r="H17" s="681"/>
      <c r="I17" s="681"/>
      <c r="J17" s="681"/>
      <c r="K17" s="681"/>
      <c r="L17" s="681"/>
      <c r="M17" s="681"/>
      <c r="N17" s="681"/>
      <c r="O17" s="681"/>
      <c r="P17" s="681"/>
      <c r="Q17" s="682"/>
      <c r="R17" s="683">
        <v>24144</v>
      </c>
      <c r="S17" s="684"/>
      <c r="T17" s="684"/>
      <c r="U17" s="684"/>
      <c r="V17" s="684"/>
      <c r="W17" s="684"/>
      <c r="X17" s="684"/>
      <c r="Y17" s="685"/>
      <c r="Z17" s="686">
        <v>0.3</v>
      </c>
      <c r="AA17" s="686"/>
      <c r="AB17" s="686"/>
      <c r="AC17" s="686"/>
      <c r="AD17" s="687">
        <v>24144</v>
      </c>
      <c r="AE17" s="687"/>
      <c r="AF17" s="687"/>
      <c r="AG17" s="687"/>
      <c r="AH17" s="687"/>
      <c r="AI17" s="687"/>
      <c r="AJ17" s="687"/>
      <c r="AK17" s="687"/>
      <c r="AL17" s="688">
        <v>0.6</v>
      </c>
      <c r="AM17" s="689"/>
      <c r="AN17" s="689"/>
      <c r="AO17" s="690"/>
      <c r="AP17" s="680" t="s">
        <v>270</v>
      </c>
      <c r="AQ17" s="681"/>
      <c r="AR17" s="681"/>
      <c r="AS17" s="681"/>
      <c r="AT17" s="681"/>
      <c r="AU17" s="681"/>
      <c r="AV17" s="681"/>
      <c r="AW17" s="681"/>
      <c r="AX17" s="681"/>
      <c r="AY17" s="681"/>
      <c r="AZ17" s="681"/>
      <c r="BA17" s="681"/>
      <c r="BB17" s="681"/>
      <c r="BC17" s="681"/>
      <c r="BD17" s="681"/>
      <c r="BE17" s="681"/>
      <c r="BF17" s="682"/>
      <c r="BG17" s="683" t="s">
        <v>246</v>
      </c>
      <c r="BH17" s="684"/>
      <c r="BI17" s="684"/>
      <c r="BJ17" s="684"/>
      <c r="BK17" s="684"/>
      <c r="BL17" s="684"/>
      <c r="BM17" s="684"/>
      <c r="BN17" s="685"/>
      <c r="BO17" s="686" t="s">
        <v>128</v>
      </c>
      <c r="BP17" s="686"/>
      <c r="BQ17" s="686"/>
      <c r="BR17" s="686"/>
      <c r="BS17" s="692" t="s">
        <v>246</v>
      </c>
      <c r="BT17" s="684"/>
      <c r="BU17" s="684"/>
      <c r="BV17" s="684"/>
      <c r="BW17" s="684"/>
      <c r="BX17" s="684"/>
      <c r="BY17" s="684"/>
      <c r="BZ17" s="684"/>
      <c r="CA17" s="684"/>
      <c r="CB17" s="693"/>
      <c r="CD17" s="698" t="s">
        <v>271</v>
      </c>
      <c r="CE17" s="699"/>
      <c r="CF17" s="699"/>
      <c r="CG17" s="699"/>
      <c r="CH17" s="699"/>
      <c r="CI17" s="699"/>
      <c r="CJ17" s="699"/>
      <c r="CK17" s="699"/>
      <c r="CL17" s="699"/>
      <c r="CM17" s="699"/>
      <c r="CN17" s="699"/>
      <c r="CO17" s="699"/>
      <c r="CP17" s="699"/>
      <c r="CQ17" s="700"/>
      <c r="CR17" s="683">
        <v>780085</v>
      </c>
      <c r="CS17" s="684"/>
      <c r="CT17" s="684"/>
      <c r="CU17" s="684"/>
      <c r="CV17" s="684"/>
      <c r="CW17" s="684"/>
      <c r="CX17" s="684"/>
      <c r="CY17" s="685"/>
      <c r="CZ17" s="686">
        <v>11.4</v>
      </c>
      <c r="DA17" s="686"/>
      <c r="DB17" s="686"/>
      <c r="DC17" s="686"/>
      <c r="DD17" s="692" t="s">
        <v>128</v>
      </c>
      <c r="DE17" s="684"/>
      <c r="DF17" s="684"/>
      <c r="DG17" s="684"/>
      <c r="DH17" s="684"/>
      <c r="DI17" s="684"/>
      <c r="DJ17" s="684"/>
      <c r="DK17" s="684"/>
      <c r="DL17" s="684"/>
      <c r="DM17" s="684"/>
      <c r="DN17" s="684"/>
      <c r="DO17" s="684"/>
      <c r="DP17" s="685"/>
      <c r="DQ17" s="692">
        <v>774786</v>
      </c>
      <c r="DR17" s="684"/>
      <c r="DS17" s="684"/>
      <c r="DT17" s="684"/>
      <c r="DU17" s="684"/>
      <c r="DV17" s="684"/>
      <c r="DW17" s="684"/>
      <c r="DX17" s="684"/>
      <c r="DY17" s="684"/>
      <c r="DZ17" s="684"/>
      <c r="EA17" s="684"/>
      <c r="EB17" s="684"/>
      <c r="EC17" s="693"/>
    </row>
    <row r="18" spans="2:133" ht="11.25" customHeight="1" x14ac:dyDescent="0.15">
      <c r="B18" s="680" t="s">
        <v>272</v>
      </c>
      <c r="C18" s="681"/>
      <c r="D18" s="681"/>
      <c r="E18" s="681"/>
      <c r="F18" s="681"/>
      <c r="G18" s="681"/>
      <c r="H18" s="681"/>
      <c r="I18" s="681"/>
      <c r="J18" s="681"/>
      <c r="K18" s="681"/>
      <c r="L18" s="681"/>
      <c r="M18" s="681"/>
      <c r="N18" s="681"/>
      <c r="O18" s="681"/>
      <c r="P18" s="681"/>
      <c r="Q18" s="682"/>
      <c r="R18" s="683">
        <v>4049</v>
      </c>
      <c r="S18" s="684"/>
      <c r="T18" s="684"/>
      <c r="U18" s="684"/>
      <c r="V18" s="684"/>
      <c r="W18" s="684"/>
      <c r="X18" s="684"/>
      <c r="Y18" s="685"/>
      <c r="Z18" s="686">
        <v>0.1</v>
      </c>
      <c r="AA18" s="686"/>
      <c r="AB18" s="686"/>
      <c r="AC18" s="686"/>
      <c r="AD18" s="687">
        <v>4049</v>
      </c>
      <c r="AE18" s="687"/>
      <c r="AF18" s="687"/>
      <c r="AG18" s="687"/>
      <c r="AH18" s="687"/>
      <c r="AI18" s="687"/>
      <c r="AJ18" s="687"/>
      <c r="AK18" s="687"/>
      <c r="AL18" s="688">
        <v>0.1</v>
      </c>
      <c r="AM18" s="689"/>
      <c r="AN18" s="689"/>
      <c r="AO18" s="690"/>
      <c r="AP18" s="680" t="s">
        <v>273</v>
      </c>
      <c r="AQ18" s="681"/>
      <c r="AR18" s="681"/>
      <c r="AS18" s="681"/>
      <c r="AT18" s="681"/>
      <c r="AU18" s="681"/>
      <c r="AV18" s="681"/>
      <c r="AW18" s="681"/>
      <c r="AX18" s="681"/>
      <c r="AY18" s="681"/>
      <c r="AZ18" s="681"/>
      <c r="BA18" s="681"/>
      <c r="BB18" s="681"/>
      <c r="BC18" s="681"/>
      <c r="BD18" s="681"/>
      <c r="BE18" s="681"/>
      <c r="BF18" s="682"/>
      <c r="BG18" s="683" t="s">
        <v>128</v>
      </c>
      <c r="BH18" s="684"/>
      <c r="BI18" s="684"/>
      <c r="BJ18" s="684"/>
      <c r="BK18" s="684"/>
      <c r="BL18" s="684"/>
      <c r="BM18" s="684"/>
      <c r="BN18" s="685"/>
      <c r="BO18" s="686" t="s">
        <v>128</v>
      </c>
      <c r="BP18" s="686"/>
      <c r="BQ18" s="686"/>
      <c r="BR18" s="686"/>
      <c r="BS18" s="692" t="s">
        <v>176</v>
      </c>
      <c r="BT18" s="684"/>
      <c r="BU18" s="684"/>
      <c r="BV18" s="684"/>
      <c r="BW18" s="684"/>
      <c r="BX18" s="684"/>
      <c r="BY18" s="684"/>
      <c r="BZ18" s="684"/>
      <c r="CA18" s="684"/>
      <c r="CB18" s="693"/>
      <c r="CD18" s="698" t="s">
        <v>274</v>
      </c>
      <c r="CE18" s="699"/>
      <c r="CF18" s="699"/>
      <c r="CG18" s="699"/>
      <c r="CH18" s="699"/>
      <c r="CI18" s="699"/>
      <c r="CJ18" s="699"/>
      <c r="CK18" s="699"/>
      <c r="CL18" s="699"/>
      <c r="CM18" s="699"/>
      <c r="CN18" s="699"/>
      <c r="CO18" s="699"/>
      <c r="CP18" s="699"/>
      <c r="CQ18" s="700"/>
      <c r="CR18" s="683">
        <v>169</v>
      </c>
      <c r="CS18" s="684"/>
      <c r="CT18" s="684"/>
      <c r="CU18" s="684"/>
      <c r="CV18" s="684"/>
      <c r="CW18" s="684"/>
      <c r="CX18" s="684"/>
      <c r="CY18" s="685"/>
      <c r="CZ18" s="686">
        <v>0</v>
      </c>
      <c r="DA18" s="686"/>
      <c r="DB18" s="686"/>
      <c r="DC18" s="686"/>
      <c r="DD18" s="692" t="s">
        <v>246</v>
      </c>
      <c r="DE18" s="684"/>
      <c r="DF18" s="684"/>
      <c r="DG18" s="684"/>
      <c r="DH18" s="684"/>
      <c r="DI18" s="684"/>
      <c r="DJ18" s="684"/>
      <c r="DK18" s="684"/>
      <c r="DL18" s="684"/>
      <c r="DM18" s="684"/>
      <c r="DN18" s="684"/>
      <c r="DO18" s="684"/>
      <c r="DP18" s="685"/>
      <c r="DQ18" s="692" t="s">
        <v>176</v>
      </c>
      <c r="DR18" s="684"/>
      <c r="DS18" s="684"/>
      <c r="DT18" s="684"/>
      <c r="DU18" s="684"/>
      <c r="DV18" s="684"/>
      <c r="DW18" s="684"/>
      <c r="DX18" s="684"/>
      <c r="DY18" s="684"/>
      <c r="DZ18" s="684"/>
      <c r="EA18" s="684"/>
      <c r="EB18" s="684"/>
      <c r="EC18" s="693"/>
    </row>
    <row r="19" spans="2:133" ht="11.25" customHeight="1" x14ac:dyDescent="0.15">
      <c r="B19" s="680" t="s">
        <v>275</v>
      </c>
      <c r="C19" s="681"/>
      <c r="D19" s="681"/>
      <c r="E19" s="681"/>
      <c r="F19" s="681"/>
      <c r="G19" s="681"/>
      <c r="H19" s="681"/>
      <c r="I19" s="681"/>
      <c r="J19" s="681"/>
      <c r="K19" s="681"/>
      <c r="L19" s="681"/>
      <c r="M19" s="681"/>
      <c r="N19" s="681"/>
      <c r="O19" s="681"/>
      <c r="P19" s="681"/>
      <c r="Q19" s="682"/>
      <c r="R19" s="683">
        <v>1547</v>
      </c>
      <c r="S19" s="684"/>
      <c r="T19" s="684"/>
      <c r="U19" s="684"/>
      <c r="V19" s="684"/>
      <c r="W19" s="684"/>
      <c r="X19" s="684"/>
      <c r="Y19" s="685"/>
      <c r="Z19" s="686">
        <v>0</v>
      </c>
      <c r="AA19" s="686"/>
      <c r="AB19" s="686"/>
      <c r="AC19" s="686"/>
      <c r="AD19" s="687">
        <v>1547</v>
      </c>
      <c r="AE19" s="687"/>
      <c r="AF19" s="687"/>
      <c r="AG19" s="687"/>
      <c r="AH19" s="687"/>
      <c r="AI19" s="687"/>
      <c r="AJ19" s="687"/>
      <c r="AK19" s="687"/>
      <c r="AL19" s="688">
        <v>0</v>
      </c>
      <c r="AM19" s="689"/>
      <c r="AN19" s="689"/>
      <c r="AO19" s="690"/>
      <c r="AP19" s="680" t="s">
        <v>276</v>
      </c>
      <c r="AQ19" s="681"/>
      <c r="AR19" s="681"/>
      <c r="AS19" s="681"/>
      <c r="AT19" s="681"/>
      <c r="AU19" s="681"/>
      <c r="AV19" s="681"/>
      <c r="AW19" s="681"/>
      <c r="AX19" s="681"/>
      <c r="AY19" s="681"/>
      <c r="AZ19" s="681"/>
      <c r="BA19" s="681"/>
      <c r="BB19" s="681"/>
      <c r="BC19" s="681"/>
      <c r="BD19" s="681"/>
      <c r="BE19" s="681"/>
      <c r="BF19" s="682"/>
      <c r="BG19" s="683">
        <v>5848</v>
      </c>
      <c r="BH19" s="684"/>
      <c r="BI19" s="684"/>
      <c r="BJ19" s="684"/>
      <c r="BK19" s="684"/>
      <c r="BL19" s="684"/>
      <c r="BM19" s="684"/>
      <c r="BN19" s="685"/>
      <c r="BO19" s="686">
        <v>0.5</v>
      </c>
      <c r="BP19" s="686"/>
      <c r="BQ19" s="686"/>
      <c r="BR19" s="686"/>
      <c r="BS19" s="692" t="s">
        <v>176</v>
      </c>
      <c r="BT19" s="684"/>
      <c r="BU19" s="684"/>
      <c r="BV19" s="684"/>
      <c r="BW19" s="684"/>
      <c r="BX19" s="684"/>
      <c r="BY19" s="684"/>
      <c r="BZ19" s="684"/>
      <c r="CA19" s="684"/>
      <c r="CB19" s="693"/>
      <c r="CD19" s="698" t="s">
        <v>277</v>
      </c>
      <c r="CE19" s="699"/>
      <c r="CF19" s="699"/>
      <c r="CG19" s="699"/>
      <c r="CH19" s="699"/>
      <c r="CI19" s="699"/>
      <c r="CJ19" s="699"/>
      <c r="CK19" s="699"/>
      <c r="CL19" s="699"/>
      <c r="CM19" s="699"/>
      <c r="CN19" s="699"/>
      <c r="CO19" s="699"/>
      <c r="CP19" s="699"/>
      <c r="CQ19" s="700"/>
      <c r="CR19" s="683" t="s">
        <v>246</v>
      </c>
      <c r="CS19" s="684"/>
      <c r="CT19" s="684"/>
      <c r="CU19" s="684"/>
      <c r="CV19" s="684"/>
      <c r="CW19" s="684"/>
      <c r="CX19" s="684"/>
      <c r="CY19" s="685"/>
      <c r="CZ19" s="686" t="s">
        <v>128</v>
      </c>
      <c r="DA19" s="686"/>
      <c r="DB19" s="686"/>
      <c r="DC19" s="686"/>
      <c r="DD19" s="692" t="s">
        <v>128</v>
      </c>
      <c r="DE19" s="684"/>
      <c r="DF19" s="684"/>
      <c r="DG19" s="684"/>
      <c r="DH19" s="684"/>
      <c r="DI19" s="684"/>
      <c r="DJ19" s="684"/>
      <c r="DK19" s="684"/>
      <c r="DL19" s="684"/>
      <c r="DM19" s="684"/>
      <c r="DN19" s="684"/>
      <c r="DO19" s="684"/>
      <c r="DP19" s="685"/>
      <c r="DQ19" s="692" t="s">
        <v>128</v>
      </c>
      <c r="DR19" s="684"/>
      <c r="DS19" s="684"/>
      <c r="DT19" s="684"/>
      <c r="DU19" s="684"/>
      <c r="DV19" s="684"/>
      <c r="DW19" s="684"/>
      <c r="DX19" s="684"/>
      <c r="DY19" s="684"/>
      <c r="DZ19" s="684"/>
      <c r="EA19" s="684"/>
      <c r="EB19" s="684"/>
      <c r="EC19" s="693"/>
    </row>
    <row r="20" spans="2:133" ht="11.25" customHeight="1" x14ac:dyDescent="0.15">
      <c r="B20" s="680" t="s">
        <v>278</v>
      </c>
      <c r="C20" s="681"/>
      <c r="D20" s="681"/>
      <c r="E20" s="681"/>
      <c r="F20" s="681"/>
      <c r="G20" s="681"/>
      <c r="H20" s="681"/>
      <c r="I20" s="681"/>
      <c r="J20" s="681"/>
      <c r="K20" s="681"/>
      <c r="L20" s="681"/>
      <c r="M20" s="681"/>
      <c r="N20" s="681"/>
      <c r="O20" s="681"/>
      <c r="P20" s="681"/>
      <c r="Q20" s="682"/>
      <c r="R20" s="683">
        <v>544</v>
      </c>
      <c r="S20" s="684"/>
      <c r="T20" s="684"/>
      <c r="U20" s="684"/>
      <c r="V20" s="684"/>
      <c r="W20" s="684"/>
      <c r="X20" s="684"/>
      <c r="Y20" s="685"/>
      <c r="Z20" s="686">
        <v>0</v>
      </c>
      <c r="AA20" s="686"/>
      <c r="AB20" s="686"/>
      <c r="AC20" s="686"/>
      <c r="AD20" s="687">
        <v>544</v>
      </c>
      <c r="AE20" s="687"/>
      <c r="AF20" s="687"/>
      <c r="AG20" s="687"/>
      <c r="AH20" s="687"/>
      <c r="AI20" s="687"/>
      <c r="AJ20" s="687"/>
      <c r="AK20" s="687"/>
      <c r="AL20" s="688">
        <v>0</v>
      </c>
      <c r="AM20" s="689"/>
      <c r="AN20" s="689"/>
      <c r="AO20" s="690"/>
      <c r="AP20" s="680" t="s">
        <v>279</v>
      </c>
      <c r="AQ20" s="681"/>
      <c r="AR20" s="681"/>
      <c r="AS20" s="681"/>
      <c r="AT20" s="681"/>
      <c r="AU20" s="681"/>
      <c r="AV20" s="681"/>
      <c r="AW20" s="681"/>
      <c r="AX20" s="681"/>
      <c r="AY20" s="681"/>
      <c r="AZ20" s="681"/>
      <c r="BA20" s="681"/>
      <c r="BB20" s="681"/>
      <c r="BC20" s="681"/>
      <c r="BD20" s="681"/>
      <c r="BE20" s="681"/>
      <c r="BF20" s="682"/>
      <c r="BG20" s="683">
        <v>5848</v>
      </c>
      <c r="BH20" s="684"/>
      <c r="BI20" s="684"/>
      <c r="BJ20" s="684"/>
      <c r="BK20" s="684"/>
      <c r="BL20" s="684"/>
      <c r="BM20" s="684"/>
      <c r="BN20" s="685"/>
      <c r="BO20" s="686">
        <v>0.5</v>
      </c>
      <c r="BP20" s="686"/>
      <c r="BQ20" s="686"/>
      <c r="BR20" s="686"/>
      <c r="BS20" s="692" t="s">
        <v>246</v>
      </c>
      <c r="BT20" s="684"/>
      <c r="BU20" s="684"/>
      <c r="BV20" s="684"/>
      <c r="BW20" s="684"/>
      <c r="BX20" s="684"/>
      <c r="BY20" s="684"/>
      <c r="BZ20" s="684"/>
      <c r="CA20" s="684"/>
      <c r="CB20" s="693"/>
      <c r="CD20" s="698" t="s">
        <v>280</v>
      </c>
      <c r="CE20" s="699"/>
      <c r="CF20" s="699"/>
      <c r="CG20" s="699"/>
      <c r="CH20" s="699"/>
      <c r="CI20" s="699"/>
      <c r="CJ20" s="699"/>
      <c r="CK20" s="699"/>
      <c r="CL20" s="699"/>
      <c r="CM20" s="699"/>
      <c r="CN20" s="699"/>
      <c r="CO20" s="699"/>
      <c r="CP20" s="699"/>
      <c r="CQ20" s="700"/>
      <c r="CR20" s="683">
        <v>6817274</v>
      </c>
      <c r="CS20" s="684"/>
      <c r="CT20" s="684"/>
      <c r="CU20" s="684"/>
      <c r="CV20" s="684"/>
      <c r="CW20" s="684"/>
      <c r="CX20" s="684"/>
      <c r="CY20" s="685"/>
      <c r="CZ20" s="686">
        <v>100</v>
      </c>
      <c r="DA20" s="686"/>
      <c r="DB20" s="686"/>
      <c r="DC20" s="686"/>
      <c r="DD20" s="692">
        <v>729509</v>
      </c>
      <c r="DE20" s="684"/>
      <c r="DF20" s="684"/>
      <c r="DG20" s="684"/>
      <c r="DH20" s="684"/>
      <c r="DI20" s="684"/>
      <c r="DJ20" s="684"/>
      <c r="DK20" s="684"/>
      <c r="DL20" s="684"/>
      <c r="DM20" s="684"/>
      <c r="DN20" s="684"/>
      <c r="DO20" s="684"/>
      <c r="DP20" s="685"/>
      <c r="DQ20" s="692">
        <v>4910424</v>
      </c>
      <c r="DR20" s="684"/>
      <c r="DS20" s="684"/>
      <c r="DT20" s="684"/>
      <c r="DU20" s="684"/>
      <c r="DV20" s="684"/>
      <c r="DW20" s="684"/>
      <c r="DX20" s="684"/>
      <c r="DY20" s="684"/>
      <c r="DZ20" s="684"/>
      <c r="EA20" s="684"/>
      <c r="EB20" s="684"/>
      <c r="EC20" s="693"/>
    </row>
    <row r="21" spans="2:133" ht="11.25" customHeight="1" x14ac:dyDescent="0.15">
      <c r="B21" s="680" t="s">
        <v>281</v>
      </c>
      <c r="C21" s="681"/>
      <c r="D21" s="681"/>
      <c r="E21" s="681"/>
      <c r="F21" s="681"/>
      <c r="G21" s="681"/>
      <c r="H21" s="681"/>
      <c r="I21" s="681"/>
      <c r="J21" s="681"/>
      <c r="K21" s="681"/>
      <c r="L21" s="681"/>
      <c r="M21" s="681"/>
      <c r="N21" s="681"/>
      <c r="O21" s="681"/>
      <c r="P21" s="681"/>
      <c r="Q21" s="682"/>
      <c r="R21" s="683">
        <v>18004</v>
      </c>
      <c r="S21" s="684"/>
      <c r="T21" s="684"/>
      <c r="U21" s="684"/>
      <c r="V21" s="684"/>
      <c r="W21" s="684"/>
      <c r="X21" s="684"/>
      <c r="Y21" s="685"/>
      <c r="Z21" s="686">
        <v>0.2</v>
      </c>
      <c r="AA21" s="686"/>
      <c r="AB21" s="686"/>
      <c r="AC21" s="686"/>
      <c r="AD21" s="687">
        <v>18004</v>
      </c>
      <c r="AE21" s="687"/>
      <c r="AF21" s="687"/>
      <c r="AG21" s="687"/>
      <c r="AH21" s="687"/>
      <c r="AI21" s="687"/>
      <c r="AJ21" s="687"/>
      <c r="AK21" s="687"/>
      <c r="AL21" s="688">
        <v>0.4</v>
      </c>
      <c r="AM21" s="689"/>
      <c r="AN21" s="689"/>
      <c r="AO21" s="690"/>
      <c r="AP21" s="702" t="s">
        <v>282</v>
      </c>
      <c r="AQ21" s="703"/>
      <c r="AR21" s="703"/>
      <c r="AS21" s="703"/>
      <c r="AT21" s="703"/>
      <c r="AU21" s="703"/>
      <c r="AV21" s="703"/>
      <c r="AW21" s="703"/>
      <c r="AX21" s="703"/>
      <c r="AY21" s="703"/>
      <c r="AZ21" s="703"/>
      <c r="BA21" s="703"/>
      <c r="BB21" s="703"/>
      <c r="BC21" s="703"/>
      <c r="BD21" s="703"/>
      <c r="BE21" s="703"/>
      <c r="BF21" s="704"/>
      <c r="BG21" s="683">
        <v>5848</v>
      </c>
      <c r="BH21" s="684"/>
      <c r="BI21" s="684"/>
      <c r="BJ21" s="684"/>
      <c r="BK21" s="684"/>
      <c r="BL21" s="684"/>
      <c r="BM21" s="684"/>
      <c r="BN21" s="685"/>
      <c r="BO21" s="686">
        <v>0.5</v>
      </c>
      <c r="BP21" s="686"/>
      <c r="BQ21" s="686"/>
      <c r="BR21" s="686"/>
      <c r="BS21" s="692" t="s">
        <v>246</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283</v>
      </c>
      <c r="C22" s="681"/>
      <c r="D22" s="681"/>
      <c r="E22" s="681"/>
      <c r="F22" s="681"/>
      <c r="G22" s="681"/>
      <c r="H22" s="681"/>
      <c r="I22" s="681"/>
      <c r="J22" s="681"/>
      <c r="K22" s="681"/>
      <c r="L22" s="681"/>
      <c r="M22" s="681"/>
      <c r="N22" s="681"/>
      <c r="O22" s="681"/>
      <c r="P22" s="681"/>
      <c r="Q22" s="682"/>
      <c r="R22" s="683">
        <v>3039643</v>
      </c>
      <c r="S22" s="684"/>
      <c r="T22" s="684"/>
      <c r="U22" s="684"/>
      <c r="V22" s="684"/>
      <c r="W22" s="684"/>
      <c r="X22" s="684"/>
      <c r="Y22" s="685"/>
      <c r="Z22" s="686">
        <v>41.6</v>
      </c>
      <c r="AA22" s="686"/>
      <c r="AB22" s="686"/>
      <c r="AC22" s="686"/>
      <c r="AD22" s="687">
        <v>2583743</v>
      </c>
      <c r="AE22" s="687"/>
      <c r="AF22" s="687"/>
      <c r="AG22" s="687"/>
      <c r="AH22" s="687"/>
      <c r="AI22" s="687"/>
      <c r="AJ22" s="687"/>
      <c r="AK22" s="687"/>
      <c r="AL22" s="688">
        <v>61.1</v>
      </c>
      <c r="AM22" s="689"/>
      <c r="AN22" s="689"/>
      <c r="AO22" s="690"/>
      <c r="AP22" s="702" t="s">
        <v>284</v>
      </c>
      <c r="AQ22" s="703"/>
      <c r="AR22" s="703"/>
      <c r="AS22" s="703"/>
      <c r="AT22" s="703"/>
      <c r="AU22" s="703"/>
      <c r="AV22" s="703"/>
      <c r="AW22" s="703"/>
      <c r="AX22" s="703"/>
      <c r="AY22" s="703"/>
      <c r="AZ22" s="703"/>
      <c r="BA22" s="703"/>
      <c r="BB22" s="703"/>
      <c r="BC22" s="703"/>
      <c r="BD22" s="703"/>
      <c r="BE22" s="703"/>
      <c r="BF22" s="704"/>
      <c r="BG22" s="683" t="s">
        <v>246</v>
      </c>
      <c r="BH22" s="684"/>
      <c r="BI22" s="684"/>
      <c r="BJ22" s="684"/>
      <c r="BK22" s="684"/>
      <c r="BL22" s="684"/>
      <c r="BM22" s="684"/>
      <c r="BN22" s="685"/>
      <c r="BO22" s="686" t="s">
        <v>128</v>
      </c>
      <c r="BP22" s="686"/>
      <c r="BQ22" s="686"/>
      <c r="BR22" s="686"/>
      <c r="BS22" s="692" t="s">
        <v>176</v>
      </c>
      <c r="BT22" s="684"/>
      <c r="BU22" s="684"/>
      <c r="BV22" s="684"/>
      <c r="BW22" s="684"/>
      <c r="BX22" s="684"/>
      <c r="BY22" s="684"/>
      <c r="BZ22" s="684"/>
      <c r="CA22" s="684"/>
      <c r="CB22" s="693"/>
      <c r="CD22" s="665" t="s">
        <v>285</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286</v>
      </c>
      <c r="C23" s="681"/>
      <c r="D23" s="681"/>
      <c r="E23" s="681"/>
      <c r="F23" s="681"/>
      <c r="G23" s="681"/>
      <c r="H23" s="681"/>
      <c r="I23" s="681"/>
      <c r="J23" s="681"/>
      <c r="K23" s="681"/>
      <c r="L23" s="681"/>
      <c r="M23" s="681"/>
      <c r="N23" s="681"/>
      <c r="O23" s="681"/>
      <c r="P23" s="681"/>
      <c r="Q23" s="682"/>
      <c r="R23" s="683">
        <v>2583743</v>
      </c>
      <c r="S23" s="684"/>
      <c r="T23" s="684"/>
      <c r="U23" s="684"/>
      <c r="V23" s="684"/>
      <c r="W23" s="684"/>
      <c r="X23" s="684"/>
      <c r="Y23" s="685"/>
      <c r="Z23" s="686">
        <v>35.4</v>
      </c>
      <c r="AA23" s="686"/>
      <c r="AB23" s="686"/>
      <c r="AC23" s="686"/>
      <c r="AD23" s="687">
        <v>2583743</v>
      </c>
      <c r="AE23" s="687"/>
      <c r="AF23" s="687"/>
      <c r="AG23" s="687"/>
      <c r="AH23" s="687"/>
      <c r="AI23" s="687"/>
      <c r="AJ23" s="687"/>
      <c r="AK23" s="687"/>
      <c r="AL23" s="688">
        <v>61.1</v>
      </c>
      <c r="AM23" s="689"/>
      <c r="AN23" s="689"/>
      <c r="AO23" s="690"/>
      <c r="AP23" s="702" t="s">
        <v>287</v>
      </c>
      <c r="AQ23" s="703"/>
      <c r="AR23" s="703"/>
      <c r="AS23" s="703"/>
      <c r="AT23" s="703"/>
      <c r="AU23" s="703"/>
      <c r="AV23" s="703"/>
      <c r="AW23" s="703"/>
      <c r="AX23" s="703"/>
      <c r="AY23" s="703"/>
      <c r="AZ23" s="703"/>
      <c r="BA23" s="703"/>
      <c r="BB23" s="703"/>
      <c r="BC23" s="703"/>
      <c r="BD23" s="703"/>
      <c r="BE23" s="703"/>
      <c r="BF23" s="704"/>
      <c r="BG23" s="683" t="s">
        <v>128</v>
      </c>
      <c r="BH23" s="684"/>
      <c r="BI23" s="684"/>
      <c r="BJ23" s="684"/>
      <c r="BK23" s="684"/>
      <c r="BL23" s="684"/>
      <c r="BM23" s="684"/>
      <c r="BN23" s="685"/>
      <c r="BO23" s="686" t="s">
        <v>128</v>
      </c>
      <c r="BP23" s="686"/>
      <c r="BQ23" s="686"/>
      <c r="BR23" s="686"/>
      <c r="BS23" s="692" t="s">
        <v>246</v>
      </c>
      <c r="BT23" s="684"/>
      <c r="BU23" s="684"/>
      <c r="BV23" s="684"/>
      <c r="BW23" s="684"/>
      <c r="BX23" s="684"/>
      <c r="BY23" s="684"/>
      <c r="BZ23" s="684"/>
      <c r="CA23" s="684"/>
      <c r="CB23" s="693"/>
      <c r="CD23" s="665" t="s">
        <v>226</v>
      </c>
      <c r="CE23" s="666"/>
      <c r="CF23" s="666"/>
      <c r="CG23" s="666"/>
      <c r="CH23" s="666"/>
      <c r="CI23" s="666"/>
      <c r="CJ23" s="666"/>
      <c r="CK23" s="666"/>
      <c r="CL23" s="666"/>
      <c r="CM23" s="666"/>
      <c r="CN23" s="666"/>
      <c r="CO23" s="666"/>
      <c r="CP23" s="666"/>
      <c r="CQ23" s="667"/>
      <c r="CR23" s="665" t="s">
        <v>288</v>
      </c>
      <c r="CS23" s="666"/>
      <c r="CT23" s="666"/>
      <c r="CU23" s="666"/>
      <c r="CV23" s="666"/>
      <c r="CW23" s="666"/>
      <c r="CX23" s="666"/>
      <c r="CY23" s="667"/>
      <c r="CZ23" s="665" t="s">
        <v>289</v>
      </c>
      <c r="DA23" s="666"/>
      <c r="DB23" s="666"/>
      <c r="DC23" s="667"/>
      <c r="DD23" s="665" t="s">
        <v>290</v>
      </c>
      <c r="DE23" s="666"/>
      <c r="DF23" s="666"/>
      <c r="DG23" s="666"/>
      <c r="DH23" s="666"/>
      <c r="DI23" s="666"/>
      <c r="DJ23" s="666"/>
      <c r="DK23" s="667"/>
      <c r="DL23" s="714" t="s">
        <v>291</v>
      </c>
      <c r="DM23" s="715"/>
      <c r="DN23" s="715"/>
      <c r="DO23" s="715"/>
      <c r="DP23" s="715"/>
      <c r="DQ23" s="715"/>
      <c r="DR23" s="715"/>
      <c r="DS23" s="715"/>
      <c r="DT23" s="715"/>
      <c r="DU23" s="715"/>
      <c r="DV23" s="716"/>
      <c r="DW23" s="665" t="s">
        <v>292</v>
      </c>
      <c r="DX23" s="666"/>
      <c r="DY23" s="666"/>
      <c r="DZ23" s="666"/>
      <c r="EA23" s="666"/>
      <c r="EB23" s="666"/>
      <c r="EC23" s="667"/>
    </row>
    <row r="24" spans="2:133" ht="11.25" customHeight="1" x14ac:dyDescent="0.15">
      <c r="B24" s="680" t="s">
        <v>293</v>
      </c>
      <c r="C24" s="681"/>
      <c r="D24" s="681"/>
      <c r="E24" s="681"/>
      <c r="F24" s="681"/>
      <c r="G24" s="681"/>
      <c r="H24" s="681"/>
      <c r="I24" s="681"/>
      <c r="J24" s="681"/>
      <c r="K24" s="681"/>
      <c r="L24" s="681"/>
      <c r="M24" s="681"/>
      <c r="N24" s="681"/>
      <c r="O24" s="681"/>
      <c r="P24" s="681"/>
      <c r="Q24" s="682"/>
      <c r="R24" s="683">
        <v>455900</v>
      </c>
      <c r="S24" s="684"/>
      <c r="T24" s="684"/>
      <c r="U24" s="684"/>
      <c r="V24" s="684"/>
      <c r="W24" s="684"/>
      <c r="X24" s="684"/>
      <c r="Y24" s="685"/>
      <c r="Z24" s="686">
        <v>6.2</v>
      </c>
      <c r="AA24" s="686"/>
      <c r="AB24" s="686"/>
      <c r="AC24" s="686"/>
      <c r="AD24" s="687" t="s">
        <v>128</v>
      </c>
      <c r="AE24" s="687"/>
      <c r="AF24" s="687"/>
      <c r="AG24" s="687"/>
      <c r="AH24" s="687"/>
      <c r="AI24" s="687"/>
      <c r="AJ24" s="687"/>
      <c r="AK24" s="687"/>
      <c r="AL24" s="688" t="s">
        <v>246</v>
      </c>
      <c r="AM24" s="689"/>
      <c r="AN24" s="689"/>
      <c r="AO24" s="690"/>
      <c r="AP24" s="702" t="s">
        <v>294</v>
      </c>
      <c r="AQ24" s="703"/>
      <c r="AR24" s="703"/>
      <c r="AS24" s="703"/>
      <c r="AT24" s="703"/>
      <c r="AU24" s="703"/>
      <c r="AV24" s="703"/>
      <c r="AW24" s="703"/>
      <c r="AX24" s="703"/>
      <c r="AY24" s="703"/>
      <c r="AZ24" s="703"/>
      <c r="BA24" s="703"/>
      <c r="BB24" s="703"/>
      <c r="BC24" s="703"/>
      <c r="BD24" s="703"/>
      <c r="BE24" s="703"/>
      <c r="BF24" s="704"/>
      <c r="BG24" s="683" t="s">
        <v>246</v>
      </c>
      <c r="BH24" s="684"/>
      <c r="BI24" s="684"/>
      <c r="BJ24" s="684"/>
      <c r="BK24" s="684"/>
      <c r="BL24" s="684"/>
      <c r="BM24" s="684"/>
      <c r="BN24" s="685"/>
      <c r="BO24" s="686" t="s">
        <v>128</v>
      </c>
      <c r="BP24" s="686"/>
      <c r="BQ24" s="686"/>
      <c r="BR24" s="686"/>
      <c r="BS24" s="692" t="s">
        <v>128</v>
      </c>
      <c r="BT24" s="684"/>
      <c r="BU24" s="684"/>
      <c r="BV24" s="684"/>
      <c r="BW24" s="684"/>
      <c r="BX24" s="684"/>
      <c r="BY24" s="684"/>
      <c r="BZ24" s="684"/>
      <c r="CA24" s="684"/>
      <c r="CB24" s="693"/>
      <c r="CD24" s="694" t="s">
        <v>295</v>
      </c>
      <c r="CE24" s="695"/>
      <c r="CF24" s="695"/>
      <c r="CG24" s="695"/>
      <c r="CH24" s="695"/>
      <c r="CI24" s="695"/>
      <c r="CJ24" s="695"/>
      <c r="CK24" s="695"/>
      <c r="CL24" s="695"/>
      <c r="CM24" s="695"/>
      <c r="CN24" s="695"/>
      <c r="CO24" s="695"/>
      <c r="CP24" s="695"/>
      <c r="CQ24" s="696"/>
      <c r="CR24" s="672">
        <v>2625978</v>
      </c>
      <c r="CS24" s="673"/>
      <c r="CT24" s="673"/>
      <c r="CU24" s="673"/>
      <c r="CV24" s="673"/>
      <c r="CW24" s="673"/>
      <c r="CX24" s="673"/>
      <c r="CY24" s="674"/>
      <c r="CZ24" s="677">
        <v>38.5</v>
      </c>
      <c r="DA24" s="678"/>
      <c r="DB24" s="678"/>
      <c r="DC24" s="697"/>
      <c r="DD24" s="719">
        <v>2087794</v>
      </c>
      <c r="DE24" s="673"/>
      <c r="DF24" s="673"/>
      <c r="DG24" s="673"/>
      <c r="DH24" s="673"/>
      <c r="DI24" s="673"/>
      <c r="DJ24" s="673"/>
      <c r="DK24" s="674"/>
      <c r="DL24" s="719">
        <v>2075603</v>
      </c>
      <c r="DM24" s="673"/>
      <c r="DN24" s="673"/>
      <c r="DO24" s="673"/>
      <c r="DP24" s="673"/>
      <c r="DQ24" s="673"/>
      <c r="DR24" s="673"/>
      <c r="DS24" s="673"/>
      <c r="DT24" s="673"/>
      <c r="DU24" s="673"/>
      <c r="DV24" s="674"/>
      <c r="DW24" s="677">
        <v>47.4</v>
      </c>
      <c r="DX24" s="678"/>
      <c r="DY24" s="678"/>
      <c r="DZ24" s="678"/>
      <c r="EA24" s="678"/>
      <c r="EB24" s="678"/>
      <c r="EC24" s="679"/>
    </row>
    <row r="25" spans="2:133" ht="11.25" customHeight="1" x14ac:dyDescent="0.15">
      <c r="B25" s="680" t="s">
        <v>296</v>
      </c>
      <c r="C25" s="681"/>
      <c r="D25" s="681"/>
      <c r="E25" s="681"/>
      <c r="F25" s="681"/>
      <c r="G25" s="681"/>
      <c r="H25" s="681"/>
      <c r="I25" s="681"/>
      <c r="J25" s="681"/>
      <c r="K25" s="681"/>
      <c r="L25" s="681"/>
      <c r="M25" s="681"/>
      <c r="N25" s="681"/>
      <c r="O25" s="681"/>
      <c r="P25" s="681"/>
      <c r="Q25" s="682"/>
      <c r="R25" s="683" t="s">
        <v>246</v>
      </c>
      <c r="S25" s="684"/>
      <c r="T25" s="684"/>
      <c r="U25" s="684"/>
      <c r="V25" s="684"/>
      <c r="W25" s="684"/>
      <c r="X25" s="684"/>
      <c r="Y25" s="685"/>
      <c r="Z25" s="686" t="s">
        <v>128</v>
      </c>
      <c r="AA25" s="686"/>
      <c r="AB25" s="686"/>
      <c r="AC25" s="686"/>
      <c r="AD25" s="687" t="s">
        <v>128</v>
      </c>
      <c r="AE25" s="687"/>
      <c r="AF25" s="687"/>
      <c r="AG25" s="687"/>
      <c r="AH25" s="687"/>
      <c r="AI25" s="687"/>
      <c r="AJ25" s="687"/>
      <c r="AK25" s="687"/>
      <c r="AL25" s="688" t="s">
        <v>128</v>
      </c>
      <c r="AM25" s="689"/>
      <c r="AN25" s="689"/>
      <c r="AO25" s="690"/>
      <c r="AP25" s="702" t="s">
        <v>297</v>
      </c>
      <c r="AQ25" s="703"/>
      <c r="AR25" s="703"/>
      <c r="AS25" s="703"/>
      <c r="AT25" s="703"/>
      <c r="AU25" s="703"/>
      <c r="AV25" s="703"/>
      <c r="AW25" s="703"/>
      <c r="AX25" s="703"/>
      <c r="AY25" s="703"/>
      <c r="AZ25" s="703"/>
      <c r="BA25" s="703"/>
      <c r="BB25" s="703"/>
      <c r="BC25" s="703"/>
      <c r="BD25" s="703"/>
      <c r="BE25" s="703"/>
      <c r="BF25" s="704"/>
      <c r="BG25" s="683" t="s">
        <v>128</v>
      </c>
      <c r="BH25" s="684"/>
      <c r="BI25" s="684"/>
      <c r="BJ25" s="684"/>
      <c r="BK25" s="684"/>
      <c r="BL25" s="684"/>
      <c r="BM25" s="684"/>
      <c r="BN25" s="685"/>
      <c r="BO25" s="686" t="s">
        <v>246</v>
      </c>
      <c r="BP25" s="686"/>
      <c r="BQ25" s="686"/>
      <c r="BR25" s="686"/>
      <c r="BS25" s="692" t="s">
        <v>176</v>
      </c>
      <c r="BT25" s="684"/>
      <c r="BU25" s="684"/>
      <c r="BV25" s="684"/>
      <c r="BW25" s="684"/>
      <c r="BX25" s="684"/>
      <c r="BY25" s="684"/>
      <c r="BZ25" s="684"/>
      <c r="CA25" s="684"/>
      <c r="CB25" s="693"/>
      <c r="CD25" s="698" t="s">
        <v>298</v>
      </c>
      <c r="CE25" s="699"/>
      <c r="CF25" s="699"/>
      <c r="CG25" s="699"/>
      <c r="CH25" s="699"/>
      <c r="CI25" s="699"/>
      <c r="CJ25" s="699"/>
      <c r="CK25" s="699"/>
      <c r="CL25" s="699"/>
      <c r="CM25" s="699"/>
      <c r="CN25" s="699"/>
      <c r="CO25" s="699"/>
      <c r="CP25" s="699"/>
      <c r="CQ25" s="700"/>
      <c r="CR25" s="683">
        <v>1180504</v>
      </c>
      <c r="CS25" s="720"/>
      <c r="CT25" s="720"/>
      <c r="CU25" s="720"/>
      <c r="CV25" s="720"/>
      <c r="CW25" s="720"/>
      <c r="CX25" s="720"/>
      <c r="CY25" s="721"/>
      <c r="CZ25" s="688">
        <v>17.3</v>
      </c>
      <c r="DA25" s="717"/>
      <c r="DB25" s="717"/>
      <c r="DC25" s="722"/>
      <c r="DD25" s="692">
        <v>1099295</v>
      </c>
      <c r="DE25" s="720"/>
      <c r="DF25" s="720"/>
      <c r="DG25" s="720"/>
      <c r="DH25" s="720"/>
      <c r="DI25" s="720"/>
      <c r="DJ25" s="720"/>
      <c r="DK25" s="721"/>
      <c r="DL25" s="692">
        <v>1096097</v>
      </c>
      <c r="DM25" s="720"/>
      <c r="DN25" s="720"/>
      <c r="DO25" s="720"/>
      <c r="DP25" s="720"/>
      <c r="DQ25" s="720"/>
      <c r="DR25" s="720"/>
      <c r="DS25" s="720"/>
      <c r="DT25" s="720"/>
      <c r="DU25" s="720"/>
      <c r="DV25" s="721"/>
      <c r="DW25" s="688">
        <v>25</v>
      </c>
      <c r="DX25" s="717"/>
      <c r="DY25" s="717"/>
      <c r="DZ25" s="717"/>
      <c r="EA25" s="717"/>
      <c r="EB25" s="717"/>
      <c r="EC25" s="718"/>
    </row>
    <row r="26" spans="2:133" ht="11.25" customHeight="1" x14ac:dyDescent="0.15">
      <c r="B26" s="680" t="s">
        <v>299</v>
      </c>
      <c r="C26" s="681"/>
      <c r="D26" s="681"/>
      <c r="E26" s="681"/>
      <c r="F26" s="681"/>
      <c r="G26" s="681"/>
      <c r="H26" s="681"/>
      <c r="I26" s="681"/>
      <c r="J26" s="681"/>
      <c r="K26" s="681"/>
      <c r="L26" s="681"/>
      <c r="M26" s="681"/>
      <c r="N26" s="681"/>
      <c r="O26" s="681"/>
      <c r="P26" s="681"/>
      <c r="Q26" s="682"/>
      <c r="R26" s="683">
        <v>4655087</v>
      </c>
      <c r="S26" s="684"/>
      <c r="T26" s="684"/>
      <c r="U26" s="684"/>
      <c r="V26" s="684"/>
      <c r="W26" s="684"/>
      <c r="X26" s="684"/>
      <c r="Y26" s="685"/>
      <c r="Z26" s="686">
        <v>63.7</v>
      </c>
      <c r="AA26" s="686"/>
      <c r="AB26" s="686"/>
      <c r="AC26" s="686"/>
      <c r="AD26" s="687">
        <v>4199187</v>
      </c>
      <c r="AE26" s="687"/>
      <c r="AF26" s="687"/>
      <c r="AG26" s="687"/>
      <c r="AH26" s="687"/>
      <c r="AI26" s="687"/>
      <c r="AJ26" s="687"/>
      <c r="AK26" s="687"/>
      <c r="AL26" s="688">
        <v>99.4</v>
      </c>
      <c r="AM26" s="689"/>
      <c r="AN26" s="689"/>
      <c r="AO26" s="690"/>
      <c r="AP26" s="702" t="s">
        <v>300</v>
      </c>
      <c r="AQ26" s="723"/>
      <c r="AR26" s="723"/>
      <c r="AS26" s="723"/>
      <c r="AT26" s="723"/>
      <c r="AU26" s="723"/>
      <c r="AV26" s="723"/>
      <c r="AW26" s="723"/>
      <c r="AX26" s="723"/>
      <c r="AY26" s="723"/>
      <c r="AZ26" s="723"/>
      <c r="BA26" s="723"/>
      <c r="BB26" s="723"/>
      <c r="BC26" s="723"/>
      <c r="BD26" s="723"/>
      <c r="BE26" s="723"/>
      <c r="BF26" s="704"/>
      <c r="BG26" s="683" t="s">
        <v>128</v>
      </c>
      <c r="BH26" s="684"/>
      <c r="BI26" s="684"/>
      <c r="BJ26" s="684"/>
      <c r="BK26" s="684"/>
      <c r="BL26" s="684"/>
      <c r="BM26" s="684"/>
      <c r="BN26" s="685"/>
      <c r="BO26" s="686" t="s">
        <v>128</v>
      </c>
      <c r="BP26" s="686"/>
      <c r="BQ26" s="686"/>
      <c r="BR26" s="686"/>
      <c r="BS26" s="692" t="s">
        <v>128</v>
      </c>
      <c r="BT26" s="684"/>
      <c r="BU26" s="684"/>
      <c r="BV26" s="684"/>
      <c r="BW26" s="684"/>
      <c r="BX26" s="684"/>
      <c r="BY26" s="684"/>
      <c r="BZ26" s="684"/>
      <c r="CA26" s="684"/>
      <c r="CB26" s="693"/>
      <c r="CD26" s="698" t="s">
        <v>301</v>
      </c>
      <c r="CE26" s="699"/>
      <c r="CF26" s="699"/>
      <c r="CG26" s="699"/>
      <c r="CH26" s="699"/>
      <c r="CI26" s="699"/>
      <c r="CJ26" s="699"/>
      <c r="CK26" s="699"/>
      <c r="CL26" s="699"/>
      <c r="CM26" s="699"/>
      <c r="CN26" s="699"/>
      <c r="CO26" s="699"/>
      <c r="CP26" s="699"/>
      <c r="CQ26" s="700"/>
      <c r="CR26" s="683">
        <v>762082</v>
      </c>
      <c r="CS26" s="684"/>
      <c r="CT26" s="684"/>
      <c r="CU26" s="684"/>
      <c r="CV26" s="684"/>
      <c r="CW26" s="684"/>
      <c r="CX26" s="684"/>
      <c r="CY26" s="685"/>
      <c r="CZ26" s="688">
        <v>11.2</v>
      </c>
      <c r="DA26" s="717"/>
      <c r="DB26" s="717"/>
      <c r="DC26" s="722"/>
      <c r="DD26" s="692">
        <v>692141</v>
      </c>
      <c r="DE26" s="684"/>
      <c r="DF26" s="684"/>
      <c r="DG26" s="684"/>
      <c r="DH26" s="684"/>
      <c r="DI26" s="684"/>
      <c r="DJ26" s="684"/>
      <c r="DK26" s="685"/>
      <c r="DL26" s="692" t="s">
        <v>246</v>
      </c>
      <c r="DM26" s="684"/>
      <c r="DN26" s="684"/>
      <c r="DO26" s="684"/>
      <c r="DP26" s="684"/>
      <c r="DQ26" s="684"/>
      <c r="DR26" s="684"/>
      <c r="DS26" s="684"/>
      <c r="DT26" s="684"/>
      <c r="DU26" s="684"/>
      <c r="DV26" s="685"/>
      <c r="DW26" s="688" t="s">
        <v>128</v>
      </c>
      <c r="DX26" s="717"/>
      <c r="DY26" s="717"/>
      <c r="DZ26" s="717"/>
      <c r="EA26" s="717"/>
      <c r="EB26" s="717"/>
      <c r="EC26" s="718"/>
    </row>
    <row r="27" spans="2:133" ht="11.25" customHeight="1" x14ac:dyDescent="0.15">
      <c r="B27" s="680" t="s">
        <v>302</v>
      </c>
      <c r="C27" s="681"/>
      <c r="D27" s="681"/>
      <c r="E27" s="681"/>
      <c r="F27" s="681"/>
      <c r="G27" s="681"/>
      <c r="H27" s="681"/>
      <c r="I27" s="681"/>
      <c r="J27" s="681"/>
      <c r="K27" s="681"/>
      <c r="L27" s="681"/>
      <c r="M27" s="681"/>
      <c r="N27" s="681"/>
      <c r="O27" s="681"/>
      <c r="P27" s="681"/>
      <c r="Q27" s="682"/>
      <c r="R27" s="683">
        <v>1008</v>
      </c>
      <c r="S27" s="684"/>
      <c r="T27" s="684"/>
      <c r="U27" s="684"/>
      <c r="V27" s="684"/>
      <c r="W27" s="684"/>
      <c r="X27" s="684"/>
      <c r="Y27" s="685"/>
      <c r="Z27" s="686">
        <v>0</v>
      </c>
      <c r="AA27" s="686"/>
      <c r="AB27" s="686"/>
      <c r="AC27" s="686"/>
      <c r="AD27" s="687">
        <v>1008</v>
      </c>
      <c r="AE27" s="687"/>
      <c r="AF27" s="687"/>
      <c r="AG27" s="687"/>
      <c r="AH27" s="687"/>
      <c r="AI27" s="687"/>
      <c r="AJ27" s="687"/>
      <c r="AK27" s="687"/>
      <c r="AL27" s="688">
        <v>0</v>
      </c>
      <c r="AM27" s="689"/>
      <c r="AN27" s="689"/>
      <c r="AO27" s="690"/>
      <c r="AP27" s="680" t="s">
        <v>303</v>
      </c>
      <c r="AQ27" s="681"/>
      <c r="AR27" s="681"/>
      <c r="AS27" s="681"/>
      <c r="AT27" s="681"/>
      <c r="AU27" s="681"/>
      <c r="AV27" s="681"/>
      <c r="AW27" s="681"/>
      <c r="AX27" s="681"/>
      <c r="AY27" s="681"/>
      <c r="AZ27" s="681"/>
      <c r="BA27" s="681"/>
      <c r="BB27" s="681"/>
      <c r="BC27" s="681"/>
      <c r="BD27" s="681"/>
      <c r="BE27" s="681"/>
      <c r="BF27" s="682"/>
      <c r="BG27" s="683">
        <v>1282997</v>
      </c>
      <c r="BH27" s="684"/>
      <c r="BI27" s="684"/>
      <c r="BJ27" s="684"/>
      <c r="BK27" s="684"/>
      <c r="BL27" s="684"/>
      <c r="BM27" s="684"/>
      <c r="BN27" s="685"/>
      <c r="BO27" s="686">
        <v>100</v>
      </c>
      <c r="BP27" s="686"/>
      <c r="BQ27" s="686"/>
      <c r="BR27" s="686"/>
      <c r="BS27" s="692" t="s">
        <v>128</v>
      </c>
      <c r="BT27" s="684"/>
      <c r="BU27" s="684"/>
      <c r="BV27" s="684"/>
      <c r="BW27" s="684"/>
      <c r="BX27" s="684"/>
      <c r="BY27" s="684"/>
      <c r="BZ27" s="684"/>
      <c r="CA27" s="684"/>
      <c r="CB27" s="693"/>
      <c r="CD27" s="698" t="s">
        <v>304</v>
      </c>
      <c r="CE27" s="699"/>
      <c r="CF27" s="699"/>
      <c r="CG27" s="699"/>
      <c r="CH27" s="699"/>
      <c r="CI27" s="699"/>
      <c r="CJ27" s="699"/>
      <c r="CK27" s="699"/>
      <c r="CL27" s="699"/>
      <c r="CM27" s="699"/>
      <c r="CN27" s="699"/>
      <c r="CO27" s="699"/>
      <c r="CP27" s="699"/>
      <c r="CQ27" s="700"/>
      <c r="CR27" s="683">
        <v>665389</v>
      </c>
      <c r="CS27" s="720"/>
      <c r="CT27" s="720"/>
      <c r="CU27" s="720"/>
      <c r="CV27" s="720"/>
      <c r="CW27" s="720"/>
      <c r="CX27" s="720"/>
      <c r="CY27" s="721"/>
      <c r="CZ27" s="688">
        <v>9.8000000000000007</v>
      </c>
      <c r="DA27" s="717"/>
      <c r="DB27" s="717"/>
      <c r="DC27" s="722"/>
      <c r="DD27" s="692">
        <v>213713</v>
      </c>
      <c r="DE27" s="720"/>
      <c r="DF27" s="720"/>
      <c r="DG27" s="720"/>
      <c r="DH27" s="720"/>
      <c r="DI27" s="720"/>
      <c r="DJ27" s="720"/>
      <c r="DK27" s="721"/>
      <c r="DL27" s="692">
        <v>204720</v>
      </c>
      <c r="DM27" s="720"/>
      <c r="DN27" s="720"/>
      <c r="DO27" s="720"/>
      <c r="DP27" s="720"/>
      <c r="DQ27" s="720"/>
      <c r="DR27" s="720"/>
      <c r="DS27" s="720"/>
      <c r="DT27" s="720"/>
      <c r="DU27" s="720"/>
      <c r="DV27" s="721"/>
      <c r="DW27" s="688">
        <v>4.7</v>
      </c>
      <c r="DX27" s="717"/>
      <c r="DY27" s="717"/>
      <c r="DZ27" s="717"/>
      <c r="EA27" s="717"/>
      <c r="EB27" s="717"/>
      <c r="EC27" s="718"/>
    </row>
    <row r="28" spans="2:133" ht="11.25" customHeight="1" x14ac:dyDescent="0.15">
      <c r="B28" s="680" t="s">
        <v>305</v>
      </c>
      <c r="C28" s="681"/>
      <c r="D28" s="681"/>
      <c r="E28" s="681"/>
      <c r="F28" s="681"/>
      <c r="G28" s="681"/>
      <c r="H28" s="681"/>
      <c r="I28" s="681"/>
      <c r="J28" s="681"/>
      <c r="K28" s="681"/>
      <c r="L28" s="681"/>
      <c r="M28" s="681"/>
      <c r="N28" s="681"/>
      <c r="O28" s="681"/>
      <c r="P28" s="681"/>
      <c r="Q28" s="682"/>
      <c r="R28" s="683">
        <v>52991</v>
      </c>
      <c r="S28" s="684"/>
      <c r="T28" s="684"/>
      <c r="U28" s="684"/>
      <c r="V28" s="684"/>
      <c r="W28" s="684"/>
      <c r="X28" s="684"/>
      <c r="Y28" s="685"/>
      <c r="Z28" s="686">
        <v>0.7</v>
      </c>
      <c r="AA28" s="686"/>
      <c r="AB28" s="686"/>
      <c r="AC28" s="686"/>
      <c r="AD28" s="687" t="s">
        <v>176</v>
      </c>
      <c r="AE28" s="687"/>
      <c r="AF28" s="687"/>
      <c r="AG28" s="687"/>
      <c r="AH28" s="687"/>
      <c r="AI28" s="687"/>
      <c r="AJ28" s="687"/>
      <c r="AK28" s="687"/>
      <c r="AL28" s="688" t="s">
        <v>176</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306</v>
      </c>
      <c r="CE28" s="699"/>
      <c r="CF28" s="699"/>
      <c r="CG28" s="699"/>
      <c r="CH28" s="699"/>
      <c r="CI28" s="699"/>
      <c r="CJ28" s="699"/>
      <c r="CK28" s="699"/>
      <c r="CL28" s="699"/>
      <c r="CM28" s="699"/>
      <c r="CN28" s="699"/>
      <c r="CO28" s="699"/>
      <c r="CP28" s="699"/>
      <c r="CQ28" s="700"/>
      <c r="CR28" s="683">
        <v>780085</v>
      </c>
      <c r="CS28" s="684"/>
      <c r="CT28" s="684"/>
      <c r="CU28" s="684"/>
      <c r="CV28" s="684"/>
      <c r="CW28" s="684"/>
      <c r="CX28" s="684"/>
      <c r="CY28" s="685"/>
      <c r="CZ28" s="688">
        <v>11.4</v>
      </c>
      <c r="DA28" s="717"/>
      <c r="DB28" s="717"/>
      <c r="DC28" s="722"/>
      <c r="DD28" s="692">
        <v>774786</v>
      </c>
      <c r="DE28" s="684"/>
      <c r="DF28" s="684"/>
      <c r="DG28" s="684"/>
      <c r="DH28" s="684"/>
      <c r="DI28" s="684"/>
      <c r="DJ28" s="684"/>
      <c r="DK28" s="685"/>
      <c r="DL28" s="692">
        <v>774786</v>
      </c>
      <c r="DM28" s="684"/>
      <c r="DN28" s="684"/>
      <c r="DO28" s="684"/>
      <c r="DP28" s="684"/>
      <c r="DQ28" s="684"/>
      <c r="DR28" s="684"/>
      <c r="DS28" s="684"/>
      <c r="DT28" s="684"/>
      <c r="DU28" s="684"/>
      <c r="DV28" s="685"/>
      <c r="DW28" s="688">
        <v>17.7</v>
      </c>
      <c r="DX28" s="717"/>
      <c r="DY28" s="717"/>
      <c r="DZ28" s="717"/>
      <c r="EA28" s="717"/>
      <c r="EB28" s="717"/>
      <c r="EC28" s="718"/>
    </row>
    <row r="29" spans="2:133" ht="11.25" customHeight="1" x14ac:dyDescent="0.15">
      <c r="B29" s="680" t="s">
        <v>307</v>
      </c>
      <c r="C29" s="681"/>
      <c r="D29" s="681"/>
      <c r="E29" s="681"/>
      <c r="F29" s="681"/>
      <c r="G29" s="681"/>
      <c r="H29" s="681"/>
      <c r="I29" s="681"/>
      <c r="J29" s="681"/>
      <c r="K29" s="681"/>
      <c r="L29" s="681"/>
      <c r="M29" s="681"/>
      <c r="N29" s="681"/>
      <c r="O29" s="681"/>
      <c r="P29" s="681"/>
      <c r="Q29" s="682"/>
      <c r="R29" s="683">
        <v>138221</v>
      </c>
      <c r="S29" s="684"/>
      <c r="T29" s="684"/>
      <c r="U29" s="684"/>
      <c r="V29" s="684"/>
      <c r="W29" s="684"/>
      <c r="X29" s="684"/>
      <c r="Y29" s="685"/>
      <c r="Z29" s="686">
        <v>1.9</v>
      </c>
      <c r="AA29" s="686"/>
      <c r="AB29" s="686"/>
      <c r="AC29" s="686"/>
      <c r="AD29" s="687">
        <v>24498</v>
      </c>
      <c r="AE29" s="687"/>
      <c r="AF29" s="687"/>
      <c r="AG29" s="687"/>
      <c r="AH29" s="687"/>
      <c r="AI29" s="687"/>
      <c r="AJ29" s="687"/>
      <c r="AK29" s="687"/>
      <c r="AL29" s="688">
        <v>0.6</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308</v>
      </c>
      <c r="CE29" s="730"/>
      <c r="CF29" s="698" t="s">
        <v>70</v>
      </c>
      <c r="CG29" s="699"/>
      <c r="CH29" s="699"/>
      <c r="CI29" s="699"/>
      <c r="CJ29" s="699"/>
      <c r="CK29" s="699"/>
      <c r="CL29" s="699"/>
      <c r="CM29" s="699"/>
      <c r="CN29" s="699"/>
      <c r="CO29" s="699"/>
      <c r="CP29" s="699"/>
      <c r="CQ29" s="700"/>
      <c r="CR29" s="683">
        <v>780085</v>
      </c>
      <c r="CS29" s="720"/>
      <c r="CT29" s="720"/>
      <c r="CU29" s="720"/>
      <c r="CV29" s="720"/>
      <c r="CW29" s="720"/>
      <c r="CX29" s="720"/>
      <c r="CY29" s="721"/>
      <c r="CZ29" s="688">
        <v>11.4</v>
      </c>
      <c r="DA29" s="717"/>
      <c r="DB29" s="717"/>
      <c r="DC29" s="722"/>
      <c r="DD29" s="692">
        <v>774786</v>
      </c>
      <c r="DE29" s="720"/>
      <c r="DF29" s="720"/>
      <c r="DG29" s="720"/>
      <c r="DH29" s="720"/>
      <c r="DI29" s="720"/>
      <c r="DJ29" s="720"/>
      <c r="DK29" s="721"/>
      <c r="DL29" s="692">
        <v>774786</v>
      </c>
      <c r="DM29" s="720"/>
      <c r="DN29" s="720"/>
      <c r="DO29" s="720"/>
      <c r="DP29" s="720"/>
      <c r="DQ29" s="720"/>
      <c r="DR29" s="720"/>
      <c r="DS29" s="720"/>
      <c r="DT29" s="720"/>
      <c r="DU29" s="720"/>
      <c r="DV29" s="721"/>
      <c r="DW29" s="688">
        <v>17.7</v>
      </c>
      <c r="DX29" s="717"/>
      <c r="DY29" s="717"/>
      <c r="DZ29" s="717"/>
      <c r="EA29" s="717"/>
      <c r="EB29" s="717"/>
      <c r="EC29" s="718"/>
    </row>
    <row r="30" spans="2:133" ht="11.25" customHeight="1" x14ac:dyDescent="0.15">
      <c r="B30" s="680" t="s">
        <v>309</v>
      </c>
      <c r="C30" s="681"/>
      <c r="D30" s="681"/>
      <c r="E30" s="681"/>
      <c r="F30" s="681"/>
      <c r="G30" s="681"/>
      <c r="H30" s="681"/>
      <c r="I30" s="681"/>
      <c r="J30" s="681"/>
      <c r="K30" s="681"/>
      <c r="L30" s="681"/>
      <c r="M30" s="681"/>
      <c r="N30" s="681"/>
      <c r="O30" s="681"/>
      <c r="P30" s="681"/>
      <c r="Q30" s="682"/>
      <c r="R30" s="683">
        <v>58478</v>
      </c>
      <c r="S30" s="684"/>
      <c r="T30" s="684"/>
      <c r="U30" s="684"/>
      <c r="V30" s="684"/>
      <c r="W30" s="684"/>
      <c r="X30" s="684"/>
      <c r="Y30" s="685"/>
      <c r="Z30" s="686">
        <v>0.8</v>
      </c>
      <c r="AA30" s="686"/>
      <c r="AB30" s="686"/>
      <c r="AC30" s="686"/>
      <c r="AD30" s="687" t="s">
        <v>128</v>
      </c>
      <c r="AE30" s="687"/>
      <c r="AF30" s="687"/>
      <c r="AG30" s="687"/>
      <c r="AH30" s="687"/>
      <c r="AI30" s="687"/>
      <c r="AJ30" s="687"/>
      <c r="AK30" s="687"/>
      <c r="AL30" s="688" t="s">
        <v>246</v>
      </c>
      <c r="AM30" s="689"/>
      <c r="AN30" s="689"/>
      <c r="AO30" s="690"/>
      <c r="AP30" s="662" t="s">
        <v>226</v>
      </c>
      <c r="AQ30" s="663"/>
      <c r="AR30" s="663"/>
      <c r="AS30" s="663"/>
      <c r="AT30" s="663"/>
      <c r="AU30" s="663"/>
      <c r="AV30" s="663"/>
      <c r="AW30" s="663"/>
      <c r="AX30" s="663"/>
      <c r="AY30" s="663"/>
      <c r="AZ30" s="663"/>
      <c r="BA30" s="663"/>
      <c r="BB30" s="663"/>
      <c r="BC30" s="663"/>
      <c r="BD30" s="663"/>
      <c r="BE30" s="663"/>
      <c r="BF30" s="664"/>
      <c r="BG30" s="662" t="s">
        <v>310</v>
      </c>
      <c r="BH30" s="727"/>
      <c r="BI30" s="727"/>
      <c r="BJ30" s="727"/>
      <c r="BK30" s="727"/>
      <c r="BL30" s="727"/>
      <c r="BM30" s="727"/>
      <c r="BN30" s="727"/>
      <c r="BO30" s="727"/>
      <c r="BP30" s="727"/>
      <c r="BQ30" s="728"/>
      <c r="BR30" s="662" t="s">
        <v>311</v>
      </c>
      <c r="BS30" s="727"/>
      <c r="BT30" s="727"/>
      <c r="BU30" s="727"/>
      <c r="BV30" s="727"/>
      <c r="BW30" s="727"/>
      <c r="BX30" s="727"/>
      <c r="BY30" s="727"/>
      <c r="BZ30" s="727"/>
      <c r="CA30" s="727"/>
      <c r="CB30" s="728"/>
      <c r="CD30" s="731"/>
      <c r="CE30" s="732"/>
      <c r="CF30" s="698" t="s">
        <v>312</v>
      </c>
      <c r="CG30" s="699"/>
      <c r="CH30" s="699"/>
      <c r="CI30" s="699"/>
      <c r="CJ30" s="699"/>
      <c r="CK30" s="699"/>
      <c r="CL30" s="699"/>
      <c r="CM30" s="699"/>
      <c r="CN30" s="699"/>
      <c r="CO30" s="699"/>
      <c r="CP30" s="699"/>
      <c r="CQ30" s="700"/>
      <c r="CR30" s="683">
        <v>741244</v>
      </c>
      <c r="CS30" s="684"/>
      <c r="CT30" s="684"/>
      <c r="CU30" s="684"/>
      <c r="CV30" s="684"/>
      <c r="CW30" s="684"/>
      <c r="CX30" s="684"/>
      <c r="CY30" s="685"/>
      <c r="CZ30" s="688">
        <v>10.9</v>
      </c>
      <c r="DA30" s="717"/>
      <c r="DB30" s="717"/>
      <c r="DC30" s="722"/>
      <c r="DD30" s="692">
        <v>736152</v>
      </c>
      <c r="DE30" s="684"/>
      <c r="DF30" s="684"/>
      <c r="DG30" s="684"/>
      <c r="DH30" s="684"/>
      <c r="DI30" s="684"/>
      <c r="DJ30" s="684"/>
      <c r="DK30" s="685"/>
      <c r="DL30" s="692">
        <v>736152</v>
      </c>
      <c r="DM30" s="684"/>
      <c r="DN30" s="684"/>
      <c r="DO30" s="684"/>
      <c r="DP30" s="684"/>
      <c r="DQ30" s="684"/>
      <c r="DR30" s="684"/>
      <c r="DS30" s="684"/>
      <c r="DT30" s="684"/>
      <c r="DU30" s="684"/>
      <c r="DV30" s="685"/>
      <c r="DW30" s="688">
        <v>16.8</v>
      </c>
      <c r="DX30" s="717"/>
      <c r="DY30" s="717"/>
      <c r="DZ30" s="717"/>
      <c r="EA30" s="717"/>
      <c r="EB30" s="717"/>
      <c r="EC30" s="718"/>
    </row>
    <row r="31" spans="2:133" ht="11.25" customHeight="1" x14ac:dyDescent="0.15">
      <c r="B31" s="680" t="s">
        <v>313</v>
      </c>
      <c r="C31" s="681"/>
      <c r="D31" s="681"/>
      <c r="E31" s="681"/>
      <c r="F31" s="681"/>
      <c r="G31" s="681"/>
      <c r="H31" s="681"/>
      <c r="I31" s="681"/>
      <c r="J31" s="681"/>
      <c r="K31" s="681"/>
      <c r="L31" s="681"/>
      <c r="M31" s="681"/>
      <c r="N31" s="681"/>
      <c r="O31" s="681"/>
      <c r="P31" s="681"/>
      <c r="Q31" s="682"/>
      <c r="R31" s="683">
        <v>450086</v>
      </c>
      <c r="S31" s="684"/>
      <c r="T31" s="684"/>
      <c r="U31" s="684"/>
      <c r="V31" s="684"/>
      <c r="W31" s="684"/>
      <c r="X31" s="684"/>
      <c r="Y31" s="685"/>
      <c r="Z31" s="686">
        <v>6.2</v>
      </c>
      <c r="AA31" s="686"/>
      <c r="AB31" s="686"/>
      <c r="AC31" s="686"/>
      <c r="AD31" s="687" t="s">
        <v>128</v>
      </c>
      <c r="AE31" s="687"/>
      <c r="AF31" s="687"/>
      <c r="AG31" s="687"/>
      <c r="AH31" s="687"/>
      <c r="AI31" s="687"/>
      <c r="AJ31" s="687"/>
      <c r="AK31" s="687"/>
      <c r="AL31" s="688" t="s">
        <v>246</v>
      </c>
      <c r="AM31" s="689"/>
      <c r="AN31" s="689"/>
      <c r="AO31" s="690"/>
      <c r="AP31" s="740" t="s">
        <v>314</v>
      </c>
      <c r="AQ31" s="741"/>
      <c r="AR31" s="741"/>
      <c r="AS31" s="741"/>
      <c r="AT31" s="746" t="s">
        <v>315</v>
      </c>
      <c r="AU31" s="231"/>
      <c r="AV31" s="231"/>
      <c r="AW31" s="231"/>
      <c r="AX31" s="669" t="s">
        <v>191</v>
      </c>
      <c r="AY31" s="670"/>
      <c r="AZ31" s="670"/>
      <c r="BA31" s="670"/>
      <c r="BB31" s="670"/>
      <c r="BC31" s="670"/>
      <c r="BD31" s="670"/>
      <c r="BE31" s="670"/>
      <c r="BF31" s="671"/>
      <c r="BG31" s="739">
        <v>99.4</v>
      </c>
      <c r="BH31" s="735"/>
      <c r="BI31" s="735"/>
      <c r="BJ31" s="735"/>
      <c r="BK31" s="735"/>
      <c r="BL31" s="735"/>
      <c r="BM31" s="678">
        <v>98</v>
      </c>
      <c r="BN31" s="735"/>
      <c r="BO31" s="735"/>
      <c r="BP31" s="735"/>
      <c r="BQ31" s="736"/>
      <c r="BR31" s="739">
        <v>99.2</v>
      </c>
      <c r="BS31" s="735"/>
      <c r="BT31" s="735"/>
      <c r="BU31" s="735"/>
      <c r="BV31" s="735"/>
      <c r="BW31" s="735"/>
      <c r="BX31" s="678">
        <v>97</v>
      </c>
      <c r="BY31" s="735"/>
      <c r="BZ31" s="735"/>
      <c r="CA31" s="735"/>
      <c r="CB31" s="736"/>
      <c r="CD31" s="731"/>
      <c r="CE31" s="732"/>
      <c r="CF31" s="698" t="s">
        <v>316</v>
      </c>
      <c r="CG31" s="699"/>
      <c r="CH31" s="699"/>
      <c r="CI31" s="699"/>
      <c r="CJ31" s="699"/>
      <c r="CK31" s="699"/>
      <c r="CL31" s="699"/>
      <c r="CM31" s="699"/>
      <c r="CN31" s="699"/>
      <c r="CO31" s="699"/>
      <c r="CP31" s="699"/>
      <c r="CQ31" s="700"/>
      <c r="CR31" s="683">
        <v>38841</v>
      </c>
      <c r="CS31" s="720"/>
      <c r="CT31" s="720"/>
      <c r="CU31" s="720"/>
      <c r="CV31" s="720"/>
      <c r="CW31" s="720"/>
      <c r="CX31" s="720"/>
      <c r="CY31" s="721"/>
      <c r="CZ31" s="688">
        <v>0.6</v>
      </c>
      <c r="DA31" s="717"/>
      <c r="DB31" s="717"/>
      <c r="DC31" s="722"/>
      <c r="DD31" s="692">
        <v>38634</v>
      </c>
      <c r="DE31" s="720"/>
      <c r="DF31" s="720"/>
      <c r="DG31" s="720"/>
      <c r="DH31" s="720"/>
      <c r="DI31" s="720"/>
      <c r="DJ31" s="720"/>
      <c r="DK31" s="721"/>
      <c r="DL31" s="692">
        <v>38634</v>
      </c>
      <c r="DM31" s="720"/>
      <c r="DN31" s="720"/>
      <c r="DO31" s="720"/>
      <c r="DP31" s="720"/>
      <c r="DQ31" s="720"/>
      <c r="DR31" s="720"/>
      <c r="DS31" s="720"/>
      <c r="DT31" s="720"/>
      <c r="DU31" s="720"/>
      <c r="DV31" s="721"/>
      <c r="DW31" s="688">
        <v>0.9</v>
      </c>
      <c r="DX31" s="717"/>
      <c r="DY31" s="717"/>
      <c r="DZ31" s="717"/>
      <c r="EA31" s="717"/>
      <c r="EB31" s="717"/>
      <c r="EC31" s="718"/>
    </row>
    <row r="32" spans="2:133" ht="11.25" customHeight="1" x14ac:dyDescent="0.15">
      <c r="B32" s="750" t="s">
        <v>317</v>
      </c>
      <c r="C32" s="751"/>
      <c r="D32" s="751"/>
      <c r="E32" s="751"/>
      <c r="F32" s="751"/>
      <c r="G32" s="751"/>
      <c r="H32" s="751"/>
      <c r="I32" s="751"/>
      <c r="J32" s="751"/>
      <c r="K32" s="751"/>
      <c r="L32" s="751"/>
      <c r="M32" s="751"/>
      <c r="N32" s="751"/>
      <c r="O32" s="751"/>
      <c r="P32" s="751"/>
      <c r="Q32" s="752"/>
      <c r="R32" s="683" t="s">
        <v>246</v>
      </c>
      <c r="S32" s="684"/>
      <c r="T32" s="684"/>
      <c r="U32" s="684"/>
      <c r="V32" s="684"/>
      <c r="W32" s="684"/>
      <c r="X32" s="684"/>
      <c r="Y32" s="685"/>
      <c r="Z32" s="686" t="s">
        <v>128</v>
      </c>
      <c r="AA32" s="686"/>
      <c r="AB32" s="686"/>
      <c r="AC32" s="686"/>
      <c r="AD32" s="687" t="s">
        <v>128</v>
      </c>
      <c r="AE32" s="687"/>
      <c r="AF32" s="687"/>
      <c r="AG32" s="687"/>
      <c r="AH32" s="687"/>
      <c r="AI32" s="687"/>
      <c r="AJ32" s="687"/>
      <c r="AK32" s="687"/>
      <c r="AL32" s="688" t="s">
        <v>128</v>
      </c>
      <c r="AM32" s="689"/>
      <c r="AN32" s="689"/>
      <c r="AO32" s="690"/>
      <c r="AP32" s="742"/>
      <c r="AQ32" s="743"/>
      <c r="AR32" s="743"/>
      <c r="AS32" s="743"/>
      <c r="AT32" s="747"/>
      <c r="AU32" s="230" t="s">
        <v>318</v>
      </c>
      <c r="AV32" s="230"/>
      <c r="AW32" s="230"/>
      <c r="AX32" s="680" t="s">
        <v>319</v>
      </c>
      <c r="AY32" s="681"/>
      <c r="AZ32" s="681"/>
      <c r="BA32" s="681"/>
      <c r="BB32" s="681"/>
      <c r="BC32" s="681"/>
      <c r="BD32" s="681"/>
      <c r="BE32" s="681"/>
      <c r="BF32" s="682"/>
      <c r="BG32" s="749">
        <v>99.4</v>
      </c>
      <c r="BH32" s="720"/>
      <c r="BI32" s="720"/>
      <c r="BJ32" s="720"/>
      <c r="BK32" s="720"/>
      <c r="BL32" s="720"/>
      <c r="BM32" s="689">
        <v>98.2</v>
      </c>
      <c r="BN32" s="737"/>
      <c r="BO32" s="737"/>
      <c r="BP32" s="737"/>
      <c r="BQ32" s="738"/>
      <c r="BR32" s="749">
        <v>99.2</v>
      </c>
      <c r="BS32" s="720"/>
      <c r="BT32" s="720"/>
      <c r="BU32" s="720"/>
      <c r="BV32" s="720"/>
      <c r="BW32" s="720"/>
      <c r="BX32" s="689">
        <v>97.5</v>
      </c>
      <c r="BY32" s="737"/>
      <c r="BZ32" s="737"/>
      <c r="CA32" s="737"/>
      <c r="CB32" s="738"/>
      <c r="CD32" s="733"/>
      <c r="CE32" s="734"/>
      <c r="CF32" s="698" t="s">
        <v>320</v>
      </c>
      <c r="CG32" s="699"/>
      <c r="CH32" s="699"/>
      <c r="CI32" s="699"/>
      <c r="CJ32" s="699"/>
      <c r="CK32" s="699"/>
      <c r="CL32" s="699"/>
      <c r="CM32" s="699"/>
      <c r="CN32" s="699"/>
      <c r="CO32" s="699"/>
      <c r="CP32" s="699"/>
      <c r="CQ32" s="700"/>
      <c r="CR32" s="683" t="s">
        <v>246</v>
      </c>
      <c r="CS32" s="684"/>
      <c r="CT32" s="684"/>
      <c r="CU32" s="684"/>
      <c r="CV32" s="684"/>
      <c r="CW32" s="684"/>
      <c r="CX32" s="684"/>
      <c r="CY32" s="685"/>
      <c r="CZ32" s="688" t="s">
        <v>246</v>
      </c>
      <c r="DA32" s="717"/>
      <c r="DB32" s="717"/>
      <c r="DC32" s="722"/>
      <c r="DD32" s="692" t="s">
        <v>246</v>
      </c>
      <c r="DE32" s="684"/>
      <c r="DF32" s="684"/>
      <c r="DG32" s="684"/>
      <c r="DH32" s="684"/>
      <c r="DI32" s="684"/>
      <c r="DJ32" s="684"/>
      <c r="DK32" s="685"/>
      <c r="DL32" s="692" t="s">
        <v>128</v>
      </c>
      <c r="DM32" s="684"/>
      <c r="DN32" s="684"/>
      <c r="DO32" s="684"/>
      <c r="DP32" s="684"/>
      <c r="DQ32" s="684"/>
      <c r="DR32" s="684"/>
      <c r="DS32" s="684"/>
      <c r="DT32" s="684"/>
      <c r="DU32" s="684"/>
      <c r="DV32" s="685"/>
      <c r="DW32" s="688" t="s">
        <v>128</v>
      </c>
      <c r="DX32" s="717"/>
      <c r="DY32" s="717"/>
      <c r="DZ32" s="717"/>
      <c r="EA32" s="717"/>
      <c r="EB32" s="717"/>
      <c r="EC32" s="718"/>
    </row>
    <row r="33" spans="2:133" ht="11.25" customHeight="1" x14ac:dyDescent="0.15">
      <c r="B33" s="680" t="s">
        <v>321</v>
      </c>
      <c r="C33" s="681"/>
      <c r="D33" s="681"/>
      <c r="E33" s="681"/>
      <c r="F33" s="681"/>
      <c r="G33" s="681"/>
      <c r="H33" s="681"/>
      <c r="I33" s="681"/>
      <c r="J33" s="681"/>
      <c r="K33" s="681"/>
      <c r="L33" s="681"/>
      <c r="M33" s="681"/>
      <c r="N33" s="681"/>
      <c r="O33" s="681"/>
      <c r="P33" s="681"/>
      <c r="Q33" s="682"/>
      <c r="R33" s="683">
        <v>373616</v>
      </c>
      <c r="S33" s="684"/>
      <c r="T33" s="684"/>
      <c r="U33" s="684"/>
      <c r="V33" s="684"/>
      <c r="W33" s="684"/>
      <c r="X33" s="684"/>
      <c r="Y33" s="685"/>
      <c r="Z33" s="686">
        <v>5.0999999999999996</v>
      </c>
      <c r="AA33" s="686"/>
      <c r="AB33" s="686"/>
      <c r="AC33" s="686"/>
      <c r="AD33" s="687" t="s">
        <v>246</v>
      </c>
      <c r="AE33" s="687"/>
      <c r="AF33" s="687"/>
      <c r="AG33" s="687"/>
      <c r="AH33" s="687"/>
      <c r="AI33" s="687"/>
      <c r="AJ33" s="687"/>
      <c r="AK33" s="687"/>
      <c r="AL33" s="688" t="s">
        <v>246</v>
      </c>
      <c r="AM33" s="689"/>
      <c r="AN33" s="689"/>
      <c r="AO33" s="690"/>
      <c r="AP33" s="744"/>
      <c r="AQ33" s="745"/>
      <c r="AR33" s="745"/>
      <c r="AS33" s="745"/>
      <c r="AT33" s="748"/>
      <c r="AU33" s="232"/>
      <c r="AV33" s="232"/>
      <c r="AW33" s="232"/>
      <c r="AX33" s="724" t="s">
        <v>322</v>
      </c>
      <c r="AY33" s="725"/>
      <c r="AZ33" s="725"/>
      <c r="BA33" s="725"/>
      <c r="BB33" s="725"/>
      <c r="BC33" s="725"/>
      <c r="BD33" s="725"/>
      <c r="BE33" s="725"/>
      <c r="BF33" s="726"/>
      <c r="BG33" s="753">
        <v>99.5</v>
      </c>
      <c r="BH33" s="754"/>
      <c r="BI33" s="754"/>
      <c r="BJ33" s="754"/>
      <c r="BK33" s="754"/>
      <c r="BL33" s="754"/>
      <c r="BM33" s="755">
        <v>97.9</v>
      </c>
      <c r="BN33" s="754"/>
      <c r="BO33" s="754"/>
      <c r="BP33" s="754"/>
      <c r="BQ33" s="756"/>
      <c r="BR33" s="753">
        <v>99.3</v>
      </c>
      <c r="BS33" s="754"/>
      <c r="BT33" s="754"/>
      <c r="BU33" s="754"/>
      <c r="BV33" s="754"/>
      <c r="BW33" s="754"/>
      <c r="BX33" s="755">
        <v>96.4</v>
      </c>
      <c r="BY33" s="754"/>
      <c r="BZ33" s="754"/>
      <c r="CA33" s="754"/>
      <c r="CB33" s="756"/>
      <c r="CD33" s="698" t="s">
        <v>323</v>
      </c>
      <c r="CE33" s="699"/>
      <c r="CF33" s="699"/>
      <c r="CG33" s="699"/>
      <c r="CH33" s="699"/>
      <c r="CI33" s="699"/>
      <c r="CJ33" s="699"/>
      <c r="CK33" s="699"/>
      <c r="CL33" s="699"/>
      <c r="CM33" s="699"/>
      <c r="CN33" s="699"/>
      <c r="CO33" s="699"/>
      <c r="CP33" s="699"/>
      <c r="CQ33" s="700"/>
      <c r="CR33" s="683">
        <v>3383536</v>
      </c>
      <c r="CS33" s="720"/>
      <c r="CT33" s="720"/>
      <c r="CU33" s="720"/>
      <c r="CV33" s="720"/>
      <c r="CW33" s="720"/>
      <c r="CX33" s="720"/>
      <c r="CY33" s="721"/>
      <c r="CZ33" s="688">
        <v>49.6</v>
      </c>
      <c r="DA33" s="717"/>
      <c r="DB33" s="717"/>
      <c r="DC33" s="722"/>
      <c r="DD33" s="692">
        <v>2663287</v>
      </c>
      <c r="DE33" s="720"/>
      <c r="DF33" s="720"/>
      <c r="DG33" s="720"/>
      <c r="DH33" s="720"/>
      <c r="DI33" s="720"/>
      <c r="DJ33" s="720"/>
      <c r="DK33" s="721"/>
      <c r="DL33" s="692">
        <v>1771116</v>
      </c>
      <c r="DM33" s="720"/>
      <c r="DN33" s="720"/>
      <c r="DO33" s="720"/>
      <c r="DP33" s="720"/>
      <c r="DQ33" s="720"/>
      <c r="DR33" s="720"/>
      <c r="DS33" s="720"/>
      <c r="DT33" s="720"/>
      <c r="DU33" s="720"/>
      <c r="DV33" s="721"/>
      <c r="DW33" s="688">
        <v>40.5</v>
      </c>
      <c r="DX33" s="717"/>
      <c r="DY33" s="717"/>
      <c r="DZ33" s="717"/>
      <c r="EA33" s="717"/>
      <c r="EB33" s="717"/>
      <c r="EC33" s="718"/>
    </row>
    <row r="34" spans="2:133" ht="11.25" customHeight="1" x14ac:dyDescent="0.15">
      <c r="B34" s="680" t="s">
        <v>324</v>
      </c>
      <c r="C34" s="681"/>
      <c r="D34" s="681"/>
      <c r="E34" s="681"/>
      <c r="F34" s="681"/>
      <c r="G34" s="681"/>
      <c r="H34" s="681"/>
      <c r="I34" s="681"/>
      <c r="J34" s="681"/>
      <c r="K34" s="681"/>
      <c r="L34" s="681"/>
      <c r="M34" s="681"/>
      <c r="N34" s="681"/>
      <c r="O34" s="681"/>
      <c r="P34" s="681"/>
      <c r="Q34" s="682"/>
      <c r="R34" s="683">
        <v>20098</v>
      </c>
      <c r="S34" s="684"/>
      <c r="T34" s="684"/>
      <c r="U34" s="684"/>
      <c r="V34" s="684"/>
      <c r="W34" s="684"/>
      <c r="X34" s="684"/>
      <c r="Y34" s="685"/>
      <c r="Z34" s="686">
        <v>0.3</v>
      </c>
      <c r="AA34" s="686"/>
      <c r="AB34" s="686"/>
      <c r="AC34" s="686"/>
      <c r="AD34" s="687" t="s">
        <v>128</v>
      </c>
      <c r="AE34" s="687"/>
      <c r="AF34" s="687"/>
      <c r="AG34" s="687"/>
      <c r="AH34" s="687"/>
      <c r="AI34" s="687"/>
      <c r="AJ34" s="687"/>
      <c r="AK34" s="687"/>
      <c r="AL34" s="688" t="s">
        <v>246</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325</v>
      </c>
      <c r="CE34" s="699"/>
      <c r="CF34" s="699"/>
      <c r="CG34" s="699"/>
      <c r="CH34" s="699"/>
      <c r="CI34" s="699"/>
      <c r="CJ34" s="699"/>
      <c r="CK34" s="699"/>
      <c r="CL34" s="699"/>
      <c r="CM34" s="699"/>
      <c r="CN34" s="699"/>
      <c r="CO34" s="699"/>
      <c r="CP34" s="699"/>
      <c r="CQ34" s="700"/>
      <c r="CR34" s="683">
        <v>1356274</v>
      </c>
      <c r="CS34" s="684"/>
      <c r="CT34" s="684"/>
      <c r="CU34" s="684"/>
      <c r="CV34" s="684"/>
      <c r="CW34" s="684"/>
      <c r="CX34" s="684"/>
      <c r="CY34" s="685"/>
      <c r="CZ34" s="688">
        <v>19.899999999999999</v>
      </c>
      <c r="DA34" s="717"/>
      <c r="DB34" s="717"/>
      <c r="DC34" s="722"/>
      <c r="DD34" s="692">
        <v>985460</v>
      </c>
      <c r="DE34" s="684"/>
      <c r="DF34" s="684"/>
      <c r="DG34" s="684"/>
      <c r="DH34" s="684"/>
      <c r="DI34" s="684"/>
      <c r="DJ34" s="684"/>
      <c r="DK34" s="685"/>
      <c r="DL34" s="692">
        <v>565724</v>
      </c>
      <c r="DM34" s="684"/>
      <c r="DN34" s="684"/>
      <c r="DO34" s="684"/>
      <c r="DP34" s="684"/>
      <c r="DQ34" s="684"/>
      <c r="DR34" s="684"/>
      <c r="DS34" s="684"/>
      <c r="DT34" s="684"/>
      <c r="DU34" s="684"/>
      <c r="DV34" s="685"/>
      <c r="DW34" s="688">
        <v>12.9</v>
      </c>
      <c r="DX34" s="717"/>
      <c r="DY34" s="717"/>
      <c r="DZ34" s="717"/>
      <c r="EA34" s="717"/>
      <c r="EB34" s="717"/>
      <c r="EC34" s="718"/>
    </row>
    <row r="35" spans="2:133" ht="11.25" customHeight="1" x14ac:dyDescent="0.15">
      <c r="B35" s="680" t="s">
        <v>326</v>
      </c>
      <c r="C35" s="681"/>
      <c r="D35" s="681"/>
      <c r="E35" s="681"/>
      <c r="F35" s="681"/>
      <c r="G35" s="681"/>
      <c r="H35" s="681"/>
      <c r="I35" s="681"/>
      <c r="J35" s="681"/>
      <c r="K35" s="681"/>
      <c r="L35" s="681"/>
      <c r="M35" s="681"/>
      <c r="N35" s="681"/>
      <c r="O35" s="681"/>
      <c r="P35" s="681"/>
      <c r="Q35" s="682"/>
      <c r="R35" s="683">
        <v>4845</v>
      </c>
      <c r="S35" s="684"/>
      <c r="T35" s="684"/>
      <c r="U35" s="684"/>
      <c r="V35" s="684"/>
      <c r="W35" s="684"/>
      <c r="X35" s="684"/>
      <c r="Y35" s="685"/>
      <c r="Z35" s="686">
        <v>0.1</v>
      </c>
      <c r="AA35" s="686"/>
      <c r="AB35" s="686"/>
      <c r="AC35" s="686"/>
      <c r="AD35" s="687" t="s">
        <v>128</v>
      </c>
      <c r="AE35" s="687"/>
      <c r="AF35" s="687"/>
      <c r="AG35" s="687"/>
      <c r="AH35" s="687"/>
      <c r="AI35" s="687"/>
      <c r="AJ35" s="687"/>
      <c r="AK35" s="687"/>
      <c r="AL35" s="688" t="s">
        <v>246</v>
      </c>
      <c r="AM35" s="689"/>
      <c r="AN35" s="689"/>
      <c r="AO35" s="690"/>
      <c r="AP35" s="235"/>
      <c r="AQ35" s="662" t="s">
        <v>327</v>
      </c>
      <c r="AR35" s="663"/>
      <c r="AS35" s="663"/>
      <c r="AT35" s="663"/>
      <c r="AU35" s="663"/>
      <c r="AV35" s="663"/>
      <c r="AW35" s="663"/>
      <c r="AX35" s="663"/>
      <c r="AY35" s="663"/>
      <c r="AZ35" s="663"/>
      <c r="BA35" s="663"/>
      <c r="BB35" s="663"/>
      <c r="BC35" s="663"/>
      <c r="BD35" s="663"/>
      <c r="BE35" s="663"/>
      <c r="BF35" s="664"/>
      <c r="BG35" s="662" t="s">
        <v>328</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329</v>
      </c>
      <c r="CE35" s="699"/>
      <c r="CF35" s="699"/>
      <c r="CG35" s="699"/>
      <c r="CH35" s="699"/>
      <c r="CI35" s="699"/>
      <c r="CJ35" s="699"/>
      <c r="CK35" s="699"/>
      <c r="CL35" s="699"/>
      <c r="CM35" s="699"/>
      <c r="CN35" s="699"/>
      <c r="CO35" s="699"/>
      <c r="CP35" s="699"/>
      <c r="CQ35" s="700"/>
      <c r="CR35" s="683">
        <v>86303</v>
      </c>
      <c r="CS35" s="720"/>
      <c r="CT35" s="720"/>
      <c r="CU35" s="720"/>
      <c r="CV35" s="720"/>
      <c r="CW35" s="720"/>
      <c r="CX35" s="720"/>
      <c r="CY35" s="721"/>
      <c r="CZ35" s="688">
        <v>1.3</v>
      </c>
      <c r="DA35" s="717"/>
      <c r="DB35" s="717"/>
      <c r="DC35" s="722"/>
      <c r="DD35" s="692">
        <v>76216</v>
      </c>
      <c r="DE35" s="720"/>
      <c r="DF35" s="720"/>
      <c r="DG35" s="720"/>
      <c r="DH35" s="720"/>
      <c r="DI35" s="720"/>
      <c r="DJ35" s="720"/>
      <c r="DK35" s="721"/>
      <c r="DL35" s="692">
        <v>75691</v>
      </c>
      <c r="DM35" s="720"/>
      <c r="DN35" s="720"/>
      <c r="DO35" s="720"/>
      <c r="DP35" s="720"/>
      <c r="DQ35" s="720"/>
      <c r="DR35" s="720"/>
      <c r="DS35" s="720"/>
      <c r="DT35" s="720"/>
      <c r="DU35" s="720"/>
      <c r="DV35" s="721"/>
      <c r="DW35" s="688">
        <v>1.7</v>
      </c>
      <c r="DX35" s="717"/>
      <c r="DY35" s="717"/>
      <c r="DZ35" s="717"/>
      <c r="EA35" s="717"/>
      <c r="EB35" s="717"/>
      <c r="EC35" s="718"/>
    </row>
    <row r="36" spans="2:133" ht="11.25" customHeight="1" x14ac:dyDescent="0.15">
      <c r="B36" s="680" t="s">
        <v>330</v>
      </c>
      <c r="C36" s="681"/>
      <c r="D36" s="681"/>
      <c r="E36" s="681"/>
      <c r="F36" s="681"/>
      <c r="G36" s="681"/>
      <c r="H36" s="681"/>
      <c r="I36" s="681"/>
      <c r="J36" s="681"/>
      <c r="K36" s="681"/>
      <c r="L36" s="681"/>
      <c r="M36" s="681"/>
      <c r="N36" s="681"/>
      <c r="O36" s="681"/>
      <c r="P36" s="681"/>
      <c r="Q36" s="682"/>
      <c r="R36" s="683">
        <v>110242</v>
      </c>
      <c r="S36" s="684"/>
      <c r="T36" s="684"/>
      <c r="U36" s="684"/>
      <c r="V36" s="684"/>
      <c r="W36" s="684"/>
      <c r="X36" s="684"/>
      <c r="Y36" s="685"/>
      <c r="Z36" s="686">
        <v>1.5</v>
      </c>
      <c r="AA36" s="686"/>
      <c r="AB36" s="686"/>
      <c r="AC36" s="686"/>
      <c r="AD36" s="687" t="s">
        <v>176</v>
      </c>
      <c r="AE36" s="687"/>
      <c r="AF36" s="687"/>
      <c r="AG36" s="687"/>
      <c r="AH36" s="687"/>
      <c r="AI36" s="687"/>
      <c r="AJ36" s="687"/>
      <c r="AK36" s="687"/>
      <c r="AL36" s="688" t="s">
        <v>176</v>
      </c>
      <c r="AM36" s="689"/>
      <c r="AN36" s="689"/>
      <c r="AO36" s="690"/>
      <c r="AP36" s="235"/>
      <c r="AQ36" s="757" t="s">
        <v>331</v>
      </c>
      <c r="AR36" s="758"/>
      <c r="AS36" s="758"/>
      <c r="AT36" s="758"/>
      <c r="AU36" s="758"/>
      <c r="AV36" s="758"/>
      <c r="AW36" s="758"/>
      <c r="AX36" s="758"/>
      <c r="AY36" s="759"/>
      <c r="AZ36" s="672">
        <v>1059368</v>
      </c>
      <c r="BA36" s="673"/>
      <c r="BB36" s="673"/>
      <c r="BC36" s="673"/>
      <c r="BD36" s="673"/>
      <c r="BE36" s="673"/>
      <c r="BF36" s="760"/>
      <c r="BG36" s="694" t="s">
        <v>332</v>
      </c>
      <c r="BH36" s="695"/>
      <c r="BI36" s="695"/>
      <c r="BJ36" s="695"/>
      <c r="BK36" s="695"/>
      <c r="BL36" s="695"/>
      <c r="BM36" s="695"/>
      <c r="BN36" s="695"/>
      <c r="BO36" s="695"/>
      <c r="BP36" s="695"/>
      <c r="BQ36" s="695"/>
      <c r="BR36" s="695"/>
      <c r="BS36" s="695"/>
      <c r="BT36" s="695"/>
      <c r="BU36" s="696"/>
      <c r="BV36" s="672">
        <v>58499</v>
      </c>
      <c r="BW36" s="673"/>
      <c r="BX36" s="673"/>
      <c r="BY36" s="673"/>
      <c r="BZ36" s="673"/>
      <c r="CA36" s="673"/>
      <c r="CB36" s="760"/>
      <c r="CD36" s="698" t="s">
        <v>333</v>
      </c>
      <c r="CE36" s="699"/>
      <c r="CF36" s="699"/>
      <c r="CG36" s="699"/>
      <c r="CH36" s="699"/>
      <c r="CI36" s="699"/>
      <c r="CJ36" s="699"/>
      <c r="CK36" s="699"/>
      <c r="CL36" s="699"/>
      <c r="CM36" s="699"/>
      <c r="CN36" s="699"/>
      <c r="CO36" s="699"/>
      <c r="CP36" s="699"/>
      <c r="CQ36" s="700"/>
      <c r="CR36" s="683">
        <v>1173965</v>
      </c>
      <c r="CS36" s="684"/>
      <c r="CT36" s="684"/>
      <c r="CU36" s="684"/>
      <c r="CV36" s="684"/>
      <c r="CW36" s="684"/>
      <c r="CX36" s="684"/>
      <c r="CY36" s="685"/>
      <c r="CZ36" s="688">
        <v>17.2</v>
      </c>
      <c r="DA36" s="717"/>
      <c r="DB36" s="717"/>
      <c r="DC36" s="722"/>
      <c r="DD36" s="692">
        <v>1051011</v>
      </c>
      <c r="DE36" s="684"/>
      <c r="DF36" s="684"/>
      <c r="DG36" s="684"/>
      <c r="DH36" s="684"/>
      <c r="DI36" s="684"/>
      <c r="DJ36" s="684"/>
      <c r="DK36" s="685"/>
      <c r="DL36" s="692">
        <v>750544</v>
      </c>
      <c r="DM36" s="684"/>
      <c r="DN36" s="684"/>
      <c r="DO36" s="684"/>
      <c r="DP36" s="684"/>
      <c r="DQ36" s="684"/>
      <c r="DR36" s="684"/>
      <c r="DS36" s="684"/>
      <c r="DT36" s="684"/>
      <c r="DU36" s="684"/>
      <c r="DV36" s="685"/>
      <c r="DW36" s="688">
        <v>17.2</v>
      </c>
      <c r="DX36" s="717"/>
      <c r="DY36" s="717"/>
      <c r="DZ36" s="717"/>
      <c r="EA36" s="717"/>
      <c r="EB36" s="717"/>
      <c r="EC36" s="718"/>
    </row>
    <row r="37" spans="2:133" ht="11.25" customHeight="1" x14ac:dyDescent="0.15">
      <c r="B37" s="680" t="s">
        <v>334</v>
      </c>
      <c r="C37" s="681"/>
      <c r="D37" s="681"/>
      <c r="E37" s="681"/>
      <c r="F37" s="681"/>
      <c r="G37" s="681"/>
      <c r="H37" s="681"/>
      <c r="I37" s="681"/>
      <c r="J37" s="681"/>
      <c r="K37" s="681"/>
      <c r="L37" s="681"/>
      <c r="M37" s="681"/>
      <c r="N37" s="681"/>
      <c r="O37" s="681"/>
      <c r="P37" s="681"/>
      <c r="Q37" s="682"/>
      <c r="R37" s="683">
        <v>494013</v>
      </c>
      <c r="S37" s="684"/>
      <c r="T37" s="684"/>
      <c r="U37" s="684"/>
      <c r="V37" s="684"/>
      <c r="W37" s="684"/>
      <c r="X37" s="684"/>
      <c r="Y37" s="685"/>
      <c r="Z37" s="686">
        <v>6.8</v>
      </c>
      <c r="AA37" s="686"/>
      <c r="AB37" s="686"/>
      <c r="AC37" s="686"/>
      <c r="AD37" s="687" t="s">
        <v>246</v>
      </c>
      <c r="AE37" s="687"/>
      <c r="AF37" s="687"/>
      <c r="AG37" s="687"/>
      <c r="AH37" s="687"/>
      <c r="AI37" s="687"/>
      <c r="AJ37" s="687"/>
      <c r="AK37" s="687"/>
      <c r="AL37" s="688" t="s">
        <v>246</v>
      </c>
      <c r="AM37" s="689"/>
      <c r="AN37" s="689"/>
      <c r="AO37" s="690"/>
      <c r="AQ37" s="761" t="s">
        <v>335</v>
      </c>
      <c r="AR37" s="762"/>
      <c r="AS37" s="762"/>
      <c r="AT37" s="762"/>
      <c r="AU37" s="762"/>
      <c r="AV37" s="762"/>
      <c r="AW37" s="762"/>
      <c r="AX37" s="762"/>
      <c r="AY37" s="763"/>
      <c r="AZ37" s="683">
        <v>339743</v>
      </c>
      <c r="BA37" s="684"/>
      <c r="BB37" s="684"/>
      <c r="BC37" s="684"/>
      <c r="BD37" s="720"/>
      <c r="BE37" s="720"/>
      <c r="BF37" s="738"/>
      <c r="BG37" s="698" t="s">
        <v>336</v>
      </c>
      <c r="BH37" s="699"/>
      <c r="BI37" s="699"/>
      <c r="BJ37" s="699"/>
      <c r="BK37" s="699"/>
      <c r="BL37" s="699"/>
      <c r="BM37" s="699"/>
      <c r="BN37" s="699"/>
      <c r="BO37" s="699"/>
      <c r="BP37" s="699"/>
      <c r="BQ37" s="699"/>
      <c r="BR37" s="699"/>
      <c r="BS37" s="699"/>
      <c r="BT37" s="699"/>
      <c r="BU37" s="700"/>
      <c r="BV37" s="683">
        <v>56628</v>
      </c>
      <c r="BW37" s="684"/>
      <c r="BX37" s="684"/>
      <c r="BY37" s="684"/>
      <c r="BZ37" s="684"/>
      <c r="CA37" s="684"/>
      <c r="CB37" s="693"/>
      <c r="CD37" s="698" t="s">
        <v>337</v>
      </c>
      <c r="CE37" s="699"/>
      <c r="CF37" s="699"/>
      <c r="CG37" s="699"/>
      <c r="CH37" s="699"/>
      <c r="CI37" s="699"/>
      <c r="CJ37" s="699"/>
      <c r="CK37" s="699"/>
      <c r="CL37" s="699"/>
      <c r="CM37" s="699"/>
      <c r="CN37" s="699"/>
      <c r="CO37" s="699"/>
      <c r="CP37" s="699"/>
      <c r="CQ37" s="700"/>
      <c r="CR37" s="683">
        <v>366227</v>
      </c>
      <c r="CS37" s="720"/>
      <c r="CT37" s="720"/>
      <c r="CU37" s="720"/>
      <c r="CV37" s="720"/>
      <c r="CW37" s="720"/>
      <c r="CX37" s="720"/>
      <c r="CY37" s="721"/>
      <c r="CZ37" s="688">
        <v>5.4</v>
      </c>
      <c r="DA37" s="717"/>
      <c r="DB37" s="717"/>
      <c r="DC37" s="722"/>
      <c r="DD37" s="692">
        <v>366227</v>
      </c>
      <c r="DE37" s="720"/>
      <c r="DF37" s="720"/>
      <c r="DG37" s="720"/>
      <c r="DH37" s="720"/>
      <c r="DI37" s="720"/>
      <c r="DJ37" s="720"/>
      <c r="DK37" s="721"/>
      <c r="DL37" s="692">
        <v>360804</v>
      </c>
      <c r="DM37" s="720"/>
      <c r="DN37" s="720"/>
      <c r="DO37" s="720"/>
      <c r="DP37" s="720"/>
      <c r="DQ37" s="720"/>
      <c r="DR37" s="720"/>
      <c r="DS37" s="720"/>
      <c r="DT37" s="720"/>
      <c r="DU37" s="720"/>
      <c r="DV37" s="721"/>
      <c r="DW37" s="688">
        <v>8.1999999999999993</v>
      </c>
      <c r="DX37" s="717"/>
      <c r="DY37" s="717"/>
      <c r="DZ37" s="717"/>
      <c r="EA37" s="717"/>
      <c r="EB37" s="717"/>
      <c r="EC37" s="718"/>
    </row>
    <row r="38" spans="2:133" ht="11.25" customHeight="1" x14ac:dyDescent="0.15">
      <c r="B38" s="680" t="s">
        <v>338</v>
      </c>
      <c r="C38" s="681"/>
      <c r="D38" s="681"/>
      <c r="E38" s="681"/>
      <c r="F38" s="681"/>
      <c r="G38" s="681"/>
      <c r="H38" s="681"/>
      <c r="I38" s="681"/>
      <c r="J38" s="681"/>
      <c r="K38" s="681"/>
      <c r="L38" s="681"/>
      <c r="M38" s="681"/>
      <c r="N38" s="681"/>
      <c r="O38" s="681"/>
      <c r="P38" s="681"/>
      <c r="Q38" s="682"/>
      <c r="R38" s="683">
        <v>134566</v>
      </c>
      <c r="S38" s="684"/>
      <c r="T38" s="684"/>
      <c r="U38" s="684"/>
      <c r="V38" s="684"/>
      <c r="W38" s="684"/>
      <c r="X38" s="684"/>
      <c r="Y38" s="685"/>
      <c r="Z38" s="686">
        <v>1.8</v>
      </c>
      <c r="AA38" s="686"/>
      <c r="AB38" s="686"/>
      <c r="AC38" s="686"/>
      <c r="AD38" s="687">
        <v>820</v>
      </c>
      <c r="AE38" s="687"/>
      <c r="AF38" s="687"/>
      <c r="AG38" s="687"/>
      <c r="AH38" s="687"/>
      <c r="AI38" s="687"/>
      <c r="AJ38" s="687"/>
      <c r="AK38" s="687"/>
      <c r="AL38" s="688">
        <v>0</v>
      </c>
      <c r="AM38" s="689"/>
      <c r="AN38" s="689"/>
      <c r="AO38" s="690"/>
      <c r="AQ38" s="761" t="s">
        <v>339</v>
      </c>
      <c r="AR38" s="762"/>
      <c r="AS38" s="762"/>
      <c r="AT38" s="762"/>
      <c r="AU38" s="762"/>
      <c r="AV38" s="762"/>
      <c r="AW38" s="762"/>
      <c r="AX38" s="762"/>
      <c r="AY38" s="763"/>
      <c r="AZ38" s="683">
        <v>173031</v>
      </c>
      <c r="BA38" s="684"/>
      <c r="BB38" s="684"/>
      <c r="BC38" s="684"/>
      <c r="BD38" s="720"/>
      <c r="BE38" s="720"/>
      <c r="BF38" s="738"/>
      <c r="BG38" s="698" t="s">
        <v>340</v>
      </c>
      <c r="BH38" s="699"/>
      <c r="BI38" s="699"/>
      <c r="BJ38" s="699"/>
      <c r="BK38" s="699"/>
      <c r="BL38" s="699"/>
      <c r="BM38" s="699"/>
      <c r="BN38" s="699"/>
      <c r="BO38" s="699"/>
      <c r="BP38" s="699"/>
      <c r="BQ38" s="699"/>
      <c r="BR38" s="699"/>
      <c r="BS38" s="699"/>
      <c r="BT38" s="699"/>
      <c r="BU38" s="700"/>
      <c r="BV38" s="683">
        <v>1946</v>
      </c>
      <c r="BW38" s="684"/>
      <c r="BX38" s="684"/>
      <c r="BY38" s="684"/>
      <c r="BZ38" s="684"/>
      <c r="CA38" s="684"/>
      <c r="CB38" s="693"/>
      <c r="CD38" s="698" t="s">
        <v>341</v>
      </c>
      <c r="CE38" s="699"/>
      <c r="CF38" s="699"/>
      <c r="CG38" s="699"/>
      <c r="CH38" s="699"/>
      <c r="CI38" s="699"/>
      <c r="CJ38" s="699"/>
      <c r="CK38" s="699"/>
      <c r="CL38" s="699"/>
      <c r="CM38" s="699"/>
      <c r="CN38" s="699"/>
      <c r="CO38" s="699"/>
      <c r="CP38" s="699"/>
      <c r="CQ38" s="700"/>
      <c r="CR38" s="683">
        <v>536906</v>
      </c>
      <c r="CS38" s="684"/>
      <c r="CT38" s="684"/>
      <c r="CU38" s="684"/>
      <c r="CV38" s="684"/>
      <c r="CW38" s="684"/>
      <c r="CX38" s="684"/>
      <c r="CY38" s="685"/>
      <c r="CZ38" s="688">
        <v>7.9</v>
      </c>
      <c r="DA38" s="717"/>
      <c r="DB38" s="717"/>
      <c r="DC38" s="722"/>
      <c r="DD38" s="692">
        <v>466554</v>
      </c>
      <c r="DE38" s="684"/>
      <c r="DF38" s="684"/>
      <c r="DG38" s="684"/>
      <c r="DH38" s="684"/>
      <c r="DI38" s="684"/>
      <c r="DJ38" s="684"/>
      <c r="DK38" s="685"/>
      <c r="DL38" s="692">
        <v>368721</v>
      </c>
      <c r="DM38" s="684"/>
      <c r="DN38" s="684"/>
      <c r="DO38" s="684"/>
      <c r="DP38" s="684"/>
      <c r="DQ38" s="684"/>
      <c r="DR38" s="684"/>
      <c r="DS38" s="684"/>
      <c r="DT38" s="684"/>
      <c r="DU38" s="684"/>
      <c r="DV38" s="685"/>
      <c r="DW38" s="688">
        <v>8.4</v>
      </c>
      <c r="DX38" s="717"/>
      <c r="DY38" s="717"/>
      <c r="DZ38" s="717"/>
      <c r="EA38" s="717"/>
      <c r="EB38" s="717"/>
      <c r="EC38" s="718"/>
    </row>
    <row r="39" spans="2:133" ht="11.25" customHeight="1" x14ac:dyDescent="0.15">
      <c r="B39" s="680" t="s">
        <v>342</v>
      </c>
      <c r="C39" s="681"/>
      <c r="D39" s="681"/>
      <c r="E39" s="681"/>
      <c r="F39" s="681"/>
      <c r="G39" s="681"/>
      <c r="H39" s="681"/>
      <c r="I39" s="681"/>
      <c r="J39" s="681"/>
      <c r="K39" s="681"/>
      <c r="L39" s="681"/>
      <c r="M39" s="681"/>
      <c r="N39" s="681"/>
      <c r="O39" s="681"/>
      <c r="P39" s="681"/>
      <c r="Q39" s="682"/>
      <c r="R39" s="683">
        <v>812407</v>
      </c>
      <c r="S39" s="684"/>
      <c r="T39" s="684"/>
      <c r="U39" s="684"/>
      <c r="V39" s="684"/>
      <c r="W39" s="684"/>
      <c r="X39" s="684"/>
      <c r="Y39" s="685"/>
      <c r="Z39" s="686">
        <v>11.1</v>
      </c>
      <c r="AA39" s="686"/>
      <c r="AB39" s="686"/>
      <c r="AC39" s="686"/>
      <c r="AD39" s="687" t="s">
        <v>128</v>
      </c>
      <c r="AE39" s="687"/>
      <c r="AF39" s="687"/>
      <c r="AG39" s="687"/>
      <c r="AH39" s="687"/>
      <c r="AI39" s="687"/>
      <c r="AJ39" s="687"/>
      <c r="AK39" s="687"/>
      <c r="AL39" s="688" t="s">
        <v>246</v>
      </c>
      <c r="AM39" s="689"/>
      <c r="AN39" s="689"/>
      <c r="AO39" s="690"/>
      <c r="AQ39" s="761" t="s">
        <v>343</v>
      </c>
      <c r="AR39" s="762"/>
      <c r="AS39" s="762"/>
      <c r="AT39" s="762"/>
      <c r="AU39" s="762"/>
      <c r="AV39" s="762"/>
      <c r="AW39" s="762"/>
      <c r="AX39" s="762"/>
      <c r="AY39" s="763"/>
      <c r="AZ39" s="683">
        <v>37000</v>
      </c>
      <c r="BA39" s="684"/>
      <c r="BB39" s="684"/>
      <c r="BC39" s="684"/>
      <c r="BD39" s="720"/>
      <c r="BE39" s="720"/>
      <c r="BF39" s="738"/>
      <c r="BG39" s="698" t="s">
        <v>344</v>
      </c>
      <c r="BH39" s="699"/>
      <c r="BI39" s="699"/>
      <c r="BJ39" s="699"/>
      <c r="BK39" s="699"/>
      <c r="BL39" s="699"/>
      <c r="BM39" s="699"/>
      <c r="BN39" s="699"/>
      <c r="BO39" s="699"/>
      <c r="BP39" s="699"/>
      <c r="BQ39" s="699"/>
      <c r="BR39" s="699"/>
      <c r="BS39" s="699"/>
      <c r="BT39" s="699"/>
      <c r="BU39" s="700"/>
      <c r="BV39" s="683">
        <v>3281</v>
      </c>
      <c r="BW39" s="684"/>
      <c r="BX39" s="684"/>
      <c r="BY39" s="684"/>
      <c r="BZ39" s="684"/>
      <c r="CA39" s="684"/>
      <c r="CB39" s="693"/>
      <c r="CD39" s="698" t="s">
        <v>345</v>
      </c>
      <c r="CE39" s="699"/>
      <c r="CF39" s="699"/>
      <c r="CG39" s="699"/>
      <c r="CH39" s="699"/>
      <c r="CI39" s="699"/>
      <c r="CJ39" s="699"/>
      <c r="CK39" s="699"/>
      <c r="CL39" s="699"/>
      <c r="CM39" s="699"/>
      <c r="CN39" s="699"/>
      <c r="CO39" s="699"/>
      <c r="CP39" s="699"/>
      <c r="CQ39" s="700"/>
      <c r="CR39" s="683">
        <v>51017</v>
      </c>
      <c r="CS39" s="720"/>
      <c r="CT39" s="720"/>
      <c r="CU39" s="720"/>
      <c r="CV39" s="720"/>
      <c r="CW39" s="720"/>
      <c r="CX39" s="720"/>
      <c r="CY39" s="721"/>
      <c r="CZ39" s="688">
        <v>0.7</v>
      </c>
      <c r="DA39" s="717"/>
      <c r="DB39" s="717"/>
      <c r="DC39" s="722"/>
      <c r="DD39" s="692">
        <v>5275</v>
      </c>
      <c r="DE39" s="720"/>
      <c r="DF39" s="720"/>
      <c r="DG39" s="720"/>
      <c r="DH39" s="720"/>
      <c r="DI39" s="720"/>
      <c r="DJ39" s="720"/>
      <c r="DK39" s="721"/>
      <c r="DL39" s="692" t="s">
        <v>128</v>
      </c>
      <c r="DM39" s="720"/>
      <c r="DN39" s="720"/>
      <c r="DO39" s="720"/>
      <c r="DP39" s="720"/>
      <c r="DQ39" s="720"/>
      <c r="DR39" s="720"/>
      <c r="DS39" s="720"/>
      <c r="DT39" s="720"/>
      <c r="DU39" s="720"/>
      <c r="DV39" s="721"/>
      <c r="DW39" s="688" t="s">
        <v>128</v>
      </c>
      <c r="DX39" s="717"/>
      <c r="DY39" s="717"/>
      <c r="DZ39" s="717"/>
      <c r="EA39" s="717"/>
      <c r="EB39" s="717"/>
      <c r="EC39" s="718"/>
    </row>
    <row r="40" spans="2:133" ht="11.25" customHeight="1" x14ac:dyDescent="0.15">
      <c r="B40" s="680" t="s">
        <v>346</v>
      </c>
      <c r="C40" s="681"/>
      <c r="D40" s="681"/>
      <c r="E40" s="681"/>
      <c r="F40" s="681"/>
      <c r="G40" s="681"/>
      <c r="H40" s="681"/>
      <c r="I40" s="681"/>
      <c r="J40" s="681"/>
      <c r="K40" s="681"/>
      <c r="L40" s="681"/>
      <c r="M40" s="681"/>
      <c r="N40" s="681"/>
      <c r="O40" s="681"/>
      <c r="P40" s="681"/>
      <c r="Q40" s="682"/>
      <c r="R40" s="683" t="s">
        <v>128</v>
      </c>
      <c r="S40" s="684"/>
      <c r="T40" s="684"/>
      <c r="U40" s="684"/>
      <c r="V40" s="684"/>
      <c r="W40" s="684"/>
      <c r="X40" s="684"/>
      <c r="Y40" s="685"/>
      <c r="Z40" s="686" t="s">
        <v>246</v>
      </c>
      <c r="AA40" s="686"/>
      <c r="AB40" s="686"/>
      <c r="AC40" s="686"/>
      <c r="AD40" s="687" t="s">
        <v>128</v>
      </c>
      <c r="AE40" s="687"/>
      <c r="AF40" s="687"/>
      <c r="AG40" s="687"/>
      <c r="AH40" s="687"/>
      <c r="AI40" s="687"/>
      <c r="AJ40" s="687"/>
      <c r="AK40" s="687"/>
      <c r="AL40" s="688" t="s">
        <v>128</v>
      </c>
      <c r="AM40" s="689"/>
      <c r="AN40" s="689"/>
      <c r="AO40" s="690"/>
      <c r="AQ40" s="761" t="s">
        <v>347</v>
      </c>
      <c r="AR40" s="762"/>
      <c r="AS40" s="762"/>
      <c r="AT40" s="762"/>
      <c r="AU40" s="762"/>
      <c r="AV40" s="762"/>
      <c r="AW40" s="762"/>
      <c r="AX40" s="762"/>
      <c r="AY40" s="763"/>
      <c r="AZ40" s="683">
        <v>9688</v>
      </c>
      <c r="BA40" s="684"/>
      <c r="BB40" s="684"/>
      <c r="BC40" s="684"/>
      <c r="BD40" s="720"/>
      <c r="BE40" s="720"/>
      <c r="BF40" s="738"/>
      <c r="BG40" s="764" t="s">
        <v>348</v>
      </c>
      <c r="BH40" s="765"/>
      <c r="BI40" s="765"/>
      <c r="BJ40" s="765"/>
      <c r="BK40" s="765"/>
      <c r="BL40" s="236"/>
      <c r="BM40" s="699" t="s">
        <v>349</v>
      </c>
      <c r="BN40" s="699"/>
      <c r="BO40" s="699"/>
      <c r="BP40" s="699"/>
      <c r="BQ40" s="699"/>
      <c r="BR40" s="699"/>
      <c r="BS40" s="699"/>
      <c r="BT40" s="699"/>
      <c r="BU40" s="700"/>
      <c r="BV40" s="683">
        <v>69</v>
      </c>
      <c r="BW40" s="684"/>
      <c r="BX40" s="684"/>
      <c r="BY40" s="684"/>
      <c r="BZ40" s="684"/>
      <c r="CA40" s="684"/>
      <c r="CB40" s="693"/>
      <c r="CD40" s="698" t="s">
        <v>350</v>
      </c>
      <c r="CE40" s="699"/>
      <c r="CF40" s="699"/>
      <c r="CG40" s="699"/>
      <c r="CH40" s="699"/>
      <c r="CI40" s="699"/>
      <c r="CJ40" s="699"/>
      <c r="CK40" s="699"/>
      <c r="CL40" s="699"/>
      <c r="CM40" s="699"/>
      <c r="CN40" s="699"/>
      <c r="CO40" s="699"/>
      <c r="CP40" s="699"/>
      <c r="CQ40" s="700"/>
      <c r="CR40" s="683">
        <v>179071</v>
      </c>
      <c r="CS40" s="684"/>
      <c r="CT40" s="684"/>
      <c r="CU40" s="684"/>
      <c r="CV40" s="684"/>
      <c r="CW40" s="684"/>
      <c r="CX40" s="684"/>
      <c r="CY40" s="685"/>
      <c r="CZ40" s="688">
        <v>2.6</v>
      </c>
      <c r="DA40" s="717"/>
      <c r="DB40" s="717"/>
      <c r="DC40" s="722"/>
      <c r="DD40" s="692">
        <v>78771</v>
      </c>
      <c r="DE40" s="684"/>
      <c r="DF40" s="684"/>
      <c r="DG40" s="684"/>
      <c r="DH40" s="684"/>
      <c r="DI40" s="684"/>
      <c r="DJ40" s="684"/>
      <c r="DK40" s="685"/>
      <c r="DL40" s="692">
        <v>10436</v>
      </c>
      <c r="DM40" s="684"/>
      <c r="DN40" s="684"/>
      <c r="DO40" s="684"/>
      <c r="DP40" s="684"/>
      <c r="DQ40" s="684"/>
      <c r="DR40" s="684"/>
      <c r="DS40" s="684"/>
      <c r="DT40" s="684"/>
      <c r="DU40" s="684"/>
      <c r="DV40" s="685"/>
      <c r="DW40" s="688">
        <v>0.2</v>
      </c>
      <c r="DX40" s="717"/>
      <c r="DY40" s="717"/>
      <c r="DZ40" s="717"/>
      <c r="EA40" s="717"/>
      <c r="EB40" s="717"/>
      <c r="EC40" s="718"/>
    </row>
    <row r="41" spans="2:133" ht="11.25" customHeight="1" x14ac:dyDescent="0.15">
      <c r="B41" s="680" t="s">
        <v>351</v>
      </c>
      <c r="C41" s="681"/>
      <c r="D41" s="681"/>
      <c r="E41" s="681"/>
      <c r="F41" s="681"/>
      <c r="G41" s="681"/>
      <c r="H41" s="681"/>
      <c r="I41" s="681"/>
      <c r="J41" s="681"/>
      <c r="K41" s="681"/>
      <c r="L41" s="681"/>
      <c r="M41" s="681"/>
      <c r="N41" s="681"/>
      <c r="O41" s="681"/>
      <c r="P41" s="681"/>
      <c r="Q41" s="682"/>
      <c r="R41" s="683">
        <v>150607</v>
      </c>
      <c r="S41" s="684"/>
      <c r="T41" s="684"/>
      <c r="U41" s="684"/>
      <c r="V41" s="684"/>
      <c r="W41" s="684"/>
      <c r="X41" s="684"/>
      <c r="Y41" s="685"/>
      <c r="Z41" s="686">
        <v>2.1</v>
      </c>
      <c r="AA41" s="686"/>
      <c r="AB41" s="686"/>
      <c r="AC41" s="686"/>
      <c r="AD41" s="687" t="s">
        <v>128</v>
      </c>
      <c r="AE41" s="687"/>
      <c r="AF41" s="687"/>
      <c r="AG41" s="687"/>
      <c r="AH41" s="687"/>
      <c r="AI41" s="687"/>
      <c r="AJ41" s="687"/>
      <c r="AK41" s="687"/>
      <c r="AL41" s="688" t="s">
        <v>246</v>
      </c>
      <c r="AM41" s="689"/>
      <c r="AN41" s="689"/>
      <c r="AO41" s="690"/>
      <c r="AQ41" s="761" t="s">
        <v>352</v>
      </c>
      <c r="AR41" s="762"/>
      <c r="AS41" s="762"/>
      <c r="AT41" s="762"/>
      <c r="AU41" s="762"/>
      <c r="AV41" s="762"/>
      <c r="AW41" s="762"/>
      <c r="AX41" s="762"/>
      <c r="AY41" s="763"/>
      <c r="AZ41" s="683">
        <v>129148</v>
      </c>
      <c r="BA41" s="684"/>
      <c r="BB41" s="684"/>
      <c r="BC41" s="684"/>
      <c r="BD41" s="720"/>
      <c r="BE41" s="720"/>
      <c r="BF41" s="738"/>
      <c r="BG41" s="764"/>
      <c r="BH41" s="765"/>
      <c r="BI41" s="765"/>
      <c r="BJ41" s="765"/>
      <c r="BK41" s="765"/>
      <c r="BL41" s="236"/>
      <c r="BM41" s="699" t="s">
        <v>353</v>
      </c>
      <c r="BN41" s="699"/>
      <c r="BO41" s="699"/>
      <c r="BP41" s="699"/>
      <c r="BQ41" s="699"/>
      <c r="BR41" s="699"/>
      <c r="BS41" s="699"/>
      <c r="BT41" s="699"/>
      <c r="BU41" s="700"/>
      <c r="BV41" s="683" t="s">
        <v>176</v>
      </c>
      <c r="BW41" s="684"/>
      <c r="BX41" s="684"/>
      <c r="BY41" s="684"/>
      <c r="BZ41" s="684"/>
      <c r="CA41" s="684"/>
      <c r="CB41" s="693"/>
      <c r="CD41" s="698" t="s">
        <v>354</v>
      </c>
      <c r="CE41" s="699"/>
      <c r="CF41" s="699"/>
      <c r="CG41" s="699"/>
      <c r="CH41" s="699"/>
      <c r="CI41" s="699"/>
      <c r="CJ41" s="699"/>
      <c r="CK41" s="699"/>
      <c r="CL41" s="699"/>
      <c r="CM41" s="699"/>
      <c r="CN41" s="699"/>
      <c r="CO41" s="699"/>
      <c r="CP41" s="699"/>
      <c r="CQ41" s="700"/>
      <c r="CR41" s="683" t="s">
        <v>246</v>
      </c>
      <c r="CS41" s="720"/>
      <c r="CT41" s="720"/>
      <c r="CU41" s="720"/>
      <c r="CV41" s="720"/>
      <c r="CW41" s="720"/>
      <c r="CX41" s="720"/>
      <c r="CY41" s="721"/>
      <c r="CZ41" s="688" t="s">
        <v>246</v>
      </c>
      <c r="DA41" s="717"/>
      <c r="DB41" s="717"/>
      <c r="DC41" s="722"/>
      <c r="DD41" s="692" t="s">
        <v>128</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355</v>
      </c>
      <c r="C42" s="725"/>
      <c r="D42" s="725"/>
      <c r="E42" s="725"/>
      <c r="F42" s="725"/>
      <c r="G42" s="725"/>
      <c r="H42" s="725"/>
      <c r="I42" s="725"/>
      <c r="J42" s="725"/>
      <c r="K42" s="725"/>
      <c r="L42" s="725"/>
      <c r="M42" s="725"/>
      <c r="N42" s="725"/>
      <c r="O42" s="725"/>
      <c r="P42" s="725"/>
      <c r="Q42" s="726"/>
      <c r="R42" s="768">
        <v>7305658</v>
      </c>
      <c r="S42" s="769"/>
      <c r="T42" s="769"/>
      <c r="U42" s="769"/>
      <c r="V42" s="769"/>
      <c r="W42" s="769"/>
      <c r="X42" s="769"/>
      <c r="Y42" s="777"/>
      <c r="Z42" s="778">
        <v>100</v>
      </c>
      <c r="AA42" s="778"/>
      <c r="AB42" s="778"/>
      <c r="AC42" s="778"/>
      <c r="AD42" s="779">
        <v>4225513</v>
      </c>
      <c r="AE42" s="779"/>
      <c r="AF42" s="779"/>
      <c r="AG42" s="779"/>
      <c r="AH42" s="779"/>
      <c r="AI42" s="779"/>
      <c r="AJ42" s="779"/>
      <c r="AK42" s="779"/>
      <c r="AL42" s="780">
        <v>100</v>
      </c>
      <c r="AM42" s="755"/>
      <c r="AN42" s="755"/>
      <c r="AO42" s="781"/>
      <c r="AQ42" s="782" t="s">
        <v>356</v>
      </c>
      <c r="AR42" s="783"/>
      <c r="AS42" s="783"/>
      <c r="AT42" s="783"/>
      <c r="AU42" s="783"/>
      <c r="AV42" s="783"/>
      <c r="AW42" s="783"/>
      <c r="AX42" s="783"/>
      <c r="AY42" s="784"/>
      <c r="AZ42" s="768">
        <v>370758</v>
      </c>
      <c r="BA42" s="769"/>
      <c r="BB42" s="769"/>
      <c r="BC42" s="769"/>
      <c r="BD42" s="754"/>
      <c r="BE42" s="754"/>
      <c r="BF42" s="756"/>
      <c r="BG42" s="766"/>
      <c r="BH42" s="767"/>
      <c r="BI42" s="767"/>
      <c r="BJ42" s="767"/>
      <c r="BK42" s="767"/>
      <c r="BL42" s="237"/>
      <c r="BM42" s="709" t="s">
        <v>357</v>
      </c>
      <c r="BN42" s="709"/>
      <c r="BO42" s="709"/>
      <c r="BP42" s="709"/>
      <c r="BQ42" s="709"/>
      <c r="BR42" s="709"/>
      <c r="BS42" s="709"/>
      <c r="BT42" s="709"/>
      <c r="BU42" s="710"/>
      <c r="BV42" s="768">
        <v>287</v>
      </c>
      <c r="BW42" s="769"/>
      <c r="BX42" s="769"/>
      <c r="BY42" s="769"/>
      <c r="BZ42" s="769"/>
      <c r="CA42" s="769"/>
      <c r="CB42" s="776"/>
      <c r="CD42" s="680" t="s">
        <v>358</v>
      </c>
      <c r="CE42" s="681"/>
      <c r="CF42" s="681"/>
      <c r="CG42" s="681"/>
      <c r="CH42" s="681"/>
      <c r="CI42" s="681"/>
      <c r="CJ42" s="681"/>
      <c r="CK42" s="681"/>
      <c r="CL42" s="681"/>
      <c r="CM42" s="681"/>
      <c r="CN42" s="681"/>
      <c r="CO42" s="681"/>
      <c r="CP42" s="681"/>
      <c r="CQ42" s="682"/>
      <c r="CR42" s="683">
        <v>807760</v>
      </c>
      <c r="CS42" s="684"/>
      <c r="CT42" s="684"/>
      <c r="CU42" s="684"/>
      <c r="CV42" s="684"/>
      <c r="CW42" s="684"/>
      <c r="CX42" s="684"/>
      <c r="CY42" s="685"/>
      <c r="CZ42" s="688">
        <v>11.8</v>
      </c>
      <c r="DA42" s="689"/>
      <c r="DB42" s="689"/>
      <c r="DC42" s="701"/>
      <c r="DD42" s="692">
        <v>159343</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359</v>
      </c>
      <c r="CE43" s="681"/>
      <c r="CF43" s="681"/>
      <c r="CG43" s="681"/>
      <c r="CH43" s="681"/>
      <c r="CI43" s="681"/>
      <c r="CJ43" s="681"/>
      <c r="CK43" s="681"/>
      <c r="CL43" s="681"/>
      <c r="CM43" s="681"/>
      <c r="CN43" s="681"/>
      <c r="CO43" s="681"/>
      <c r="CP43" s="681"/>
      <c r="CQ43" s="682"/>
      <c r="CR43" s="683">
        <v>16489</v>
      </c>
      <c r="CS43" s="720"/>
      <c r="CT43" s="720"/>
      <c r="CU43" s="720"/>
      <c r="CV43" s="720"/>
      <c r="CW43" s="720"/>
      <c r="CX43" s="720"/>
      <c r="CY43" s="721"/>
      <c r="CZ43" s="688">
        <v>0.2</v>
      </c>
      <c r="DA43" s="717"/>
      <c r="DB43" s="717"/>
      <c r="DC43" s="722"/>
      <c r="DD43" s="692">
        <v>2223</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308</v>
      </c>
      <c r="CE44" s="796"/>
      <c r="CF44" s="680" t="s">
        <v>360</v>
      </c>
      <c r="CG44" s="681"/>
      <c r="CH44" s="681"/>
      <c r="CI44" s="681"/>
      <c r="CJ44" s="681"/>
      <c r="CK44" s="681"/>
      <c r="CL44" s="681"/>
      <c r="CM44" s="681"/>
      <c r="CN44" s="681"/>
      <c r="CO44" s="681"/>
      <c r="CP44" s="681"/>
      <c r="CQ44" s="682"/>
      <c r="CR44" s="683">
        <v>729509</v>
      </c>
      <c r="CS44" s="684"/>
      <c r="CT44" s="684"/>
      <c r="CU44" s="684"/>
      <c r="CV44" s="684"/>
      <c r="CW44" s="684"/>
      <c r="CX44" s="684"/>
      <c r="CY44" s="685"/>
      <c r="CZ44" s="688">
        <v>10.7</v>
      </c>
      <c r="DA44" s="689"/>
      <c r="DB44" s="689"/>
      <c r="DC44" s="701"/>
      <c r="DD44" s="692">
        <v>136813</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361</v>
      </c>
      <c r="CG45" s="681"/>
      <c r="CH45" s="681"/>
      <c r="CI45" s="681"/>
      <c r="CJ45" s="681"/>
      <c r="CK45" s="681"/>
      <c r="CL45" s="681"/>
      <c r="CM45" s="681"/>
      <c r="CN45" s="681"/>
      <c r="CO45" s="681"/>
      <c r="CP45" s="681"/>
      <c r="CQ45" s="682"/>
      <c r="CR45" s="683">
        <v>89394</v>
      </c>
      <c r="CS45" s="720"/>
      <c r="CT45" s="720"/>
      <c r="CU45" s="720"/>
      <c r="CV45" s="720"/>
      <c r="CW45" s="720"/>
      <c r="CX45" s="720"/>
      <c r="CY45" s="721"/>
      <c r="CZ45" s="688">
        <v>1.3</v>
      </c>
      <c r="DA45" s="717"/>
      <c r="DB45" s="717"/>
      <c r="DC45" s="722"/>
      <c r="DD45" s="692">
        <v>87</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363</v>
      </c>
      <c r="CG46" s="681"/>
      <c r="CH46" s="681"/>
      <c r="CI46" s="681"/>
      <c r="CJ46" s="681"/>
      <c r="CK46" s="681"/>
      <c r="CL46" s="681"/>
      <c r="CM46" s="681"/>
      <c r="CN46" s="681"/>
      <c r="CO46" s="681"/>
      <c r="CP46" s="681"/>
      <c r="CQ46" s="682"/>
      <c r="CR46" s="683">
        <v>622667</v>
      </c>
      <c r="CS46" s="684"/>
      <c r="CT46" s="684"/>
      <c r="CU46" s="684"/>
      <c r="CV46" s="684"/>
      <c r="CW46" s="684"/>
      <c r="CX46" s="684"/>
      <c r="CY46" s="685"/>
      <c r="CZ46" s="688">
        <v>9.1</v>
      </c>
      <c r="DA46" s="689"/>
      <c r="DB46" s="689"/>
      <c r="DC46" s="701"/>
      <c r="DD46" s="692">
        <v>119278</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365</v>
      </c>
      <c r="CG47" s="681"/>
      <c r="CH47" s="681"/>
      <c r="CI47" s="681"/>
      <c r="CJ47" s="681"/>
      <c r="CK47" s="681"/>
      <c r="CL47" s="681"/>
      <c r="CM47" s="681"/>
      <c r="CN47" s="681"/>
      <c r="CO47" s="681"/>
      <c r="CP47" s="681"/>
      <c r="CQ47" s="682"/>
      <c r="CR47" s="683">
        <v>78251</v>
      </c>
      <c r="CS47" s="720"/>
      <c r="CT47" s="720"/>
      <c r="CU47" s="720"/>
      <c r="CV47" s="720"/>
      <c r="CW47" s="720"/>
      <c r="CX47" s="720"/>
      <c r="CY47" s="721"/>
      <c r="CZ47" s="688">
        <v>1.1000000000000001</v>
      </c>
      <c r="DA47" s="717"/>
      <c r="DB47" s="717"/>
      <c r="DC47" s="722"/>
      <c r="DD47" s="692">
        <v>22530</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366</v>
      </c>
      <c r="CD48" s="799"/>
      <c r="CE48" s="800"/>
      <c r="CF48" s="680" t="s">
        <v>367</v>
      </c>
      <c r="CG48" s="681"/>
      <c r="CH48" s="681"/>
      <c r="CI48" s="681"/>
      <c r="CJ48" s="681"/>
      <c r="CK48" s="681"/>
      <c r="CL48" s="681"/>
      <c r="CM48" s="681"/>
      <c r="CN48" s="681"/>
      <c r="CO48" s="681"/>
      <c r="CP48" s="681"/>
      <c r="CQ48" s="682"/>
      <c r="CR48" s="683" t="s">
        <v>246</v>
      </c>
      <c r="CS48" s="684"/>
      <c r="CT48" s="684"/>
      <c r="CU48" s="684"/>
      <c r="CV48" s="684"/>
      <c r="CW48" s="684"/>
      <c r="CX48" s="684"/>
      <c r="CY48" s="685"/>
      <c r="CZ48" s="688" t="s">
        <v>128</v>
      </c>
      <c r="DA48" s="689"/>
      <c r="DB48" s="689"/>
      <c r="DC48" s="701"/>
      <c r="DD48" s="692" t="s">
        <v>128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368</v>
      </c>
      <c r="CE49" s="725"/>
      <c r="CF49" s="725"/>
      <c r="CG49" s="725"/>
      <c r="CH49" s="725"/>
      <c r="CI49" s="725"/>
      <c r="CJ49" s="725"/>
      <c r="CK49" s="725"/>
      <c r="CL49" s="725"/>
      <c r="CM49" s="725"/>
      <c r="CN49" s="725"/>
      <c r="CO49" s="725"/>
      <c r="CP49" s="725"/>
      <c r="CQ49" s="726"/>
      <c r="CR49" s="768">
        <v>6817274</v>
      </c>
      <c r="CS49" s="754"/>
      <c r="CT49" s="754"/>
      <c r="CU49" s="754"/>
      <c r="CV49" s="754"/>
      <c r="CW49" s="754"/>
      <c r="CX49" s="754"/>
      <c r="CY49" s="785"/>
      <c r="CZ49" s="780">
        <v>100</v>
      </c>
      <c r="DA49" s="786"/>
      <c r="DB49" s="786"/>
      <c r="DC49" s="787"/>
      <c r="DD49" s="788">
        <v>4910424</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QFHlH2hre0AlRLIAhYITJXKWuhdEXyc4h9WsIOArMfVxjkQbEx2lA4b4tNox6MUGUcLZcQZlOPr81ZdsGz0VFg==" saltValue="tBKFb557qwP68e7pu/apu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370</v>
      </c>
      <c r="DK2" s="831"/>
      <c r="DL2" s="831"/>
      <c r="DM2" s="831"/>
      <c r="DN2" s="831"/>
      <c r="DO2" s="832"/>
      <c r="DP2" s="250"/>
      <c r="DQ2" s="830" t="s">
        <v>371</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372</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374</v>
      </c>
      <c r="B5" s="825"/>
      <c r="C5" s="825"/>
      <c r="D5" s="825"/>
      <c r="E5" s="825"/>
      <c r="F5" s="825"/>
      <c r="G5" s="825"/>
      <c r="H5" s="825"/>
      <c r="I5" s="825"/>
      <c r="J5" s="825"/>
      <c r="K5" s="825"/>
      <c r="L5" s="825"/>
      <c r="M5" s="825"/>
      <c r="N5" s="825"/>
      <c r="O5" s="825"/>
      <c r="P5" s="826"/>
      <c r="Q5" s="801" t="s">
        <v>375</v>
      </c>
      <c r="R5" s="802"/>
      <c r="S5" s="802"/>
      <c r="T5" s="802"/>
      <c r="U5" s="803"/>
      <c r="V5" s="801" t="s">
        <v>376</v>
      </c>
      <c r="W5" s="802"/>
      <c r="X5" s="802"/>
      <c r="Y5" s="802"/>
      <c r="Z5" s="803"/>
      <c r="AA5" s="801" t="s">
        <v>377</v>
      </c>
      <c r="AB5" s="802"/>
      <c r="AC5" s="802"/>
      <c r="AD5" s="802"/>
      <c r="AE5" s="802"/>
      <c r="AF5" s="834" t="s">
        <v>378</v>
      </c>
      <c r="AG5" s="802"/>
      <c r="AH5" s="802"/>
      <c r="AI5" s="802"/>
      <c r="AJ5" s="813"/>
      <c r="AK5" s="802" t="s">
        <v>379</v>
      </c>
      <c r="AL5" s="802"/>
      <c r="AM5" s="802"/>
      <c r="AN5" s="802"/>
      <c r="AO5" s="803"/>
      <c r="AP5" s="801" t="s">
        <v>380</v>
      </c>
      <c r="AQ5" s="802"/>
      <c r="AR5" s="802"/>
      <c r="AS5" s="802"/>
      <c r="AT5" s="803"/>
      <c r="AU5" s="801" t="s">
        <v>381</v>
      </c>
      <c r="AV5" s="802"/>
      <c r="AW5" s="802"/>
      <c r="AX5" s="802"/>
      <c r="AY5" s="813"/>
      <c r="AZ5" s="257"/>
      <c r="BA5" s="257"/>
      <c r="BB5" s="257"/>
      <c r="BC5" s="257"/>
      <c r="BD5" s="257"/>
      <c r="BE5" s="258"/>
      <c r="BF5" s="258"/>
      <c r="BG5" s="258"/>
      <c r="BH5" s="258"/>
      <c r="BI5" s="258"/>
      <c r="BJ5" s="258"/>
      <c r="BK5" s="258"/>
      <c r="BL5" s="258"/>
      <c r="BM5" s="258"/>
      <c r="BN5" s="258"/>
      <c r="BO5" s="258"/>
      <c r="BP5" s="258"/>
      <c r="BQ5" s="824" t="s">
        <v>382</v>
      </c>
      <c r="BR5" s="825"/>
      <c r="BS5" s="825"/>
      <c r="BT5" s="825"/>
      <c r="BU5" s="825"/>
      <c r="BV5" s="825"/>
      <c r="BW5" s="825"/>
      <c r="BX5" s="825"/>
      <c r="BY5" s="825"/>
      <c r="BZ5" s="825"/>
      <c r="CA5" s="825"/>
      <c r="CB5" s="825"/>
      <c r="CC5" s="825"/>
      <c r="CD5" s="825"/>
      <c r="CE5" s="825"/>
      <c r="CF5" s="825"/>
      <c r="CG5" s="826"/>
      <c r="CH5" s="801" t="s">
        <v>383</v>
      </c>
      <c r="CI5" s="802"/>
      <c r="CJ5" s="802"/>
      <c r="CK5" s="802"/>
      <c r="CL5" s="803"/>
      <c r="CM5" s="801" t="s">
        <v>384</v>
      </c>
      <c r="CN5" s="802"/>
      <c r="CO5" s="802"/>
      <c r="CP5" s="802"/>
      <c r="CQ5" s="803"/>
      <c r="CR5" s="801" t="s">
        <v>385</v>
      </c>
      <c r="CS5" s="802"/>
      <c r="CT5" s="802"/>
      <c r="CU5" s="802"/>
      <c r="CV5" s="803"/>
      <c r="CW5" s="801" t="s">
        <v>386</v>
      </c>
      <c r="CX5" s="802"/>
      <c r="CY5" s="802"/>
      <c r="CZ5" s="802"/>
      <c r="DA5" s="803"/>
      <c r="DB5" s="801" t="s">
        <v>387</v>
      </c>
      <c r="DC5" s="802"/>
      <c r="DD5" s="802"/>
      <c r="DE5" s="802"/>
      <c r="DF5" s="803"/>
      <c r="DG5" s="807" t="s">
        <v>388</v>
      </c>
      <c r="DH5" s="808"/>
      <c r="DI5" s="808"/>
      <c r="DJ5" s="808"/>
      <c r="DK5" s="809"/>
      <c r="DL5" s="807" t="s">
        <v>389</v>
      </c>
      <c r="DM5" s="808"/>
      <c r="DN5" s="808"/>
      <c r="DO5" s="808"/>
      <c r="DP5" s="809"/>
      <c r="DQ5" s="801" t="s">
        <v>390</v>
      </c>
      <c r="DR5" s="802"/>
      <c r="DS5" s="802"/>
      <c r="DT5" s="802"/>
      <c r="DU5" s="803"/>
      <c r="DV5" s="801" t="s">
        <v>381</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391</v>
      </c>
      <c r="C7" s="816"/>
      <c r="D7" s="816"/>
      <c r="E7" s="816"/>
      <c r="F7" s="816"/>
      <c r="G7" s="816"/>
      <c r="H7" s="816"/>
      <c r="I7" s="816"/>
      <c r="J7" s="816"/>
      <c r="K7" s="816"/>
      <c r="L7" s="816"/>
      <c r="M7" s="816"/>
      <c r="N7" s="816"/>
      <c r="O7" s="816"/>
      <c r="P7" s="817"/>
      <c r="Q7" s="818">
        <v>7306</v>
      </c>
      <c r="R7" s="819"/>
      <c r="S7" s="819"/>
      <c r="T7" s="819"/>
      <c r="U7" s="819"/>
      <c r="V7" s="819">
        <v>6817</v>
      </c>
      <c r="W7" s="819"/>
      <c r="X7" s="819"/>
      <c r="Y7" s="819"/>
      <c r="Z7" s="819"/>
      <c r="AA7" s="819">
        <v>488</v>
      </c>
      <c r="AB7" s="819"/>
      <c r="AC7" s="819"/>
      <c r="AD7" s="819"/>
      <c r="AE7" s="820"/>
      <c r="AF7" s="821">
        <v>435</v>
      </c>
      <c r="AG7" s="822"/>
      <c r="AH7" s="822"/>
      <c r="AI7" s="822"/>
      <c r="AJ7" s="823"/>
      <c r="AK7" s="858">
        <v>0</v>
      </c>
      <c r="AL7" s="859"/>
      <c r="AM7" s="859"/>
      <c r="AN7" s="859"/>
      <c r="AO7" s="859"/>
      <c r="AP7" s="859">
        <v>7906</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586</v>
      </c>
      <c r="BT7" s="863"/>
      <c r="BU7" s="863"/>
      <c r="BV7" s="863"/>
      <c r="BW7" s="863"/>
      <c r="BX7" s="863"/>
      <c r="BY7" s="863"/>
      <c r="BZ7" s="863"/>
      <c r="CA7" s="863"/>
      <c r="CB7" s="863"/>
      <c r="CC7" s="863"/>
      <c r="CD7" s="863"/>
      <c r="CE7" s="863"/>
      <c r="CF7" s="863"/>
      <c r="CG7" s="864"/>
      <c r="CH7" s="855">
        <v>2</v>
      </c>
      <c r="CI7" s="856"/>
      <c r="CJ7" s="856"/>
      <c r="CK7" s="856"/>
      <c r="CL7" s="857"/>
      <c r="CM7" s="855">
        <v>50</v>
      </c>
      <c r="CN7" s="856"/>
      <c r="CO7" s="856"/>
      <c r="CP7" s="856"/>
      <c r="CQ7" s="857"/>
      <c r="CR7" s="855">
        <v>50</v>
      </c>
      <c r="CS7" s="856"/>
      <c r="CT7" s="856"/>
      <c r="CU7" s="856"/>
      <c r="CV7" s="857"/>
      <c r="CW7" s="855" t="s">
        <v>511</v>
      </c>
      <c r="CX7" s="856"/>
      <c r="CY7" s="856"/>
      <c r="CZ7" s="856"/>
      <c r="DA7" s="857"/>
      <c r="DB7" s="855" t="s">
        <v>511</v>
      </c>
      <c r="DC7" s="856"/>
      <c r="DD7" s="856"/>
      <c r="DE7" s="856"/>
      <c r="DF7" s="857"/>
      <c r="DG7" s="855" t="s">
        <v>511</v>
      </c>
      <c r="DH7" s="856"/>
      <c r="DI7" s="856"/>
      <c r="DJ7" s="856"/>
      <c r="DK7" s="857"/>
      <c r="DL7" s="855" t="s">
        <v>511</v>
      </c>
      <c r="DM7" s="856"/>
      <c r="DN7" s="856"/>
      <c r="DO7" s="856"/>
      <c r="DP7" s="857"/>
      <c r="DQ7" s="855" t="s">
        <v>511</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392</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393</v>
      </c>
      <c r="B23" s="874" t="s">
        <v>394</v>
      </c>
      <c r="C23" s="875"/>
      <c r="D23" s="875"/>
      <c r="E23" s="875"/>
      <c r="F23" s="875"/>
      <c r="G23" s="875"/>
      <c r="H23" s="875"/>
      <c r="I23" s="875"/>
      <c r="J23" s="875"/>
      <c r="K23" s="875"/>
      <c r="L23" s="875"/>
      <c r="M23" s="875"/>
      <c r="N23" s="875"/>
      <c r="O23" s="875"/>
      <c r="P23" s="876"/>
      <c r="Q23" s="877">
        <v>7306</v>
      </c>
      <c r="R23" s="878"/>
      <c r="S23" s="878"/>
      <c r="T23" s="878"/>
      <c r="U23" s="878"/>
      <c r="V23" s="878">
        <v>6817</v>
      </c>
      <c r="W23" s="878"/>
      <c r="X23" s="878"/>
      <c r="Y23" s="878"/>
      <c r="Z23" s="878"/>
      <c r="AA23" s="878">
        <v>488</v>
      </c>
      <c r="AB23" s="878"/>
      <c r="AC23" s="878"/>
      <c r="AD23" s="878"/>
      <c r="AE23" s="879"/>
      <c r="AF23" s="880">
        <v>435</v>
      </c>
      <c r="AG23" s="878"/>
      <c r="AH23" s="878"/>
      <c r="AI23" s="878"/>
      <c r="AJ23" s="881"/>
      <c r="AK23" s="882"/>
      <c r="AL23" s="883"/>
      <c r="AM23" s="883"/>
      <c r="AN23" s="883"/>
      <c r="AO23" s="883"/>
      <c r="AP23" s="878">
        <v>7906</v>
      </c>
      <c r="AQ23" s="878"/>
      <c r="AR23" s="878"/>
      <c r="AS23" s="878"/>
      <c r="AT23" s="878"/>
      <c r="AU23" s="884"/>
      <c r="AV23" s="884"/>
      <c r="AW23" s="884"/>
      <c r="AX23" s="884"/>
      <c r="AY23" s="885"/>
      <c r="AZ23" s="893" t="s">
        <v>128</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395</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396</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374</v>
      </c>
      <c r="B26" s="825"/>
      <c r="C26" s="825"/>
      <c r="D26" s="825"/>
      <c r="E26" s="825"/>
      <c r="F26" s="825"/>
      <c r="G26" s="825"/>
      <c r="H26" s="825"/>
      <c r="I26" s="825"/>
      <c r="J26" s="825"/>
      <c r="K26" s="825"/>
      <c r="L26" s="825"/>
      <c r="M26" s="825"/>
      <c r="N26" s="825"/>
      <c r="O26" s="825"/>
      <c r="P26" s="826"/>
      <c r="Q26" s="801" t="s">
        <v>397</v>
      </c>
      <c r="R26" s="802"/>
      <c r="S26" s="802"/>
      <c r="T26" s="802"/>
      <c r="U26" s="803"/>
      <c r="V26" s="801" t="s">
        <v>398</v>
      </c>
      <c r="W26" s="802"/>
      <c r="X26" s="802"/>
      <c r="Y26" s="802"/>
      <c r="Z26" s="803"/>
      <c r="AA26" s="801" t="s">
        <v>399</v>
      </c>
      <c r="AB26" s="802"/>
      <c r="AC26" s="802"/>
      <c r="AD26" s="802"/>
      <c r="AE26" s="802"/>
      <c r="AF26" s="896" t="s">
        <v>400</v>
      </c>
      <c r="AG26" s="897"/>
      <c r="AH26" s="897"/>
      <c r="AI26" s="897"/>
      <c r="AJ26" s="898"/>
      <c r="AK26" s="802" t="s">
        <v>401</v>
      </c>
      <c r="AL26" s="802"/>
      <c r="AM26" s="802"/>
      <c r="AN26" s="802"/>
      <c r="AO26" s="803"/>
      <c r="AP26" s="801" t="s">
        <v>402</v>
      </c>
      <c r="AQ26" s="802"/>
      <c r="AR26" s="802"/>
      <c r="AS26" s="802"/>
      <c r="AT26" s="803"/>
      <c r="AU26" s="801" t="s">
        <v>403</v>
      </c>
      <c r="AV26" s="802"/>
      <c r="AW26" s="802"/>
      <c r="AX26" s="802"/>
      <c r="AY26" s="803"/>
      <c r="AZ26" s="801" t="s">
        <v>404</v>
      </c>
      <c r="BA26" s="802"/>
      <c r="BB26" s="802"/>
      <c r="BC26" s="802"/>
      <c r="BD26" s="803"/>
      <c r="BE26" s="801" t="s">
        <v>381</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405</v>
      </c>
      <c r="C28" s="816"/>
      <c r="D28" s="816"/>
      <c r="E28" s="816"/>
      <c r="F28" s="816"/>
      <c r="G28" s="816"/>
      <c r="H28" s="816"/>
      <c r="I28" s="816"/>
      <c r="J28" s="816"/>
      <c r="K28" s="816"/>
      <c r="L28" s="816"/>
      <c r="M28" s="816"/>
      <c r="N28" s="816"/>
      <c r="O28" s="816"/>
      <c r="P28" s="817"/>
      <c r="Q28" s="906">
        <v>1448</v>
      </c>
      <c r="R28" s="907"/>
      <c r="S28" s="907"/>
      <c r="T28" s="907"/>
      <c r="U28" s="907"/>
      <c r="V28" s="907">
        <v>1390</v>
      </c>
      <c r="W28" s="907"/>
      <c r="X28" s="907"/>
      <c r="Y28" s="907"/>
      <c r="Z28" s="907"/>
      <c r="AA28" s="907">
        <v>58</v>
      </c>
      <c r="AB28" s="907"/>
      <c r="AC28" s="907"/>
      <c r="AD28" s="907"/>
      <c r="AE28" s="908"/>
      <c r="AF28" s="909">
        <v>58</v>
      </c>
      <c r="AG28" s="907"/>
      <c r="AH28" s="907"/>
      <c r="AI28" s="907"/>
      <c r="AJ28" s="910"/>
      <c r="AK28" s="911">
        <v>129</v>
      </c>
      <c r="AL28" s="902"/>
      <c r="AM28" s="902"/>
      <c r="AN28" s="902"/>
      <c r="AO28" s="902"/>
      <c r="AP28" s="902">
        <v>0</v>
      </c>
      <c r="AQ28" s="902"/>
      <c r="AR28" s="902"/>
      <c r="AS28" s="902"/>
      <c r="AT28" s="902"/>
      <c r="AU28" s="902">
        <v>0</v>
      </c>
      <c r="AV28" s="902"/>
      <c r="AW28" s="902"/>
      <c r="AX28" s="902"/>
      <c r="AY28" s="902"/>
      <c r="AZ28" s="903">
        <v>0</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406</v>
      </c>
      <c r="C29" s="840"/>
      <c r="D29" s="840"/>
      <c r="E29" s="840"/>
      <c r="F29" s="840"/>
      <c r="G29" s="840"/>
      <c r="H29" s="840"/>
      <c r="I29" s="840"/>
      <c r="J29" s="840"/>
      <c r="K29" s="840"/>
      <c r="L29" s="840"/>
      <c r="M29" s="840"/>
      <c r="N29" s="840"/>
      <c r="O29" s="840"/>
      <c r="P29" s="841"/>
      <c r="Q29" s="842">
        <v>1561</v>
      </c>
      <c r="R29" s="843"/>
      <c r="S29" s="843"/>
      <c r="T29" s="843"/>
      <c r="U29" s="843"/>
      <c r="V29" s="843">
        <v>1515</v>
      </c>
      <c r="W29" s="843"/>
      <c r="X29" s="843"/>
      <c r="Y29" s="843"/>
      <c r="Z29" s="843"/>
      <c r="AA29" s="843">
        <v>45</v>
      </c>
      <c r="AB29" s="843"/>
      <c r="AC29" s="843"/>
      <c r="AD29" s="843"/>
      <c r="AE29" s="844"/>
      <c r="AF29" s="845">
        <v>45</v>
      </c>
      <c r="AG29" s="846"/>
      <c r="AH29" s="846"/>
      <c r="AI29" s="846"/>
      <c r="AJ29" s="847"/>
      <c r="AK29" s="914">
        <v>198</v>
      </c>
      <c r="AL29" s="915"/>
      <c r="AM29" s="915"/>
      <c r="AN29" s="915"/>
      <c r="AO29" s="915"/>
      <c r="AP29" s="915">
        <v>0</v>
      </c>
      <c r="AQ29" s="915"/>
      <c r="AR29" s="915"/>
      <c r="AS29" s="915"/>
      <c r="AT29" s="915"/>
      <c r="AU29" s="915">
        <v>0</v>
      </c>
      <c r="AV29" s="915"/>
      <c r="AW29" s="915"/>
      <c r="AX29" s="915"/>
      <c r="AY29" s="915"/>
      <c r="AZ29" s="916">
        <v>0</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407</v>
      </c>
      <c r="C30" s="840"/>
      <c r="D30" s="840"/>
      <c r="E30" s="840"/>
      <c r="F30" s="840"/>
      <c r="G30" s="840"/>
      <c r="H30" s="840"/>
      <c r="I30" s="840"/>
      <c r="J30" s="840"/>
      <c r="K30" s="840"/>
      <c r="L30" s="840"/>
      <c r="M30" s="840"/>
      <c r="N30" s="840"/>
      <c r="O30" s="840"/>
      <c r="P30" s="841"/>
      <c r="Q30" s="842">
        <v>300</v>
      </c>
      <c r="R30" s="843"/>
      <c r="S30" s="843"/>
      <c r="T30" s="843"/>
      <c r="U30" s="843"/>
      <c r="V30" s="843">
        <v>298</v>
      </c>
      <c r="W30" s="843"/>
      <c r="X30" s="843"/>
      <c r="Y30" s="843"/>
      <c r="Z30" s="843"/>
      <c r="AA30" s="843">
        <v>3</v>
      </c>
      <c r="AB30" s="843"/>
      <c r="AC30" s="843"/>
      <c r="AD30" s="843"/>
      <c r="AE30" s="844"/>
      <c r="AF30" s="845">
        <v>3</v>
      </c>
      <c r="AG30" s="846"/>
      <c r="AH30" s="846"/>
      <c r="AI30" s="846"/>
      <c r="AJ30" s="847"/>
      <c r="AK30" s="914">
        <v>173</v>
      </c>
      <c r="AL30" s="915"/>
      <c r="AM30" s="915"/>
      <c r="AN30" s="915"/>
      <c r="AO30" s="915"/>
      <c r="AP30" s="915">
        <v>0</v>
      </c>
      <c r="AQ30" s="915"/>
      <c r="AR30" s="915"/>
      <c r="AS30" s="915"/>
      <c r="AT30" s="915"/>
      <c r="AU30" s="915">
        <v>0</v>
      </c>
      <c r="AV30" s="915"/>
      <c r="AW30" s="915"/>
      <c r="AX30" s="915"/>
      <c r="AY30" s="915"/>
      <c r="AZ30" s="916">
        <v>0</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408</v>
      </c>
      <c r="C31" s="840"/>
      <c r="D31" s="840"/>
      <c r="E31" s="840"/>
      <c r="F31" s="840"/>
      <c r="G31" s="840"/>
      <c r="H31" s="840"/>
      <c r="I31" s="840"/>
      <c r="J31" s="840"/>
      <c r="K31" s="840"/>
      <c r="L31" s="840"/>
      <c r="M31" s="840"/>
      <c r="N31" s="840"/>
      <c r="O31" s="840"/>
      <c r="P31" s="841"/>
      <c r="Q31" s="842">
        <v>1441</v>
      </c>
      <c r="R31" s="843"/>
      <c r="S31" s="843"/>
      <c r="T31" s="843"/>
      <c r="U31" s="843"/>
      <c r="V31" s="843">
        <v>1374</v>
      </c>
      <c r="W31" s="843"/>
      <c r="X31" s="843"/>
      <c r="Y31" s="843"/>
      <c r="Z31" s="843"/>
      <c r="AA31" s="843">
        <v>67</v>
      </c>
      <c r="AB31" s="843"/>
      <c r="AC31" s="843"/>
      <c r="AD31" s="843"/>
      <c r="AE31" s="844"/>
      <c r="AF31" s="845">
        <v>55</v>
      </c>
      <c r="AG31" s="846"/>
      <c r="AH31" s="846"/>
      <c r="AI31" s="846"/>
      <c r="AJ31" s="847"/>
      <c r="AK31" s="914">
        <v>340</v>
      </c>
      <c r="AL31" s="915"/>
      <c r="AM31" s="915"/>
      <c r="AN31" s="915"/>
      <c r="AO31" s="915"/>
      <c r="AP31" s="915">
        <v>1029</v>
      </c>
      <c r="AQ31" s="915"/>
      <c r="AR31" s="915"/>
      <c r="AS31" s="915"/>
      <c r="AT31" s="915"/>
      <c r="AU31" s="915">
        <v>666</v>
      </c>
      <c r="AV31" s="915"/>
      <c r="AW31" s="915"/>
      <c r="AX31" s="915"/>
      <c r="AY31" s="915"/>
      <c r="AZ31" s="916">
        <v>0</v>
      </c>
      <c r="BA31" s="916"/>
      <c r="BB31" s="916"/>
      <c r="BC31" s="916"/>
      <c r="BD31" s="916"/>
      <c r="BE31" s="912" t="s">
        <v>409</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410</v>
      </c>
      <c r="C32" s="840"/>
      <c r="D32" s="840"/>
      <c r="E32" s="840"/>
      <c r="F32" s="840"/>
      <c r="G32" s="840"/>
      <c r="H32" s="840"/>
      <c r="I32" s="840"/>
      <c r="J32" s="840"/>
      <c r="K32" s="840"/>
      <c r="L32" s="840"/>
      <c r="M32" s="840"/>
      <c r="N32" s="840"/>
      <c r="O32" s="840"/>
      <c r="P32" s="841"/>
      <c r="Q32" s="842">
        <v>186</v>
      </c>
      <c r="R32" s="843"/>
      <c r="S32" s="843"/>
      <c r="T32" s="843"/>
      <c r="U32" s="843"/>
      <c r="V32" s="843">
        <v>198</v>
      </c>
      <c r="W32" s="843"/>
      <c r="X32" s="843"/>
      <c r="Y32" s="843"/>
      <c r="Z32" s="843"/>
      <c r="AA32" s="843">
        <v>-12</v>
      </c>
      <c r="AB32" s="843"/>
      <c r="AC32" s="843"/>
      <c r="AD32" s="843"/>
      <c r="AE32" s="844"/>
      <c r="AF32" s="845">
        <v>17</v>
      </c>
      <c r="AG32" s="846"/>
      <c r="AH32" s="846"/>
      <c r="AI32" s="846"/>
      <c r="AJ32" s="847"/>
      <c r="AK32" s="914">
        <v>10</v>
      </c>
      <c r="AL32" s="915"/>
      <c r="AM32" s="915"/>
      <c r="AN32" s="915"/>
      <c r="AO32" s="915"/>
      <c r="AP32" s="915">
        <v>65</v>
      </c>
      <c r="AQ32" s="915"/>
      <c r="AR32" s="915"/>
      <c r="AS32" s="915"/>
      <c r="AT32" s="915"/>
      <c r="AU32" s="915">
        <v>64</v>
      </c>
      <c r="AV32" s="915"/>
      <c r="AW32" s="915"/>
      <c r="AX32" s="915"/>
      <c r="AY32" s="915"/>
      <c r="AZ32" s="916">
        <v>0</v>
      </c>
      <c r="BA32" s="916"/>
      <c r="BB32" s="916"/>
      <c r="BC32" s="916"/>
      <c r="BD32" s="916"/>
      <c r="BE32" s="912" t="s">
        <v>411</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412</v>
      </c>
      <c r="C33" s="840"/>
      <c r="D33" s="840"/>
      <c r="E33" s="840"/>
      <c r="F33" s="840"/>
      <c r="G33" s="840"/>
      <c r="H33" s="840"/>
      <c r="I33" s="840"/>
      <c r="J33" s="840"/>
      <c r="K33" s="840"/>
      <c r="L33" s="840"/>
      <c r="M33" s="840"/>
      <c r="N33" s="840"/>
      <c r="O33" s="840"/>
      <c r="P33" s="841"/>
      <c r="Q33" s="842">
        <v>122</v>
      </c>
      <c r="R33" s="843"/>
      <c r="S33" s="843"/>
      <c r="T33" s="843"/>
      <c r="U33" s="843"/>
      <c r="V33" s="843">
        <v>116</v>
      </c>
      <c r="W33" s="843"/>
      <c r="X33" s="843"/>
      <c r="Y33" s="843"/>
      <c r="Z33" s="843"/>
      <c r="AA33" s="843">
        <v>2</v>
      </c>
      <c r="AB33" s="843"/>
      <c r="AC33" s="843"/>
      <c r="AD33" s="843"/>
      <c r="AE33" s="844"/>
      <c r="AF33" s="845">
        <v>6</v>
      </c>
      <c r="AG33" s="846"/>
      <c r="AH33" s="846"/>
      <c r="AI33" s="846"/>
      <c r="AJ33" s="847"/>
      <c r="AK33" s="914">
        <v>37</v>
      </c>
      <c r="AL33" s="915"/>
      <c r="AM33" s="915"/>
      <c r="AN33" s="915"/>
      <c r="AO33" s="915"/>
      <c r="AP33" s="915">
        <v>373</v>
      </c>
      <c r="AQ33" s="915"/>
      <c r="AR33" s="915"/>
      <c r="AS33" s="915"/>
      <c r="AT33" s="915"/>
      <c r="AU33" s="915">
        <v>183</v>
      </c>
      <c r="AV33" s="915"/>
      <c r="AW33" s="915"/>
      <c r="AX33" s="915"/>
      <c r="AY33" s="915"/>
      <c r="AZ33" s="916">
        <v>0</v>
      </c>
      <c r="BA33" s="916"/>
      <c r="BB33" s="916"/>
      <c r="BC33" s="916"/>
      <c r="BD33" s="916"/>
      <c r="BE33" s="912" t="s">
        <v>413</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414</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393</v>
      </c>
      <c r="B63" s="874" t="s">
        <v>415</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185</v>
      </c>
      <c r="AG63" s="926"/>
      <c r="AH63" s="926"/>
      <c r="AI63" s="926"/>
      <c r="AJ63" s="927"/>
      <c r="AK63" s="928"/>
      <c r="AL63" s="923"/>
      <c r="AM63" s="923"/>
      <c r="AN63" s="923"/>
      <c r="AO63" s="923"/>
      <c r="AP63" s="926">
        <v>1467</v>
      </c>
      <c r="AQ63" s="926"/>
      <c r="AR63" s="926"/>
      <c r="AS63" s="926"/>
      <c r="AT63" s="926"/>
      <c r="AU63" s="926">
        <v>913</v>
      </c>
      <c r="AV63" s="926"/>
      <c r="AW63" s="926"/>
      <c r="AX63" s="926"/>
      <c r="AY63" s="926"/>
      <c r="AZ63" s="930"/>
      <c r="BA63" s="930"/>
      <c r="BB63" s="930"/>
      <c r="BC63" s="930"/>
      <c r="BD63" s="930"/>
      <c r="BE63" s="931"/>
      <c r="BF63" s="931"/>
      <c r="BG63" s="931"/>
      <c r="BH63" s="931"/>
      <c r="BI63" s="932"/>
      <c r="BJ63" s="933" t="s">
        <v>416</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418</v>
      </c>
      <c r="B66" s="825"/>
      <c r="C66" s="825"/>
      <c r="D66" s="825"/>
      <c r="E66" s="825"/>
      <c r="F66" s="825"/>
      <c r="G66" s="825"/>
      <c r="H66" s="825"/>
      <c r="I66" s="825"/>
      <c r="J66" s="825"/>
      <c r="K66" s="825"/>
      <c r="L66" s="825"/>
      <c r="M66" s="825"/>
      <c r="N66" s="825"/>
      <c r="O66" s="825"/>
      <c r="P66" s="826"/>
      <c r="Q66" s="801" t="s">
        <v>397</v>
      </c>
      <c r="R66" s="802"/>
      <c r="S66" s="802"/>
      <c r="T66" s="802"/>
      <c r="U66" s="803"/>
      <c r="V66" s="801" t="s">
        <v>419</v>
      </c>
      <c r="W66" s="802"/>
      <c r="X66" s="802"/>
      <c r="Y66" s="802"/>
      <c r="Z66" s="803"/>
      <c r="AA66" s="801" t="s">
        <v>420</v>
      </c>
      <c r="AB66" s="802"/>
      <c r="AC66" s="802"/>
      <c r="AD66" s="802"/>
      <c r="AE66" s="803"/>
      <c r="AF66" s="936" t="s">
        <v>400</v>
      </c>
      <c r="AG66" s="897"/>
      <c r="AH66" s="897"/>
      <c r="AI66" s="897"/>
      <c r="AJ66" s="937"/>
      <c r="AK66" s="801" t="s">
        <v>421</v>
      </c>
      <c r="AL66" s="825"/>
      <c r="AM66" s="825"/>
      <c r="AN66" s="825"/>
      <c r="AO66" s="826"/>
      <c r="AP66" s="801" t="s">
        <v>402</v>
      </c>
      <c r="AQ66" s="802"/>
      <c r="AR66" s="802"/>
      <c r="AS66" s="802"/>
      <c r="AT66" s="803"/>
      <c r="AU66" s="801" t="s">
        <v>422</v>
      </c>
      <c r="AV66" s="802"/>
      <c r="AW66" s="802"/>
      <c r="AX66" s="802"/>
      <c r="AY66" s="803"/>
      <c r="AZ66" s="801" t="s">
        <v>381</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575</v>
      </c>
      <c r="C68" s="954"/>
      <c r="D68" s="954"/>
      <c r="E68" s="954"/>
      <c r="F68" s="954"/>
      <c r="G68" s="954"/>
      <c r="H68" s="954"/>
      <c r="I68" s="954"/>
      <c r="J68" s="954"/>
      <c r="K68" s="954"/>
      <c r="L68" s="954"/>
      <c r="M68" s="954"/>
      <c r="N68" s="954"/>
      <c r="O68" s="954"/>
      <c r="P68" s="955"/>
      <c r="Q68" s="956">
        <v>3296</v>
      </c>
      <c r="R68" s="950"/>
      <c r="S68" s="950"/>
      <c r="T68" s="950"/>
      <c r="U68" s="950"/>
      <c r="V68" s="950">
        <v>3049</v>
      </c>
      <c r="W68" s="950"/>
      <c r="X68" s="950"/>
      <c r="Y68" s="950"/>
      <c r="Z68" s="950"/>
      <c r="AA68" s="950">
        <v>247</v>
      </c>
      <c r="AB68" s="950"/>
      <c r="AC68" s="950"/>
      <c r="AD68" s="950"/>
      <c r="AE68" s="950"/>
      <c r="AF68" s="950">
        <v>244</v>
      </c>
      <c r="AG68" s="950"/>
      <c r="AH68" s="950"/>
      <c r="AI68" s="950"/>
      <c r="AJ68" s="950"/>
      <c r="AK68" s="950" t="s">
        <v>580</v>
      </c>
      <c r="AL68" s="950"/>
      <c r="AM68" s="950"/>
      <c r="AN68" s="950"/>
      <c r="AO68" s="950"/>
      <c r="AP68" s="950">
        <v>2383</v>
      </c>
      <c r="AQ68" s="950"/>
      <c r="AR68" s="950"/>
      <c r="AS68" s="950"/>
      <c r="AT68" s="950"/>
      <c r="AU68" s="950">
        <v>338</v>
      </c>
      <c r="AV68" s="950"/>
      <c r="AW68" s="950"/>
      <c r="AX68" s="950"/>
      <c r="AY68" s="950"/>
      <c r="AZ68" s="951" t="s">
        <v>581</v>
      </c>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575</v>
      </c>
      <c r="C69" s="958"/>
      <c r="D69" s="958"/>
      <c r="E69" s="958"/>
      <c r="F69" s="958"/>
      <c r="G69" s="958"/>
      <c r="H69" s="958"/>
      <c r="I69" s="958"/>
      <c r="J69" s="958"/>
      <c r="K69" s="958"/>
      <c r="L69" s="958"/>
      <c r="M69" s="958"/>
      <c r="N69" s="958"/>
      <c r="O69" s="958"/>
      <c r="P69" s="959"/>
      <c r="Q69" s="960">
        <v>2972</v>
      </c>
      <c r="R69" s="915"/>
      <c r="S69" s="915"/>
      <c r="T69" s="915"/>
      <c r="U69" s="915"/>
      <c r="V69" s="915">
        <v>2727</v>
      </c>
      <c r="W69" s="915"/>
      <c r="X69" s="915"/>
      <c r="Y69" s="915"/>
      <c r="Z69" s="915"/>
      <c r="AA69" s="915">
        <v>246</v>
      </c>
      <c r="AB69" s="915"/>
      <c r="AC69" s="915"/>
      <c r="AD69" s="915"/>
      <c r="AE69" s="915"/>
      <c r="AF69" s="915">
        <v>246</v>
      </c>
      <c r="AG69" s="915"/>
      <c r="AH69" s="915"/>
      <c r="AI69" s="915"/>
      <c r="AJ69" s="915"/>
      <c r="AK69" s="915">
        <v>1131</v>
      </c>
      <c r="AL69" s="915"/>
      <c r="AM69" s="915"/>
      <c r="AN69" s="915"/>
      <c r="AO69" s="915"/>
      <c r="AP69" s="915" t="s">
        <v>511</v>
      </c>
      <c r="AQ69" s="915"/>
      <c r="AR69" s="915"/>
      <c r="AS69" s="915"/>
      <c r="AT69" s="915"/>
      <c r="AU69" s="915" t="s">
        <v>511</v>
      </c>
      <c r="AV69" s="915"/>
      <c r="AW69" s="915"/>
      <c r="AX69" s="915"/>
      <c r="AY69" s="915"/>
      <c r="AZ69" s="961" t="s">
        <v>582</v>
      </c>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576</v>
      </c>
      <c r="C70" s="958"/>
      <c r="D70" s="958"/>
      <c r="E70" s="958"/>
      <c r="F70" s="958"/>
      <c r="G70" s="958"/>
      <c r="H70" s="958"/>
      <c r="I70" s="958"/>
      <c r="J70" s="958"/>
      <c r="K70" s="958"/>
      <c r="L70" s="958"/>
      <c r="M70" s="958"/>
      <c r="N70" s="958"/>
      <c r="O70" s="958"/>
      <c r="P70" s="959"/>
      <c r="Q70" s="960">
        <v>1497</v>
      </c>
      <c r="R70" s="915"/>
      <c r="S70" s="915"/>
      <c r="T70" s="915"/>
      <c r="U70" s="915"/>
      <c r="V70" s="915">
        <v>1481</v>
      </c>
      <c r="W70" s="915"/>
      <c r="X70" s="915"/>
      <c r="Y70" s="915"/>
      <c r="Z70" s="915"/>
      <c r="AA70" s="915">
        <v>15</v>
      </c>
      <c r="AB70" s="915"/>
      <c r="AC70" s="915"/>
      <c r="AD70" s="915"/>
      <c r="AE70" s="915"/>
      <c r="AF70" s="915">
        <v>15</v>
      </c>
      <c r="AG70" s="915"/>
      <c r="AH70" s="915"/>
      <c r="AI70" s="915"/>
      <c r="AJ70" s="915"/>
      <c r="AK70" s="915" t="s">
        <v>511</v>
      </c>
      <c r="AL70" s="915"/>
      <c r="AM70" s="915"/>
      <c r="AN70" s="915"/>
      <c r="AO70" s="915"/>
      <c r="AP70" s="915" t="s">
        <v>511</v>
      </c>
      <c r="AQ70" s="915"/>
      <c r="AR70" s="915"/>
      <c r="AS70" s="915"/>
      <c r="AT70" s="915"/>
      <c r="AU70" s="915" t="s">
        <v>511</v>
      </c>
      <c r="AV70" s="915"/>
      <c r="AW70" s="915"/>
      <c r="AX70" s="915"/>
      <c r="AY70" s="915"/>
      <c r="AZ70" s="963" t="s">
        <v>583</v>
      </c>
      <c r="BA70" s="964"/>
      <c r="BB70" s="964"/>
      <c r="BC70" s="964"/>
      <c r="BD70" s="965"/>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576</v>
      </c>
      <c r="C71" s="958"/>
      <c r="D71" s="958"/>
      <c r="E71" s="958"/>
      <c r="F71" s="958"/>
      <c r="G71" s="958"/>
      <c r="H71" s="958"/>
      <c r="I71" s="958"/>
      <c r="J71" s="958"/>
      <c r="K71" s="958"/>
      <c r="L71" s="958"/>
      <c r="M71" s="958"/>
      <c r="N71" s="958"/>
      <c r="O71" s="958"/>
      <c r="P71" s="959"/>
      <c r="Q71" s="960">
        <v>768538</v>
      </c>
      <c r="R71" s="915"/>
      <c r="S71" s="915"/>
      <c r="T71" s="915"/>
      <c r="U71" s="915"/>
      <c r="V71" s="915">
        <v>753941</v>
      </c>
      <c r="W71" s="915"/>
      <c r="X71" s="915"/>
      <c r="Y71" s="915"/>
      <c r="Z71" s="915"/>
      <c r="AA71" s="915">
        <v>14597</v>
      </c>
      <c r="AB71" s="915"/>
      <c r="AC71" s="915"/>
      <c r="AD71" s="915"/>
      <c r="AE71" s="915"/>
      <c r="AF71" s="915">
        <v>14597</v>
      </c>
      <c r="AG71" s="915"/>
      <c r="AH71" s="915"/>
      <c r="AI71" s="915"/>
      <c r="AJ71" s="915"/>
      <c r="AK71" s="915">
        <v>7714</v>
      </c>
      <c r="AL71" s="915"/>
      <c r="AM71" s="915"/>
      <c r="AN71" s="915"/>
      <c r="AO71" s="915"/>
      <c r="AP71" s="915" t="s">
        <v>511</v>
      </c>
      <c r="AQ71" s="915"/>
      <c r="AR71" s="915"/>
      <c r="AS71" s="915"/>
      <c r="AT71" s="915"/>
      <c r="AU71" s="915" t="s">
        <v>511</v>
      </c>
      <c r="AV71" s="915"/>
      <c r="AW71" s="915"/>
      <c r="AX71" s="915"/>
      <c r="AY71" s="915"/>
      <c r="AZ71" s="963" t="s">
        <v>584</v>
      </c>
      <c r="BA71" s="964"/>
      <c r="BB71" s="964"/>
      <c r="BC71" s="964"/>
      <c r="BD71" s="965"/>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577</v>
      </c>
      <c r="C72" s="958"/>
      <c r="D72" s="958"/>
      <c r="E72" s="958"/>
      <c r="F72" s="958"/>
      <c r="G72" s="958"/>
      <c r="H72" s="958"/>
      <c r="I72" s="958"/>
      <c r="J72" s="958"/>
      <c r="K72" s="958"/>
      <c r="L72" s="958"/>
      <c r="M72" s="958"/>
      <c r="N72" s="958"/>
      <c r="O72" s="958"/>
      <c r="P72" s="959"/>
      <c r="Q72" s="960">
        <v>22719</v>
      </c>
      <c r="R72" s="915"/>
      <c r="S72" s="915"/>
      <c r="T72" s="915"/>
      <c r="U72" s="915"/>
      <c r="V72" s="915">
        <v>22555</v>
      </c>
      <c r="W72" s="915"/>
      <c r="X72" s="915"/>
      <c r="Y72" s="915"/>
      <c r="Z72" s="915"/>
      <c r="AA72" s="915">
        <v>165</v>
      </c>
      <c r="AB72" s="915"/>
      <c r="AC72" s="915"/>
      <c r="AD72" s="915"/>
      <c r="AE72" s="915"/>
      <c r="AF72" s="915">
        <v>165</v>
      </c>
      <c r="AG72" s="915"/>
      <c r="AH72" s="915"/>
      <c r="AI72" s="915"/>
      <c r="AJ72" s="915"/>
      <c r="AK72" s="915">
        <v>20</v>
      </c>
      <c r="AL72" s="915"/>
      <c r="AM72" s="915"/>
      <c r="AN72" s="915"/>
      <c r="AO72" s="915"/>
      <c r="AP72" s="915" t="s">
        <v>511</v>
      </c>
      <c r="AQ72" s="915"/>
      <c r="AR72" s="915"/>
      <c r="AS72" s="915"/>
      <c r="AT72" s="915"/>
      <c r="AU72" s="915" t="s">
        <v>511</v>
      </c>
      <c r="AV72" s="915"/>
      <c r="AW72" s="915"/>
      <c r="AX72" s="915"/>
      <c r="AY72" s="915"/>
      <c r="AZ72" s="963" t="s">
        <v>583</v>
      </c>
      <c r="BA72" s="964"/>
      <c r="BB72" s="964"/>
      <c r="BC72" s="964"/>
      <c r="BD72" s="965"/>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578</v>
      </c>
      <c r="C73" s="958"/>
      <c r="D73" s="958"/>
      <c r="E73" s="958"/>
      <c r="F73" s="958"/>
      <c r="G73" s="958"/>
      <c r="H73" s="958"/>
      <c r="I73" s="958"/>
      <c r="J73" s="958"/>
      <c r="K73" s="958"/>
      <c r="L73" s="958"/>
      <c r="M73" s="958"/>
      <c r="N73" s="958"/>
      <c r="O73" s="958"/>
      <c r="P73" s="959"/>
      <c r="Q73" s="960">
        <v>329</v>
      </c>
      <c r="R73" s="915"/>
      <c r="S73" s="915"/>
      <c r="T73" s="915"/>
      <c r="U73" s="915"/>
      <c r="V73" s="915">
        <v>135</v>
      </c>
      <c r="W73" s="915"/>
      <c r="X73" s="915"/>
      <c r="Y73" s="915"/>
      <c r="Z73" s="915"/>
      <c r="AA73" s="915">
        <v>194</v>
      </c>
      <c r="AB73" s="915"/>
      <c r="AC73" s="915"/>
      <c r="AD73" s="915"/>
      <c r="AE73" s="915"/>
      <c r="AF73" s="915">
        <v>194</v>
      </c>
      <c r="AG73" s="915"/>
      <c r="AH73" s="915"/>
      <c r="AI73" s="915"/>
      <c r="AJ73" s="915"/>
      <c r="AK73" s="915" t="s">
        <v>511</v>
      </c>
      <c r="AL73" s="915"/>
      <c r="AM73" s="915"/>
      <c r="AN73" s="915"/>
      <c r="AO73" s="915"/>
      <c r="AP73" s="915" t="s">
        <v>511</v>
      </c>
      <c r="AQ73" s="915"/>
      <c r="AR73" s="915"/>
      <c r="AS73" s="915"/>
      <c r="AT73" s="915"/>
      <c r="AU73" s="915" t="s">
        <v>511</v>
      </c>
      <c r="AV73" s="915"/>
      <c r="AW73" s="915"/>
      <c r="AX73" s="915"/>
      <c r="AY73" s="915"/>
      <c r="AZ73" s="963" t="s">
        <v>585</v>
      </c>
      <c r="BA73" s="964"/>
      <c r="BB73" s="964"/>
      <c r="BC73" s="964"/>
      <c r="BD73" s="965"/>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579</v>
      </c>
      <c r="C74" s="958"/>
      <c r="D74" s="958"/>
      <c r="E74" s="958"/>
      <c r="F74" s="958"/>
      <c r="G74" s="958"/>
      <c r="H74" s="958"/>
      <c r="I74" s="958"/>
      <c r="J74" s="958"/>
      <c r="K74" s="958"/>
      <c r="L74" s="958"/>
      <c r="M74" s="958"/>
      <c r="N74" s="958"/>
      <c r="O74" s="958"/>
      <c r="P74" s="959"/>
      <c r="Q74" s="960">
        <v>348</v>
      </c>
      <c r="R74" s="915"/>
      <c r="S74" s="915"/>
      <c r="T74" s="915"/>
      <c r="U74" s="915"/>
      <c r="V74" s="915">
        <v>320</v>
      </c>
      <c r="W74" s="915"/>
      <c r="X74" s="915"/>
      <c r="Y74" s="915"/>
      <c r="Z74" s="915"/>
      <c r="AA74" s="915">
        <v>28</v>
      </c>
      <c r="AB74" s="915"/>
      <c r="AC74" s="915"/>
      <c r="AD74" s="915"/>
      <c r="AE74" s="915"/>
      <c r="AF74" s="915">
        <v>28</v>
      </c>
      <c r="AG74" s="915"/>
      <c r="AH74" s="915"/>
      <c r="AI74" s="915"/>
      <c r="AJ74" s="915"/>
      <c r="AK74" s="915">
        <v>14</v>
      </c>
      <c r="AL74" s="915"/>
      <c r="AM74" s="915"/>
      <c r="AN74" s="915"/>
      <c r="AO74" s="915"/>
      <c r="AP74" s="915" t="s">
        <v>511</v>
      </c>
      <c r="AQ74" s="915"/>
      <c r="AR74" s="915"/>
      <c r="AS74" s="915"/>
      <c r="AT74" s="915"/>
      <c r="AU74" s="915" t="s">
        <v>511</v>
      </c>
      <c r="AV74" s="915"/>
      <c r="AW74" s="915"/>
      <c r="AX74" s="915"/>
      <c r="AY74" s="915"/>
      <c r="AZ74" s="963"/>
      <c r="BA74" s="964"/>
      <c r="BB74" s="964"/>
      <c r="BC74" s="964"/>
      <c r="BD74" s="965"/>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6"/>
      <c r="R75" s="967"/>
      <c r="S75" s="967"/>
      <c r="T75" s="967"/>
      <c r="U75" s="914"/>
      <c r="V75" s="968"/>
      <c r="W75" s="967"/>
      <c r="X75" s="967"/>
      <c r="Y75" s="967"/>
      <c r="Z75" s="914"/>
      <c r="AA75" s="968"/>
      <c r="AB75" s="967"/>
      <c r="AC75" s="967"/>
      <c r="AD75" s="967"/>
      <c r="AE75" s="914"/>
      <c r="AF75" s="968"/>
      <c r="AG75" s="967"/>
      <c r="AH75" s="967"/>
      <c r="AI75" s="967"/>
      <c r="AJ75" s="914"/>
      <c r="AK75" s="968"/>
      <c r="AL75" s="967"/>
      <c r="AM75" s="967"/>
      <c r="AN75" s="967"/>
      <c r="AO75" s="914"/>
      <c r="AP75" s="968"/>
      <c r="AQ75" s="967"/>
      <c r="AR75" s="967"/>
      <c r="AS75" s="967"/>
      <c r="AT75" s="914"/>
      <c r="AU75" s="968"/>
      <c r="AV75" s="967"/>
      <c r="AW75" s="967"/>
      <c r="AX75" s="967"/>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6"/>
      <c r="R76" s="967"/>
      <c r="S76" s="967"/>
      <c r="T76" s="967"/>
      <c r="U76" s="914"/>
      <c r="V76" s="968"/>
      <c r="W76" s="967"/>
      <c r="X76" s="967"/>
      <c r="Y76" s="967"/>
      <c r="Z76" s="914"/>
      <c r="AA76" s="968"/>
      <c r="AB76" s="967"/>
      <c r="AC76" s="967"/>
      <c r="AD76" s="967"/>
      <c r="AE76" s="914"/>
      <c r="AF76" s="968"/>
      <c r="AG76" s="967"/>
      <c r="AH76" s="967"/>
      <c r="AI76" s="967"/>
      <c r="AJ76" s="914"/>
      <c r="AK76" s="968"/>
      <c r="AL76" s="967"/>
      <c r="AM76" s="967"/>
      <c r="AN76" s="967"/>
      <c r="AO76" s="914"/>
      <c r="AP76" s="968"/>
      <c r="AQ76" s="967"/>
      <c r="AR76" s="967"/>
      <c r="AS76" s="967"/>
      <c r="AT76" s="914"/>
      <c r="AU76" s="968"/>
      <c r="AV76" s="967"/>
      <c r="AW76" s="967"/>
      <c r="AX76" s="967"/>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6"/>
      <c r="R77" s="967"/>
      <c r="S77" s="967"/>
      <c r="T77" s="967"/>
      <c r="U77" s="914"/>
      <c r="V77" s="968"/>
      <c r="W77" s="967"/>
      <c r="X77" s="967"/>
      <c r="Y77" s="967"/>
      <c r="Z77" s="914"/>
      <c r="AA77" s="968"/>
      <c r="AB77" s="967"/>
      <c r="AC77" s="967"/>
      <c r="AD77" s="967"/>
      <c r="AE77" s="914"/>
      <c r="AF77" s="968"/>
      <c r="AG77" s="967"/>
      <c r="AH77" s="967"/>
      <c r="AI77" s="967"/>
      <c r="AJ77" s="914"/>
      <c r="AK77" s="968"/>
      <c r="AL77" s="967"/>
      <c r="AM77" s="967"/>
      <c r="AN77" s="967"/>
      <c r="AO77" s="914"/>
      <c r="AP77" s="968"/>
      <c r="AQ77" s="967"/>
      <c r="AR77" s="967"/>
      <c r="AS77" s="967"/>
      <c r="AT77" s="914"/>
      <c r="AU77" s="968"/>
      <c r="AV77" s="967"/>
      <c r="AW77" s="967"/>
      <c r="AX77" s="967"/>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9"/>
      <c r="C87" s="970"/>
      <c r="D87" s="970"/>
      <c r="E87" s="970"/>
      <c r="F87" s="970"/>
      <c r="G87" s="970"/>
      <c r="H87" s="970"/>
      <c r="I87" s="970"/>
      <c r="J87" s="970"/>
      <c r="K87" s="970"/>
      <c r="L87" s="970"/>
      <c r="M87" s="970"/>
      <c r="N87" s="970"/>
      <c r="O87" s="970"/>
      <c r="P87" s="971"/>
      <c r="Q87" s="972"/>
      <c r="R87" s="973"/>
      <c r="S87" s="973"/>
      <c r="T87" s="973"/>
      <c r="U87" s="973"/>
      <c r="V87" s="973"/>
      <c r="W87" s="973"/>
      <c r="X87" s="973"/>
      <c r="Y87" s="973"/>
      <c r="Z87" s="973"/>
      <c r="AA87" s="973"/>
      <c r="AB87" s="973"/>
      <c r="AC87" s="973"/>
      <c r="AD87" s="973"/>
      <c r="AE87" s="973"/>
      <c r="AF87" s="973"/>
      <c r="AG87" s="973"/>
      <c r="AH87" s="973"/>
      <c r="AI87" s="973"/>
      <c r="AJ87" s="973"/>
      <c r="AK87" s="973"/>
      <c r="AL87" s="973"/>
      <c r="AM87" s="973"/>
      <c r="AN87" s="973"/>
      <c r="AO87" s="973"/>
      <c r="AP87" s="973"/>
      <c r="AQ87" s="973"/>
      <c r="AR87" s="973"/>
      <c r="AS87" s="973"/>
      <c r="AT87" s="973"/>
      <c r="AU87" s="973"/>
      <c r="AV87" s="973"/>
      <c r="AW87" s="973"/>
      <c r="AX87" s="973"/>
      <c r="AY87" s="973"/>
      <c r="AZ87" s="974"/>
      <c r="BA87" s="974"/>
      <c r="BB87" s="974"/>
      <c r="BC87" s="974"/>
      <c r="BD87" s="975"/>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393</v>
      </c>
      <c r="B88" s="874" t="s">
        <v>423</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15489</v>
      </c>
      <c r="AG88" s="926"/>
      <c r="AH88" s="926"/>
      <c r="AI88" s="926"/>
      <c r="AJ88" s="926"/>
      <c r="AK88" s="923"/>
      <c r="AL88" s="923"/>
      <c r="AM88" s="923"/>
      <c r="AN88" s="923"/>
      <c r="AO88" s="923"/>
      <c r="AP88" s="926">
        <v>2383</v>
      </c>
      <c r="AQ88" s="926"/>
      <c r="AR88" s="926"/>
      <c r="AS88" s="926"/>
      <c r="AT88" s="926"/>
      <c r="AU88" s="926">
        <v>338</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874" t="s">
        <v>424</v>
      </c>
      <c r="BS102" s="875"/>
      <c r="BT102" s="875"/>
      <c r="BU102" s="875"/>
      <c r="BV102" s="875"/>
      <c r="BW102" s="875"/>
      <c r="BX102" s="875"/>
      <c r="BY102" s="875"/>
      <c r="BZ102" s="875"/>
      <c r="CA102" s="875"/>
      <c r="CB102" s="875"/>
      <c r="CC102" s="875"/>
      <c r="CD102" s="875"/>
      <c r="CE102" s="875"/>
      <c r="CF102" s="875"/>
      <c r="CG102" s="876"/>
      <c r="CH102" s="976"/>
      <c r="CI102" s="977"/>
      <c r="CJ102" s="977"/>
      <c r="CK102" s="977"/>
      <c r="CL102" s="978"/>
      <c r="CM102" s="976"/>
      <c r="CN102" s="977"/>
      <c r="CO102" s="977"/>
      <c r="CP102" s="977"/>
      <c r="CQ102" s="978"/>
      <c r="CR102" s="979">
        <v>50</v>
      </c>
      <c r="CS102" s="934"/>
      <c r="CT102" s="934"/>
      <c r="CU102" s="934"/>
      <c r="CV102" s="980"/>
      <c r="CW102" s="979"/>
      <c r="CX102" s="934"/>
      <c r="CY102" s="934"/>
      <c r="CZ102" s="934"/>
      <c r="DA102" s="980"/>
      <c r="DB102" s="979"/>
      <c r="DC102" s="934"/>
      <c r="DD102" s="934"/>
      <c r="DE102" s="934"/>
      <c r="DF102" s="980"/>
      <c r="DG102" s="979"/>
      <c r="DH102" s="934"/>
      <c r="DI102" s="934"/>
      <c r="DJ102" s="934"/>
      <c r="DK102" s="980"/>
      <c r="DL102" s="979"/>
      <c r="DM102" s="934"/>
      <c r="DN102" s="934"/>
      <c r="DO102" s="934"/>
      <c r="DP102" s="980"/>
      <c r="DQ102" s="979"/>
      <c r="DR102" s="934"/>
      <c r="DS102" s="934"/>
      <c r="DT102" s="934"/>
      <c r="DU102" s="980"/>
      <c r="DV102" s="1003"/>
      <c r="DW102" s="1004"/>
      <c r="DX102" s="1004"/>
      <c r="DY102" s="1004"/>
      <c r="DZ102" s="1005"/>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6" t="s">
        <v>425</v>
      </c>
      <c r="BR103" s="1006"/>
      <c r="BS103" s="1006"/>
      <c r="BT103" s="1006"/>
      <c r="BU103" s="1006"/>
      <c r="BV103" s="1006"/>
      <c r="BW103" s="1006"/>
      <c r="BX103" s="1006"/>
      <c r="BY103" s="1006"/>
      <c r="BZ103" s="1006"/>
      <c r="CA103" s="1006"/>
      <c r="CB103" s="1006"/>
      <c r="CC103" s="1006"/>
      <c r="CD103" s="1006"/>
      <c r="CE103" s="1006"/>
      <c r="CF103" s="1006"/>
      <c r="CG103" s="1006"/>
      <c r="CH103" s="1006"/>
      <c r="CI103" s="1006"/>
      <c r="CJ103" s="1006"/>
      <c r="CK103" s="1006"/>
      <c r="CL103" s="1006"/>
      <c r="CM103" s="1006"/>
      <c r="CN103" s="1006"/>
      <c r="CO103" s="1006"/>
      <c r="CP103" s="1006"/>
      <c r="CQ103" s="1006"/>
      <c r="CR103" s="1006"/>
      <c r="CS103" s="1006"/>
      <c r="CT103" s="1006"/>
      <c r="CU103" s="1006"/>
      <c r="CV103" s="1006"/>
      <c r="CW103" s="1006"/>
      <c r="CX103" s="1006"/>
      <c r="CY103" s="1006"/>
      <c r="CZ103" s="1006"/>
      <c r="DA103" s="1006"/>
      <c r="DB103" s="1006"/>
      <c r="DC103" s="1006"/>
      <c r="DD103" s="1006"/>
      <c r="DE103" s="1006"/>
      <c r="DF103" s="1006"/>
      <c r="DG103" s="1006"/>
      <c r="DH103" s="1006"/>
      <c r="DI103" s="1006"/>
      <c r="DJ103" s="1006"/>
      <c r="DK103" s="1006"/>
      <c r="DL103" s="1006"/>
      <c r="DM103" s="1006"/>
      <c r="DN103" s="1006"/>
      <c r="DO103" s="1006"/>
      <c r="DP103" s="1006"/>
      <c r="DQ103" s="1006"/>
      <c r="DR103" s="1006"/>
      <c r="DS103" s="1006"/>
      <c r="DT103" s="1006"/>
      <c r="DU103" s="1006"/>
      <c r="DV103" s="1006"/>
      <c r="DW103" s="1006"/>
      <c r="DX103" s="1006"/>
      <c r="DY103" s="1006"/>
      <c r="DZ103" s="1006"/>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7" t="s">
        <v>426</v>
      </c>
      <c r="BR104" s="1007"/>
      <c r="BS104" s="1007"/>
      <c r="BT104" s="1007"/>
      <c r="BU104" s="1007"/>
      <c r="BV104" s="1007"/>
      <c r="BW104" s="1007"/>
      <c r="BX104" s="1007"/>
      <c r="BY104" s="1007"/>
      <c r="BZ104" s="1007"/>
      <c r="CA104" s="1007"/>
      <c r="CB104" s="1007"/>
      <c r="CC104" s="1007"/>
      <c r="CD104" s="1007"/>
      <c r="CE104" s="1007"/>
      <c r="CF104" s="1007"/>
      <c r="CG104" s="1007"/>
      <c r="CH104" s="1007"/>
      <c r="CI104" s="1007"/>
      <c r="CJ104" s="1007"/>
      <c r="CK104" s="1007"/>
      <c r="CL104" s="1007"/>
      <c r="CM104" s="1007"/>
      <c r="CN104" s="1007"/>
      <c r="CO104" s="1007"/>
      <c r="CP104" s="1007"/>
      <c r="CQ104" s="1007"/>
      <c r="CR104" s="1007"/>
      <c r="CS104" s="1007"/>
      <c r="CT104" s="1007"/>
      <c r="CU104" s="1007"/>
      <c r="CV104" s="1007"/>
      <c r="CW104" s="1007"/>
      <c r="CX104" s="1007"/>
      <c r="CY104" s="1007"/>
      <c r="CZ104" s="1007"/>
      <c r="DA104" s="1007"/>
      <c r="DB104" s="1007"/>
      <c r="DC104" s="1007"/>
      <c r="DD104" s="1007"/>
      <c r="DE104" s="1007"/>
      <c r="DF104" s="1007"/>
      <c r="DG104" s="1007"/>
      <c r="DH104" s="1007"/>
      <c r="DI104" s="1007"/>
      <c r="DJ104" s="1007"/>
      <c r="DK104" s="1007"/>
      <c r="DL104" s="1007"/>
      <c r="DM104" s="1007"/>
      <c r="DN104" s="1007"/>
      <c r="DO104" s="1007"/>
      <c r="DP104" s="1007"/>
      <c r="DQ104" s="1007"/>
      <c r="DR104" s="1007"/>
      <c r="DS104" s="1007"/>
      <c r="DT104" s="1007"/>
      <c r="DU104" s="1007"/>
      <c r="DV104" s="1007"/>
      <c r="DW104" s="1007"/>
      <c r="DX104" s="1007"/>
      <c r="DY104" s="1007"/>
      <c r="DZ104" s="1007"/>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8" t="s">
        <v>429</v>
      </c>
      <c r="B108" s="1009"/>
      <c r="C108" s="1009"/>
      <c r="D108" s="1009"/>
      <c r="E108" s="1009"/>
      <c r="F108" s="1009"/>
      <c r="G108" s="1009"/>
      <c r="H108" s="1009"/>
      <c r="I108" s="1009"/>
      <c r="J108" s="1009"/>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09"/>
      <c r="AL108" s="1009"/>
      <c r="AM108" s="1009"/>
      <c r="AN108" s="1009"/>
      <c r="AO108" s="1009"/>
      <c r="AP108" s="1009"/>
      <c r="AQ108" s="1009"/>
      <c r="AR108" s="1009"/>
      <c r="AS108" s="1009"/>
      <c r="AT108" s="1010"/>
      <c r="AU108" s="1008" t="s">
        <v>430</v>
      </c>
      <c r="AV108" s="1009"/>
      <c r="AW108" s="1009"/>
      <c r="AX108" s="1009"/>
      <c r="AY108" s="1009"/>
      <c r="AZ108" s="1009"/>
      <c r="BA108" s="1009"/>
      <c r="BB108" s="1009"/>
      <c r="BC108" s="1009"/>
      <c r="BD108" s="1009"/>
      <c r="BE108" s="1009"/>
      <c r="BF108" s="1009"/>
      <c r="BG108" s="1009"/>
      <c r="BH108" s="1009"/>
      <c r="BI108" s="1009"/>
      <c r="BJ108" s="1009"/>
      <c r="BK108" s="1009"/>
      <c r="BL108" s="1009"/>
      <c r="BM108" s="1009"/>
      <c r="BN108" s="1009"/>
      <c r="BO108" s="1009"/>
      <c r="BP108" s="1009"/>
      <c r="BQ108" s="1009"/>
      <c r="BR108" s="1009"/>
      <c r="BS108" s="1009"/>
      <c r="BT108" s="1009"/>
      <c r="BU108" s="1009"/>
      <c r="BV108" s="1009"/>
      <c r="BW108" s="1009"/>
      <c r="BX108" s="1009"/>
      <c r="BY108" s="1009"/>
      <c r="BZ108" s="1009"/>
      <c r="CA108" s="1009"/>
      <c r="CB108" s="1009"/>
      <c r="CC108" s="1009"/>
      <c r="CD108" s="1009"/>
      <c r="CE108" s="1009"/>
      <c r="CF108" s="1009"/>
      <c r="CG108" s="1009"/>
      <c r="CH108" s="1009"/>
      <c r="CI108" s="1009"/>
      <c r="CJ108" s="1009"/>
      <c r="CK108" s="1009"/>
      <c r="CL108" s="1009"/>
      <c r="CM108" s="1009"/>
      <c r="CN108" s="1009"/>
      <c r="CO108" s="1009"/>
      <c r="CP108" s="1009"/>
      <c r="CQ108" s="1009"/>
      <c r="CR108" s="1009"/>
      <c r="CS108" s="1009"/>
      <c r="CT108" s="1009"/>
      <c r="CU108" s="1009"/>
      <c r="CV108" s="1009"/>
      <c r="CW108" s="1009"/>
      <c r="CX108" s="1009"/>
      <c r="CY108" s="1009"/>
      <c r="CZ108" s="1009"/>
      <c r="DA108" s="1009"/>
      <c r="DB108" s="1009"/>
      <c r="DC108" s="1009"/>
      <c r="DD108" s="1009"/>
      <c r="DE108" s="1009"/>
      <c r="DF108" s="1009"/>
      <c r="DG108" s="1009"/>
      <c r="DH108" s="1009"/>
      <c r="DI108" s="1009"/>
      <c r="DJ108" s="1009"/>
      <c r="DK108" s="1009"/>
      <c r="DL108" s="1009"/>
      <c r="DM108" s="1009"/>
      <c r="DN108" s="1009"/>
      <c r="DO108" s="1009"/>
      <c r="DP108" s="1009"/>
      <c r="DQ108" s="1009"/>
      <c r="DR108" s="1009"/>
      <c r="DS108" s="1009"/>
      <c r="DT108" s="1009"/>
      <c r="DU108" s="1009"/>
      <c r="DV108" s="1009"/>
      <c r="DW108" s="1009"/>
      <c r="DX108" s="1009"/>
      <c r="DY108" s="1009"/>
      <c r="DZ108" s="1010"/>
    </row>
    <row r="109" spans="1:131" s="247" customFormat="1" ht="26.25" customHeight="1" x14ac:dyDescent="0.15">
      <c r="A109" s="1001" t="s">
        <v>431</v>
      </c>
      <c r="B109" s="982"/>
      <c r="C109" s="982"/>
      <c r="D109" s="982"/>
      <c r="E109" s="982"/>
      <c r="F109" s="982"/>
      <c r="G109" s="982"/>
      <c r="H109" s="982"/>
      <c r="I109" s="982"/>
      <c r="J109" s="982"/>
      <c r="K109" s="982"/>
      <c r="L109" s="982"/>
      <c r="M109" s="982"/>
      <c r="N109" s="982"/>
      <c r="O109" s="982"/>
      <c r="P109" s="982"/>
      <c r="Q109" s="982"/>
      <c r="R109" s="982"/>
      <c r="S109" s="982"/>
      <c r="T109" s="982"/>
      <c r="U109" s="982"/>
      <c r="V109" s="982"/>
      <c r="W109" s="982"/>
      <c r="X109" s="982"/>
      <c r="Y109" s="982"/>
      <c r="Z109" s="983"/>
      <c r="AA109" s="981" t="s">
        <v>432</v>
      </c>
      <c r="AB109" s="982"/>
      <c r="AC109" s="982"/>
      <c r="AD109" s="982"/>
      <c r="AE109" s="983"/>
      <c r="AF109" s="981" t="s">
        <v>311</v>
      </c>
      <c r="AG109" s="982"/>
      <c r="AH109" s="982"/>
      <c r="AI109" s="982"/>
      <c r="AJ109" s="983"/>
      <c r="AK109" s="981" t="s">
        <v>310</v>
      </c>
      <c r="AL109" s="982"/>
      <c r="AM109" s="982"/>
      <c r="AN109" s="982"/>
      <c r="AO109" s="983"/>
      <c r="AP109" s="981" t="s">
        <v>433</v>
      </c>
      <c r="AQ109" s="982"/>
      <c r="AR109" s="982"/>
      <c r="AS109" s="982"/>
      <c r="AT109" s="984"/>
      <c r="AU109" s="1001" t="s">
        <v>431</v>
      </c>
      <c r="AV109" s="982"/>
      <c r="AW109" s="982"/>
      <c r="AX109" s="982"/>
      <c r="AY109" s="982"/>
      <c r="AZ109" s="982"/>
      <c r="BA109" s="982"/>
      <c r="BB109" s="982"/>
      <c r="BC109" s="982"/>
      <c r="BD109" s="982"/>
      <c r="BE109" s="982"/>
      <c r="BF109" s="982"/>
      <c r="BG109" s="982"/>
      <c r="BH109" s="982"/>
      <c r="BI109" s="982"/>
      <c r="BJ109" s="982"/>
      <c r="BK109" s="982"/>
      <c r="BL109" s="982"/>
      <c r="BM109" s="982"/>
      <c r="BN109" s="982"/>
      <c r="BO109" s="982"/>
      <c r="BP109" s="983"/>
      <c r="BQ109" s="981" t="s">
        <v>432</v>
      </c>
      <c r="BR109" s="982"/>
      <c r="BS109" s="982"/>
      <c r="BT109" s="982"/>
      <c r="BU109" s="983"/>
      <c r="BV109" s="981" t="s">
        <v>311</v>
      </c>
      <c r="BW109" s="982"/>
      <c r="BX109" s="982"/>
      <c r="BY109" s="982"/>
      <c r="BZ109" s="983"/>
      <c r="CA109" s="981" t="s">
        <v>310</v>
      </c>
      <c r="CB109" s="982"/>
      <c r="CC109" s="982"/>
      <c r="CD109" s="982"/>
      <c r="CE109" s="983"/>
      <c r="CF109" s="1002" t="s">
        <v>433</v>
      </c>
      <c r="CG109" s="1002"/>
      <c r="CH109" s="1002"/>
      <c r="CI109" s="1002"/>
      <c r="CJ109" s="1002"/>
      <c r="CK109" s="981" t="s">
        <v>434</v>
      </c>
      <c r="CL109" s="982"/>
      <c r="CM109" s="982"/>
      <c r="CN109" s="982"/>
      <c r="CO109" s="982"/>
      <c r="CP109" s="982"/>
      <c r="CQ109" s="982"/>
      <c r="CR109" s="982"/>
      <c r="CS109" s="982"/>
      <c r="CT109" s="982"/>
      <c r="CU109" s="982"/>
      <c r="CV109" s="982"/>
      <c r="CW109" s="982"/>
      <c r="CX109" s="982"/>
      <c r="CY109" s="982"/>
      <c r="CZ109" s="982"/>
      <c r="DA109" s="982"/>
      <c r="DB109" s="982"/>
      <c r="DC109" s="982"/>
      <c r="DD109" s="982"/>
      <c r="DE109" s="982"/>
      <c r="DF109" s="983"/>
      <c r="DG109" s="981" t="s">
        <v>432</v>
      </c>
      <c r="DH109" s="982"/>
      <c r="DI109" s="982"/>
      <c r="DJ109" s="982"/>
      <c r="DK109" s="983"/>
      <c r="DL109" s="981" t="s">
        <v>311</v>
      </c>
      <c r="DM109" s="982"/>
      <c r="DN109" s="982"/>
      <c r="DO109" s="982"/>
      <c r="DP109" s="983"/>
      <c r="DQ109" s="981" t="s">
        <v>310</v>
      </c>
      <c r="DR109" s="982"/>
      <c r="DS109" s="982"/>
      <c r="DT109" s="982"/>
      <c r="DU109" s="983"/>
      <c r="DV109" s="981" t="s">
        <v>433</v>
      </c>
      <c r="DW109" s="982"/>
      <c r="DX109" s="982"/>
      <c r="DY109" s="982"/>
      <c r="DZ109" s="984"/>
    </row>
    <row r="110" spans="1:131" s="247" customFormat="1" ht="26.25" customHeight="1" x14ac:dyDescent="0.15">
      <c r="A110" s="985" t="s">
        <v>435</v>
      </c>
      <c r="B110" s="986"/>
      <c r="C110" s="986"/>
      <c r="D110" s="986"/>
      <c r="E110" s="986"/>
      <c r="F110" s="986"/>
      <c r="G110" s="986"/>
      <c r="H110" s="986"/>
      <c r="I110" s="986"/>
      <c r="J110" s="986"/>
      <c r="K110" s="986"/>
      <c r="L110" s="986"/>
      <c r="M110" s="986"/>
      <c r="N110" s="986"/>
      <c r="O110" s="986"/>
      <c r="P110" s="986"/>
      <c r="Q110" s="986"/>
      <c r="R110" s="986"/>
      <c r="S110" s="986"/>
      <c r="T110" s="986"/>
      <c r="U110" s="986"/>
      <c r="V110" s="986"/>
      <c r="W110" s="986"/>
      <c r="X110" s="986"/>
      <c r="Y110" s="986"/>
      <c r="Z110" s="987"/>
      <c r="AA110" s="988">
        <v>678175</v>
      </c>
      <c r="AB110" s="989"/>
      <c r="AC110" s="989"/>
      <c r="AD110" s="989"/>
      <c r="AE110" s="990"/>
      <c r="AF110" s="991">
        <v>716904</v>
      </c>
      <c r="AG110" s="989"/>
      <c r="AH110" s="989"/>
      <c r="AI110" s="989"/>
      <c r="AJ110" s="990"/>
      <c r="AK110" s="991">
        <v>780085</v>
      </c>
      <c r="AL110" s="989"/>
      <c r="AM110" s="989"/>
      <c r="AN110" s="989"/>
      <c r="AO110" s="990"/>
      <c r="AP110" s="992">
        <v>21.1</v>
      </c>
      <c r="AQ110" s="993"/>
      <c r="AR110" s="993"/>
      <c r="AS110" s="993"/>
      <c r="AT110" s="994"/>
      <c r="AU110" s="995" t="s">
        <v>73</v>
      </c>
      <c r="AV110" s="996"/>
      <c r="AW110" s="996"/>
      <c r="AX110" s="996"/>
      <c r="AY110" s="996"/>
      <c r="AZ110" s="1037" t="s">
        <v>436</v>
      </c>
      <c r="BA110" s="986"/>
      <c r="BB110" s="986"/>
      <c r="BC110" s="986"/>
      <c r="BD110" s="986"/>
      <c r="BE110" s="986"/>
      <c r="BF110" s="986"/>
      <c r="BG110" s="986"/>
      <c r="BH110" s="986"/>
      <c r="BI110" s="986"/>
      <c r="BJ110" s="986"/>
      <c r="BK110" s="986"/>
      <c r="BL110" s="986"/>
      <c r="BM110" s="986"/>
      <c r="BN110" s="986"/>
      <c r="BO110" s="986"/>
      <c r="BP110" s="987"/>
      <c r="BQ110" s="1023">
        <v>7509276</v>
      </c>
      <c r="BR110" s="1024"/>
      <c r="BS110" s="1024"/>
      <c r="BT110" s="1024"/>
      <c r="BU110" s="1024"/>
      <c r="BV110" s="1024">
        <v>7834647</v>
      </c>
      <c r="BW110" s="1024"/>
      <c r="BX110" s="1024"/>
      <c r="BY110" s="1024"/>
      <c r="BZ110" s="1024"/>
      <c r="CA110" s="1024">
        <v>7905810</v>
      </c>
      <c r="CB110" s="1024"/>
      <c r="CC110" s="1024"/>
      <c r="CD110" s="1024"/>
      <c r="CE110" s="1024"/>
      <c r="CF110" s="1038">
        <v>213.5</v>
      </c>
      <c r="CG110" s="1039"/>
      <c r="CH110" s="1039"/>
      <c r="CI110" s="1039"/>
      <c r="CJ110" s="1039"/>
      <c r="CK110" s="1040" t="s">
        <v>437</v>
      </c>
      <c r="CL110" s="1041"/>
      <c r="CM110" s="1020" t="s">
        <v>438</v>
      </c>
      <c r="CN110" s="1021"/>
      <c r="CO110" s="1021"/>
      <c r="CP110" s="1021"/>
      <c r="CQ110" s="1021"/>
      <c r="CR110" s="1021"/>
      <c r="CS110" s="1021"/>
      <c r="CT110" s="1021"/>
      <c r="CU110" s="1021"/>
      <c r="CV110" s="1021"/>
      <c r="CW110" s="1021"/>
      <c r="CX110" s="1021"/>
      <c r="CY110" s="1021"/>
      <c r="CZ110" s="1021"/>
      <c r="DA110" s="1021"/>
      <c r="DB110" s="1021"/>
      <c r="DC110" s="1021"/>
      <c r="DD110" s="1021"/>
      <c r="DE110" s="1021"/>
      <c r="DF110" s="1022"/>
      <c r="DG110" s="1023" t="s">
        <v>128</v>
      </c>
      <c r="DH110" s="1024"/>
      <c r="DI110" s="1024"/>
      <c r="DJ110" s="1024"/>
      <c r="DK110" s="1024"/>
      <c r="DL110" s="1024" t="s">
        <v>128</v>
      </c>
      <c r="DM110" s="1024"/>
      <c r="DN110" s="1024"/>
      <c r="DO110" s="1024"/>
      <c r="DP110" s="1024"/>
      <c r="DQ110" s="1024" t="s">
        <v>128</v>
      </c>
      <c r="DR110" s="1024"/>
      <c r="DS110" s="1024"/>
      <c r="DT110" s="1024"/>
      <c r="DU110" s="1024"/>
      <c r="DV110" s="1025" t="s">
        <v>128</v>
      </c>
      <c r="DW110" s="1025"/>
      <c r="DX110" s="1025"/>
      <c r="DY110" s="1025"/>
      <c r="DZ110" s="1026"/>
    </row>
    <row r="111" spans="1:131" s="247" customFormat="1" ht="26.25" customHeight="1" x14ac:dyDescent="0.15">
      <c r="A111" s="1027" t="s">
        <v>439</v>
      </c>
      <c r="B111" s="1028"/>
      <c r="C111" s="1028"/>
      <c r="D111" s="1028"/>
      <c r="E111" s="1028"/>
      <c r="F111" s="1028"/>
      <c r="G111" s="1028"/>
      <c r="H111" s="1028"/>
      <c r="I111" s="1028"/>
      <c r="J111" s="1028"/>
      <c r="K111" s="1028"/>
      <c r="L111" s="1028"/>
      <c r="M111" s="1028"/>
      <c r="N111" s="1028"/>
      <c r="O111" s="1028"/>
      <c r="P111" s="1028"/>
      <c r="Q111" s="1028"/>
      <c r="R111" s="1028"/>
      <c r="S111" s="1028"/>
      <c r="T111" s="1028"/>
      <c r="U111" s="1028"/>
      <c r="V111" s="1028"/>
      <c r="W111" s="1028"/>
      <c r="X111" s="1028"/>
      <c r="Y111" s="1028"/>
      <c r="Z111" s="1029"/>
      <c r="AA111" s="1030" t="s">
        <v>128</v>
      </c>
      <c r="AB111" s="1031"/>
      <c r="AC111" s="1031"/>
      <c r="AD111" s="1031"/>
      <c r="AE111" s="1032"/>
      <c r="AF111" s="1033" t="s">
        <v>128</v>
      </c>
      <c r="AG111" s="1031"/>
      <c r="AH111" s="1031"/>
      <c r="AI111" s="1031"/>
      <c r="AJ111" s="1032"/>
      <c r="AK111" s="1033" t="s">
        <v>128</v>
      </c>
      <c r="AL111" s="1031"/>
      <c r="AM111" s="1031"/>
      <c r="AN111" s="1031"/>
      <c r="AO111" s="1032"/>
      <c r="AP111" s="1034" t="s">
        <v>128</v>
      </c>
      <c r="AQ111" s="1035"/>
      <c r="AR111" s="1035"/>
      <c r="AS111" s="1035"/>
      <c r="AT111" s="1036"/>
      <c r="AU111" s="997"/>
      <c r="AV111" s="998"/>
      <c r="AW111" s="998"/>
      <c r="AX111" s="998"/>
      <c r="AY111" s="998"/>
      <c r="AZ111" s="1046" t="s">
        <v>440</v>
      </c>
      <c r="BA111" s="1047"/>
      <c r="BB111" s="1047"/>
      <c r="BC111" s="1047"/>
      <c r="BD111" s="1047"/>
      <c r="BE111" s="1047"/>
      <c r="BF111" s="1047"/>
      <c r="BG111" s="1047"/>
      <c r="BH111" s="1047"/>
      <c r="BI111" s="1047"/>
      <c r="BJ111" s="1047"/>
      <c r="BK111" s="1047"/>
      <c r="BL111" s="1047"/>
      <c r="BM111" s="1047"/>
      <c r="BN111" s="1047"/>
      <c r="BO111" s="1047"/>
      <c r="BP111" s="1048"/>
      <c r="BQ111" s="1016">
        <v>66867</v>
      </c>
      <c r="BR111" s="1017"/>
      <c r="BS111" s="1017"/>
      <c r="BT111" s="1017"/>
      <c r="BU111" s="1017"/>
      <c r="BV111" s="1017">
        <v>76003</v>
      </c>
      <c r="BW111" s="1017"/>
      <c r="BX111" s="1017"/>
      <c r="BY111" s="1017"/>
      <c r="BZ111" s="1017"/>
      <c r="CA111" s="1017">
        <v>97886</v>
      </c>
      <c r="CB111" s="1017"/>
      <c r="CC111" s="1017"/>
      <c r="CD111" s="1017"/>
      <c r="CE111" s="1017"/>
      <c r="CF111" s="1011">
        <v>2.6</v>
      </c>
      <c r="CG111" s="1012"/>
      <c r="CH111" s="1012"/>
      <c r="CI111" s="1012"/>
      <c r="CJ111" s="1012"/>
      <c r="CK111" s="1042"/>
      <c r="CL111" s="1043"/>
      <c r="CM111" s="1013" t="s">
        <v>441</v>
      </c>
      <c r="CN111" s="1014"/>
      <c r="CO111" s="1014"/>
      <c r="CP111" s="1014"/>
      <c r="CQ111" s="1014"/>
      <c r="CR111" s="1014"/>
      <c r="CS111" s="1014"/>
      <c r="CT111" s="1014"/>
      <c r="CU111" s="1014"/>
      <c r="CV111" s="1014"/>
      <c r="CW111" s="1014"/>
      <c r="CX111" s="1014"/>
      <c r="CY111" s="1014"/>
      <c r="CZ111" s="1014"/>
      <c r="DA111" s="1014"/>
      <c r="DB111" s="1014"/>
      <c r="DC111" s="1014"/>
      <c r="DD111" s="1014"/>
      <c r="DE111" s="1014"/>
      <c r="DF111" s="1015"/>
      <c r="DG111" s="1016" t="s">
        <v>128</v>
      </c>
      <c r="DH111" s="1017"/>
      <c r="DI111" s="1017"/>
      <c r="DJ111" s="1017"/>
      <c r="DK111" s="1017"/>
      <c r="DL111" s="1017" t="s">
        <v>128</v>
      </c>
      <c r="DM111" s="1017"/>
      <c r="DN111" s="1017"/>
      <c r="DO111" s="1017"/>
      <c r="DP111" s="1017"/>
      <c r="DQ111" s="1017" t="s">
        <v>128</v>
      </c>
      <c r="DR111" s="1017"/>
      <c r="DS111" s="1017"/>
      <c r="DT111" s="1017"/>
      <c r="DU111" s="1017"/>
      <c r="DV111" s="1018" t="s">
        <v>128</v>
      </c>
      <c r="DW111" s="1018"/>
      <c r="DX111" s="1018"/>
      <c r="DY111" s="1018"/>
      <c r="DZ111" s="1019"/>
    </row>
    <row r="112" spans="1:131" s="247" customFormat="1" ht="26.25" customHeight="1" x14ac:dyDescent="0.15">
      <c r="A112" s="1049" t="s">
        <v>442</v>
      </c>
      <c r="B112" s="1050"/>
      <c r="C112" s="1047" t="s">
        <v>443</v>
      </c>
      <c r="D112" s="1047"/>
      <c r="E112" s="1047"/>
      <c r="F112" s="1047"/>
      <c r="G112" s="1047"/>
      <c r="H112" s="1047"/>
      <c r="I112" s="1047"/>
      <c r="J112" s="1047"/>
      <c r="K112" s="1047"/>
      <c r="L112" s="1047"/>
      <c r="M112" s="1047"/>
      <c r="N112" s="1047"/>
      <c r="O112" s="1047"/>
      <c r="P112" s="1047"/>
      <c r="Q112" s="1047"/>
      <c r="R112" s="1047"/>
      <c r="S112" s="1047"/>
      <c r="T112" s="1047"/>
      <c r="U112" s="1047"/>
      <c r="V112" s="1047"/>
      <c r="W112" s="1047"/>
      <c r="X112" s="1047"/>
      <c r="Y112" s="1047"/>
      <c r="Z112" s="1048"/>
      <c r="AA112" s="1055" t="s">
        <v>128</v>
      </c>
      <c r="AB112" s="1056"/>
      <c r="AC112" s="1056"/>
      <c r="AD112" s="1056"/>
      <c r="AE112" s="1057"/>
      <c r="AF112" s="1058" t="s">
        <v>128</v>
      </c>
      <c r="AG112" s="1056"/>
      <c r="AH112" s="1056"/>
      <c r="AI112" s="1056"/>
      <c r="AJ112" s="1057"/>
      <c r="AK112" s="1058" t="s">
        <v>128</v>
      </c>
      <c r="AL112" s="1056"/>
      <c r="AM112" s="1056"/>
      <c r="AN112" s="1056"/>
      <c r="AO112" s="1057"/>
      <c r="AP112" s="1059" t="s">
        <v>128</v>
      </c>
      <c r="AQ112" s="1060"/>
      <c r="AR112" s="1060"/>
      <c r="AS112" s="1060"/>
      <c r="AT112" s="1061"/>
      <c r="AU112" s="997"/>
      <c r="AV112" s="998"/>
      <c r="AW112" s="998"/>
      <c r="AX112" s="998"/>
      <c r="AY112" s="998"/>
      <c r="AZ112" s="1046" t="s">
        <v>444</v>
      </c>
      <c r="BA112" s="1047"/>
      <c r="BB112" s="1047"/>
      <c r="BC112" s="1047"/>
      <c r="BD112" s="1047"/>
      <c r="BE112" s="1047"/>
      <c r="BF112" s="1047"/>
      <c r="BG112" s="1047"/>
      <c r="BH112" s="1047"/>
      <c r="BI112" s="1047"/>
      <c r="BJ112" s="1047"/>
      <c r="BK112" s="1047"/>
      <c r="BL112" s="1047"/>
      <c r="BM112" s="1047"/>
      <c r="BN112" s="1047"/>
      <c r="BO112" s="1047"/>
      <c r="BP112" s="1048"/>
      <c r="BQ112" s="1016">
        <v>1028915</v>
      </c>
      <c r="BR112" s="1017"/>
      <c r="BS112" s="1017"/>
      <c r="BT112" s="1017"/>
      <c r="BU112" s="1017"/>
      <c r="BV112" s="1017">
        <v>994862</v>
      </c>
      <c r="BW112" s="1017"/>
      <c r="BX112" s="1017"/>
      <c r="BY112" s="1017"/>
      <c r="BZ112" s="1017"/>
      <c r="CA112" s="1017">
        <v>912393</v>
      </c>
      <c r="CB112" s="1017"/>
      <c r="CC112" s="1017"/>
      <c r="CD112" s="1017"/>
      <c r="CE112" s="1017"/>
      <c r="CF112" s="1011">
        <v>24.6</v>
      </c>
      <c r="CG112" s="1012"/>
      <c r="CH112" s="1012"/>
      <c r="CI112" s="1012"/>
      <c r="CJ112" s="1012"/>
      <c r="CK112" s="1042"/>
      <c r="CL112" s="1043"/>
      <c r="CM112" s="1013" t="s">
        <v>445</v>
      </c>
      <c r="CN112" s="1014"/>
      <c r="CO112" s="1014"/>
      <c r="CP112" s="1014"/>
      <c r="CQ112" s="1014"/>
      <c r="CR112" s="1014"/>
      <c r="CS112" s="1014"/>
      <c r="CT112" s="1014"/>
      <c r="CU112" s="1014"/>
      <c r="CV112" s="1014"/>
      <c r="CW112" s="1014"/>
      <c r="CX112" s="1014"/>
      <c r="CY112" s="1014"/>
      <c r="CZ112" s="1014"/>
      <c r="DA112" s="1014"/>
      <c r="DB112" s="1014"/>
      <c r="DC112" s="1014"/>
      <c r="DD112" s="1014"/>
      <c r="DE112" s="1014"/>
      <c r="DF112" s="1015"/>
      <c r="DG112" s="1016" t="s">
        <v>128</v>
      </c>
      <c r="DH112" s="1017"/>
      <c r="DI112" s="1017"/>
      <c r="DJ112" s="1017"/>
      <c r="DK112" s="1017"/>
      <c r="DL112" s="1017" t="s">
        <v>128</v>
      </c>
      <c r="DM112" s="1017"/>
      <c r="DN112" s="1017"/>
      <c r="DO112" s="1017"/>
      <c r="DP112" s="1017"/>
      <c r="DQ112" s="1017" t="s">
        <v>128</v>
      </c>
      <c r="DR112" s="1017"/>
      <c r="DS112" s="1017"/>
      <c r="DT112" s="1017"/>
      <c r="DU112" s="1017"/>
      <c r="DV112" s="1018" t="s">
        <v>128</v>
      </c>
      <c r="DW112" s="1018"/>
      <c r="DX112" s="1018"/>
      <c r="DY112" s="1018"/>
      <c r="DZ112" s="1019"/>
    </row>
    <row r="113" spans="1:130" s="247" customFormat="1" ht="26.25" customHeight="1" x14ac:dyDescent="0.15">
      <c r="A113" s="1051"/>
      <c r="B113" s="1052"/>
      <c r="C113" s="1047" t="s">
        <v>446</v>
      </c>
      <c r="D113" s="1047"/>
      <c r="E113" s="1047"/>
      <c r="F113" s="1047"/>
      <c r="G113" s="1047"/>
      <c r="H113" s="1047"/>
      <c r="I113" s="1047"/>
      <c r="J113" s="1047"/>
      <c r="K113" s="1047"/>
      <c r="L113" s="1047"/>
      <c r="M113" s="1047"/>
      <c r="N113" s="1047"/>
      <c r="O113" s="1047"/>
      <c r="P113" s="1047"/>
      <c r="Q113" s="1047"/>
      <c r="R113" s="1047"/>
      <c r="S113" s="1047"/>
      <c r="T113" s="1047"/>
      <c r="U113" s="1047"/>
      <c r="V113" s="1047"/>
      <c r="W113" s="1047"/>
      <c r="X113" s="1047"/>
      <c r="Y113" s="1047"/>
      <c r="Z113" s="1048"/>
      <c r="AA113" s="1030">
        <v>94310</v>
      </c>
      <c r="AB113" s="1031"/>
      <c r="AC113" s="1031"/>
      <c r="AD113" s="1031"/>
      <c r="AE113" s="1032"/>
      <c r="AF113" s="1033">
        <v>102710</v>
      </c>
      <c r="AG113" s="1031"/>
      <c r="AH113" s="1031"/>
      <c r="AI113" s="1031"/>
      <c r="AJ113" s="1032"/>
      <c r="AK113" s="1033">
        <v>111453</v>
      </c>
      <c r="AL113" s="1031"/>
      <c r="AM113" s="1031"/>
      <c r="AN113" s="1031"/>
      <c r="AO113" s="1032"/>
      <c r="AP113" s="1034">
        <v>3</v>
      </c>
      <c r="AQ113" s="1035"/>
      <c r="AR113" s="1035"/>
      <c r="AS113" s="1035"/>
      <c r="AT113" s="1036"/>
      <c r="AU113" s="997"/>
      <c r="AV113" s="998"/>
      <c r="AW113" s="998"/>
      <c r="AX113" s="998"/>
      <c r="AY113" s="998"/>
      <c r="AZ113" s="1046" t="s">
        <v>447</v>
      </c>
      <c r="BA113" s="1047"/>
      <c r="BB113" s="1047"/>
      <c r="BC113" s="1047"/>
      <c r="BD113" s="1047"/>
      <c r="BE113" s="1047"/>
      <c r="BF113" s="1047"/>
      <c r="BG113" s="1047"/>
      <c r="BH113" s="1047"/>
      <c r="BI113" s="1047"/>
      <c r="BJ113" s="1047"/>
      <c r="BK113" s="1047"/>
      <c r="BL113" s="1047"/>
      <c r="BM113" s="1047"/>
      <c r="BN113" s="1047"/>
      <c r="BO113" s="1047"/>
      <c r="BP113" s="1048"/>
      <c r="BQ113" s="1016">
        <v>340535</v>
      </c>
      <c r="BR113" s="1017"/>
      <c r="BS113" s="1017"/>
      <c r="BT113" s="1017"/>
      <c r="BU113" s="1017"/>
      <c r="BV113" s="1017">
        <v>379415</v>
      </c>
      <c r="BW113" s="1017"/>
      <c r="BX113" s="1017"/>
      <c r="BY113" s="1017"/>
      <c r="BZ113" s="1017"/>
      <c r="CA113" s="1017">
        <v>390241</v>
      </c>
      <c r="CB113" s="1017"/>
      <c r="CC113" s="1017"/>
      <c r="CD113" s="1017"/>
      <c r="CE113" s="1017"/>
      <c r="CF113" s="1011">
        <v>10.5</v>
      </c>
      <c r="CG113" s="1012"/>
      <c r="CH113" s="1012"/>
      <c r="CI113" s="1012"/>
      <c r="CJ113" s="1012"/>
      <c r="CK113" s="1042"/>
      <c r="CL113" s="1043"/>
      <c r="CM113" s="1013" t="s">
        <v>448</v>
      </c>
      <c r="CN113" s="1014"/>
      <c r="CO113" s="1014"/>
      <c r="CP113" s="1014"/>
      <c r="CQ113" s="1014"/>
      <c r="CR113" s="1014"/>
      <c r="CS113" s="1014"/>
      <c r="CT113" s="1014"/>
      <c r="CU113" s="1014"/>
      <c r="CV113" s="1014"/>
      <c r="CW113" s="1014"/>
      <c r="CX113" s="1014"/>
      <c r="CY113" s="1014"/>
      <c r="CZ113" s="1014"/>
      <c r="DA113" s="1014"/>
      <c r="DB113" s="1014"/>
      <c r="DC113" s="1014"/>
      <c r="DD113" s="1014"/>
      <c r="DE113" s="1014"/>
      <c r="DF113" s="1015"/>
      <c r="DG113" s="1055" t="s">
        <v>128</v>
      </c>
      <c r="DH113" s="1056"/>
      <c r="DI113" s="1056"/>
      <c r="DJ113" s="1056"/>
      <c r="DK113" s="1057"/>
      <c r="DL113" s="1058" t="s">
        <v>128</v>
      </c>
      <c r="DM113" s="1056"/>
      <c r="DN113" s="1056"/>
      <c r="DO113" s="1056"/>
      <c r="DP113" s="1057"/>
      <c r="DQ113" s="1058" t="s">
        <v>128</v>
      </c>
      <c r="DR113" s="1056"/>
      <c r="DS113" s="1056"/>
      <c r="DT113" s="1056"/>
      <c r="DU113" s="1057"/>
      <c r="DV113" s="1059" t="s">
        <v>128</v>
      </c>
      <c r="DW113" s="1060"/>
      <c r="DX113" s="1060"/>
      <c r="DY113" s="1060"/>
      <c r="DZ113" s="1061"/>
    </row>
    <row r="114" spans="1:130" s="247" customFormat="1" ht="26.25" customHeight="1" x14ac:dyDescent="0.15">
      <c r="A114" s="1051"/>
      <c r="B114" s="1052"/>
      <c r="C114" s="1047" t="s">
        <v>449</v>
      </c>
      <c r="D114" s="1047"/>
      <c r="E114" s="1047"/>
      <c r="F114" s="1047"/>
      <c r="G114" s="1047"/>
      <c r="H114" s="1047"/>
      <c r="I114" s="1047"/>
      <c r="J114" s="1047"/>
      <c r="K114" s="1047"/>
      <c r="L114" s="1047"/>
      <c r="M114" s="1047"/>
      <c r="N114" s="1047"/>
      <c r="O114" s="1047"/>
      <c r="P114" s="1047"/>
      <c r="Q114" s="1047"/>
      <c r="R114" s="1047"/>
      <c r="S114" s="1047"/>
      <c r="T114" s="1047"/>
      <c r="U114" s="1047"/>
      <c r="V114" s="1047"/>
      <c r="W114" s="1047"/>
      <c r="X114" s="1047"/>
      <c r="Y114" s="1047"/>
      <c r="Z114" s="1048"/>
      <c r="AA114" s="1055">
        <v>34340</v>
      </c>
      <c r="AB114" s="1056"/>
      <c r="AC114" s="1056"/>
      <c r="AD114" s="1056"/>
      <c r="AE114" s="1057"/>
      <c r="AF114" s="1058">
        <v>35175</v>
      </c>
      <c r="AG114" s="1056"/>
      <c r="AH114" s="1056"/>
      <c r="AI114" s="1056"/>
      <c r="AJ114" s="1057"/>
      <c r="AK114" s="1058">
        <v>40643</v>
      </c>
      <c r="AL114" s="1056"/>
      <c r="AM114" s="1056"/>
      <c r="AN114" s="1056"/>
      <c r="AO114" s="1057"/>
      <c r="AP114" s="1059">
        <v>1.1000000000000001</v>
      </c>
      <c r="AQ114" s="1060"/>
      <c r="AR114" s="1060"/>
      <c r="AS114" s="1060"/>
      <c r="AT114" s="1061"/>
      <c r="AU114" s="997"/>
      <c r="AV114" s="998"/>
      <c r="AW114" s="998"/>
      <c r="AX114" s="998"/>
      <c r="AY114" s="998"/>
      <c r="AZ114" s="1046" t="s">
        <v>450</v>
      </c>
      <c r="BA114" s="1047"/>
      <c r="BB114" s="1047"/>
      <c r="BC114" s="1047"/>
      <c r="BD114" s="1047"/>
      <c r="BE114" s="1047"/>
      <c r="BF114" s="1047"/>
      <c r="BG114" s="1047"/>
      <c r="BH114" s="1047"/>
      <c r="BI114" s="1047"/>
      <c r="BJ114" s="1047"/>
      <c r="BK114" s="1047"/>
      <c r="BL114" s="1047"/>
      <c r="BM114" s="1047"/>
      <c r="BN114" s="1047"/>
      <c r="BO114" s="1047"/>
      <c r="BP114" s="1048"/>
      <c r="BQ114" s="1016">
        <v>1405054</v>
      </c>
      <c r="BR114" s="1017"/>
      <c r="BS114" s="1017"/>
      <c r="BT114" s="1017"/>
      <c r="BU114" s="1017"/>
      <c r="BV114" s="1017">
        <v>1363229</v>
      </c>
      <c r="BW114" s="1017"/>
      <c r="BX114" s="1017"/>
      <c r="BY114" s="1017"/>
      <c r="BZ114" s="1017"/>
      <c r="CA114" s="1017">
        <v>1359995</v>
      </c>
      <c r="CB114" s="1017"/>
      <c r="CC114" s="1017"/>
      <c r="CD114" s="1017"/>
      <c r="CE114" s="1017"/>
      <c r="CF114" s="1011">
        <v>36.700000000000003</v>
      </c>
      <c r="CG114" s="1012"/>
      <c r="CH114" s="1012"/>
      <c r="CI114" s="1012"/>
      <c r="CJ114" s="1012"/>
      <c r="CK114" s="1042"/>
      <c r="CL114" s="1043"/>
      <c r="CM114" s="1013" t="s">
        <v>451</v>
      </c>
      <c r="CN114" s="1014"/>
      <c r="CO114" s="1014"/>
      <c r="CP114" s="1014"/>
      <c r="CQ114" s="1014"/>
      <c r="CR114" s="1014"/>
      <c r="CS114" s="1014"/>
      <c r="CT114" s="1014"/>
      <c r="CU114" s="1014"/>
      <c r="CV114" s="1014"/>
      <c r="CW114" s="1014"/>
      <c r="CX114" s="1014"/>
      <c r="CY114" s="1014"/>
      <c r="CZ114" s="1014"/>
      <c r="DA114" s="1014"/>
      <c r="DB114" s="1014"/>
      <c r="DC114" s="1014"/>
      <c r="DD114" s="1014"/>
      <c r="DE114" s="1014"/>
      <c r="DF114" s="1015"/>
      <c r="DG114" s="1055" t="s">
        <v>128</v>
      </c>
      <c r="DH114" s="1056"/>
      <c r="DI114" s="1056"/>
      <c r="DJ114" s="1056"/>
      <c r="DK114" s="1057"/>
      <c r="DL114" s="1058" t="s">
        <v>128</v>
      </c>
      <c r="DM114" s="1056"/>
      <c r="DN114" s="1056"/>
      <c r="DO114" s="1056"/>
      <c r="DP114" s="1057"/>
      <c r="DQ114" s="1058" t="s">
        <v>128</v>
      </c>
      <c r="DR114" s="1056"/>
      <c r="DS114" s="1056"/>
      <c r="DT114" s="1056"/>
      <c r="DU114" s="1057"/>
      <c r="DV114" s="1059" t="s">
        <v>128</v>
      </c>
      <c r="DW114" s="1060"/>
      <c r="DX114" s="1060"/>
      <c r="DY114" s="1060"/>
      <c r="DZ114" s="1061"/>
    </row>
    <row r="115" spans="1:130" s="247" customFormat="1" ht="26.25" customHeight="1" x14ac:dyDescent="0.15">
      <c r="A115" s="1051"/>
      <c r="B115" s="1052"/>
      <c r="C115" s="1047" t="s">
        <v>452</v>
      </c>
      <c r="D115" s="1047"/>
      <c r="E115" s="1047"/>
      <c r="F115" s="1047"/>
      <c r="G115" s="1047"/>
      <c r="H115" s="1047"/>
      <c r="I115" s="1047"/>
      <c r="J115" s="1047"/>
      <c r="K115" s="1047"/>
      <c r="L115" s="1047"/>
      <c r="M115" s="1047"/>
      <c r="N115" s="1047"/>
      <c r="O115" s="1047"/>
      <c r="P115" s="1047"/>
      <c r="Q115" s="1047"/>
      <c r="R115" s="1047"/>
      <c r="S115" s="1047"/>
      <c r="T115" s="1047"/>
      <c r="U115" s="1047"/>
      <c r="V115" s="1047"/>
      <c r="W115" s="1047"/>
      <c r="X115" s="1047"/>
      <c r="Y115" s="1047"/>
      <c r="Z115" s="1048"/>
      <c r="AA115" s="1030">
        <v>23202</v>
      </c>
      <c r="AB115" s="1031"/>
      <c r="AC115" s="1031"/>
      <c r="AD115" s="1031"/>
      <c r="AE115" s="1032"/>
      <c r="AF115" s="1033">
        <v>23223</v>
      </c>
      <c r="AG115" s="1031"/>
      <c r="AH115" s="1031"/>
      <c r="AI115" s="1031"/>
      <c r="AJ115" s="1032"/>
      <c r="AK115" s="1033">
        <v>16659</v>
      </c>
      <c r="AL115" s="1031"/>
      <c r="AM115" s="1031"/>
      <c r="AN115" s="1031"/>
      <c r="AO115" s="1032"/>
      <c r="AP115" s="1034">
        <v>0.4</v>
      </c>
      <c r="AQ115" s="1035"/>
      <c r="AR115" s="1035"/>
      <c r="AS115" s="1035"/>
      <c r="AT115" s="1036"/>
      <c r="AU115" s="997"/>
      <c r="AV115" s="998"/>
      <c r="AW115" s="998"/>
      <c r="AX115" s="998"/>
      <c r="AY115" s="998"/>
      <c r="AZ115" s="1046" t="s">
        <v>453</v>
      </c>
      <c r="BA115" s="1047"/>
      <c r="BB115" s="1047"/>
      <c r="BC115" s="1047"/>
      <c r="BD115" s="1047"/>
      <c r="BE115" s="1047"/>
      <c r="BF115" s="1047"/>
      <c r="BG115" s="1047"/>
      <c r="BH115" s="1047"/>
      <c r="BI115" s="1047"/>
      <c r="BJ115" s="1047"/>
      <c r="BK115" s="1047"/>
      <c r="BL115" s="1047"/>
      <c r="BM115" s="1047"/>
      <c r="BN115" s="1047"/>
      <c r="BO115" s="1047"/>
      <c r="BP115" s="1048"/>
      <c r="BQ115" s="1016" t="s">
        <v>128</v>
      </c>
      <c r="BR115" s="1017"/>
      <c r="BS115" s="1017"/>
      <c r="BT115" s="1017"/>
      <c r="BU115" s="1017"/>
      <c r="BV115" s="1017" t="s">
        <v>128</v>
      </c>
      <c r="BW115" s="1017"/>
      <c r="BX115" s="1017"/>
      <c r="BY115" s="1017"/>
      <c r="BZ115" s="1017"/>
      <c r="CA115" s="1017" t="s">
        <v>128</v>
      </c>
      <c r="CB115" s="1017"/>
      <c r="CC115" s="1017"/>
      <c r="CD115" s="1017"/>
      <c r="CE115" s="1017"/>
      <c r="CF115" s="1011" t="s">
        <v>128</v>
      </c>
      <c r="CG115" s="1012"/>
      <c r="CH115" s="1012"/>
      <c r="CI115" s="1012"/>
      <c r="CJ115" s="1012"/>
      <c r="CK115" s="1042"/>
      <c r="CL115" s="1043"/>
      <c r="CM115" s="1046" t="s">
        <v>454</v>
      </c>
      <c r="CN115" s="1067"/>
      <c r="CO115" s="1067"/>
      <c r="CP115" s="1067"/>
      <c r="CQ115" s="1067"/>
      <c r="CR115" s="1067"/>
      <c r="CS115" s="1067"/>
      <c r="CT115" s="1067"/>
      <c r="CU115" s="1067"/>
      <c r="CV115" s="1067"/>
      <c r="CW115" s="1067"/>
      <c r="CX115" s="1067"/>
      <c r="CY115" s="1067"/>
      <c r="CZ115" s="1067"/>
      <c r="DA115" s="1067"/>
      <c r="DB115" s="1067"/>
      <c r="DC115" s="1067"/>
      <c r="DD115" s="1067"/>
      <c r="DE115" s="1067"/>
      <c r="DF115" s="1048"/>
      <c r="DG115" s="1055" t="s">
        <v>128</v>
      </c>
      <c r="DH115" s="1056"/>
      <c r="DI115" s="1056"/>
      <c r="DJ115" s="1056"/>
      <c r="DK115" s="1057"/>
      <c r="DL115" s="1058" t="s">
        <v>128</v>
      </c>
      <c r="DM115" s="1056"/>
      <c r="DN115" s="1056"/>
      <c r="DO115" s="1056"/>
      <c r="DP115" s="1057"/>
      <c r="DQ115" s="1058" t="s">
        <v>128</v>
      </c>
      <c r="DR115" s="1056"/>
      <c r="DS115" s="1056"/>
      <c r="DT115" s="1056"/>
      <c r="DU115" s="1057"/>
      <c r="DV115" s="1059" t="s">
        <v>128</v>
      </c>
      <c r="DW115" s="1060"/>
      <c r="DX115" s="1060"/>
      <c r="DY115" s="1060"/>
      <c r="DZ115" s="1061"/>
    </row>
    <row r="116" spans="1:130" s="247" customFormat="1" ht="26.25" customHeight="1" x14ac:dyDescent="0.15">
      <c r="A116" s="1053"/>
      <c r="B116" s="1054"/>
      <c r="C116" s="1062" t="s">
        <v>455</v>
      </c>
      <c r="D116" s="1062"/>
      <c r="E116" s="1062"/>
      <c r="F116" s="1062"/>
      <c r="G116" s="1062"/>
      <c r="H116" s="1062"/>
      <c r="I116" s="1062"/>
      <c r="J116" s="1062"/>
      <c r="K116" s="1062"/>
      <c r="L116" s="1062"/>
      <c r="M116" s="1062"/>
      <c r="N116" s="1062"/>
      <c r="O116" s="1062"/>
      <c r="P116" s="1062"/>
      <c r="Q116" s="1062"/>
      <c r="R116" s="1062"/>
      <c r="S116" s="1062"/>
      <c r="T116" s="1062"/>
      <c r="U116" s="1062"/>
      <c r="V116" s="1062"/>
      <c r="W116" s="1062"/>
      <c r="X116" s="1062"/>
      <c r="Y116" s="1062"/>
      <c r="Z116" s="1063"/>
      <c r="AA116" s="1055" t="s">
        <v>128</v>
      </c>
      <c r="AB116" s="1056"/>
      <c r="AC116" s="1056"/>
      <c r="AD116" s="1056"/>
      <c r="AE116" s="1057"/>
      <c r="AF116" s="1058" t="s">
        <v>128</v>
      </c>
      <c r="AG116" s="1056"/>
      <c r="AH116" s="1056"/>
      <c r="AI116" s="1056"/>
      <c r="AJ116" s="1057"/>
      <c r="AK116" s="1058" t="s">
        <v>128</v>
      </c>
      <c r="AL116" s="1056"/>
      <c r="AM116" s="1056"/>
      <c r="AN116" s="1056"/>
      <c r="AO116" s="1057"/>
      <c r="AP116" s="1059" t="s">
        <v>128</v>
      </c>
      <c r="AQ116" s="1060"/>
      <c r="AR116" s="1060"/>
      <c r="AS116" s="1060"/>
      <c r="AT116" s="1061"/>
      <c r="AU116" s="997"/>
      <c r="AV116" s="998"/>
      <c r="AW116" s="998"/>
      <c r="AX116" s="998"/>
      <c r="AY116" s="998"/>
      <c r="AZ116" s="1064" t="s">
        <v>456</v>
      </c>
      <c r="BA116" s="1065"/>
      <c r="BB116" s="1065"/>
      <c r="BC116" s="1065"/>
      <c r="BD116" s="1065"/>
      <c r="BE116" s="1065"/>
      <c r="BF116" s="1065"/>
      <c r="BG116" s="1065"/>
      <c r="BH116" s="1065"/>
      <c r="BI116" s="1065"/>
      <c r="BJ116" s="1065"/>
      <c r="BK116" s="1065"/>
      <c r="BL116" s="1065"/>
      <c r="BM116" s="1065"/>
      <c r="BN116" s="1065"/>
      <c r="BO116" s="1065"/>
      <c r="BP116" s="1066"/>
      <c r="BQ116" s="1016" t="s">
        <v>128</v>
      </c>
      <c r="BR116" s="1017"/>
      <c r="BS116" s="1017"/>
      <c r="BT116" s="1017"/>
      <c r="BU116" s="1017"/>
      <c r="BV116" s="1017" t="s">
        <v>128</v>
      </c>
      <c r="BW116" s="1017"/>
      <c r="BX116" s="1017"/>
      <c r="BY116" s="1017"/>
      <c r="BZ116" s="1017"/>
      <c r="CA116" s="1017" t="s">
        <v>128</v>
      </c>
      <c r="CB116" s="1017"/>
      <c r="CC116" s="1017"/>
      <c r="CD116" s="1017"/>
      <c r="CE116" s="1017"/>
      <c r="CF116" s="1011" t="s">
        <v>128</v>
      </c>
      <c r="CG116" s="1012"/>
      <c r="CH116" s="1012"/>
      <c r="CI116" s="1012"/>
      <c r="CJ116" s="1012"/>
      <c r="CK116" s="1042"/>
      <c r="CL116" s="1043"/>
      <c r="CM116" s="1013" t="s">
        <v>457</v>
      </c>
      <c r="CN116" s="1014"/>
      <c r="CO116" s="1014"/>
      <c r="CP116" s="1014"/>
      <c r="CQ116" s="1014"/>
      <c r="CR116" s="1014"/>
      <c r="CS116" s="1014"/>
      <c r="CT116" s="1014"/>
      <c r="CU116" s="1014"/>
      <c r="CV116" s="1014"/>
      <c r="CW116" s="1014"/>
      <c r="CX116" s="1014"/>
      <c r="CY116" s="1014"/>
      <c r="CZ116" s="1014"/>
      <c r="DA116" s="1014"/>
      <c r="DB116" s="1014"/>
      <c r="DC116" s="1014"/>
      <c r="DD116" s="1014"/>
      <c r="DE116" s="1014"/>
      <c r="DF116" s="1015"/>
      <c r="DG116" s="1055" t="s">
        <v>128</v>
      </c>
      <c r="DH116" s="1056"/>
      <c r="DI116" s="1056"/>
      <c r="DJ116" s="1056"/>
      <c r="DK116" s="1057"/>
      <c r="DL116" s="1058" t="s">
        <v>128</v>
      </c>
      <c r="DM116" s="1056"/>
      <c r="DN116" s="1056"/>
      <c r="DO116" s="1056"/>
      <c r="DP116" s="1057"/>
      <c r="DQ116" s="1058" t="s">
        <v>128</v>
      </c>
      <c r="DR116" s="1056"/>
      <c r="DS116" s="1056"/>
      <c r="DT116" s="1056"/>
      <c r="DU116" s="1057"/>
      <c r="DV116" s="1059" t="s">
        <v>128</v>
      </c>
      <c r="DW116" s="1060"/>
      <c r="DX116" s="1060"/>
      <c r="DY116" s="1060"/>
      <c r="DZ116" s="1061"/>
    </row>
    <row r="117" spans="1:130" s="247" customFormat="1" ht="26.25" customHeight="1" x14ac:dyDescent="0.15">
      <c r="A117" s="1001" t="s">
        <v>191</v>
      </c>
      <c r="B117" s="982"/>
      <c r="C117" s="982"/>
      <c r="D117" s="982"/>
      <c r="E117" s="982"/>
      <c r="F117" s="982"/>
      <c r="G117" s="982"/>
      <c r="H117" s="982"/>
      <c r="I117" s="982"/>
      <c r="J117" s="982"/>
      <c r="K117" s="982"/>
      <c r="L117" s="982"/>
      <c r="M117" s="982"/>
      <c r="N117" s="982"/>
      <c r="O117" s="982"/>
      <c r="P117" s="982"/>
      <c r="Q117" s="982"/>
      <c r="R117" s="982"/>
      <c r="S117" s="982"/>
      <c r="T117" s="982"/>
      <c r="U117" s="982"/>
      <c r="V117" s="982"/>
      <c r="W117" s="982"/>
      <c r="X117" s="982"/>
      <c r="Y117" s="1072" t="s">
        <v>458</v>
      </c>
      <c r="Z117" s="983"/>
      <c r="AA117" s="1073">
        <v>830027</v>
      </c>
      <c r="AB117" s="1074"/>
      <c r="AC117" s="1074"/>
      <c r="AD117" s="1074"/>
      <c r="AE117" s="1075"/>
      <c r="AF117" s="1076">
        <v>878012</v>
      </c>
      <c r="AG117" s="1074"/>
      <c r="AH117" s="1074"/>
      <c r="AI117" s="1074"/>
      <c r="AJ117" s="1075"/>
      <c r="AK117" s="1076">
        <v>948840</v>
      </c>
      <c r="AL117" s="1074"/>
      <c r="AM117" s="1074"/>
      <c r="AN117" s="1074"/>
      <c r="AO117" s="1075"/>
      <c r="AP117" s="1077"/>
      <c r="AQ117" s="1078"/>
      <c r="AR117" s="1078"/>
      <c r="AS117" s="1078"/>
      <c r="AT117" s="1079"/>
      <c r="AU117" s="997"/>
      <c r="AV117" s="998"/>
      <c r="AW117" s="998"/>
      <c r="AX117" s="998"/>
      <c r="AY117" s="998"/>
      <c r="AZ117" s="1064" t="s">
        <v>459</v>
      </c>
      <c r="BA117" s="1065"/>
      <c r="BB117" s="1065"/>
      <c r="BC117" s="1065"/>
      <c r="BD117" s="1065"/>
      <c r="BE117" s="1065"/>
      <c r="BF117" s="1065"/>
      <c r="BG117" s="1065"/>
      <c r="BH117" s="1065"/>
      <c r="BI117" s="1065"/>
      <c r="BJ117" s="1065"/>
      <c r="BK117" s="1065"/>
      <c r="BL117" s="1065"/>
      <c r="BM117" s="1065"/>
      <c r="BN117" s="1065"/>
      <c r="BO117" s="1065"/>
      <c r="BP117" s="1066"/>
      <c r="BQ117" s="1016" t="s">
        <v>128</v>
      </c>
      <c r="BR117" s="1017"/>
      <c r="BS117" s="1017"/>
      <c r="BT117" s="1017"/>
      <c r="BU117" s="1017"/>
      <c r="BV117" s="1017" t="s">
        <v>128</v>
      </c>
      <c r="BW117" s="1017"/>
      <c r="BX117" s="1017"/>
      <c r="BY117" s="1017"/>
      <c r="BZ117" s="1017"/>
      <c r="CA117" s="1017" t="s">
        <v>128</v>
      </c>
      <c r="CB117" s="1017"/>
      <c r="CC117" s="1017"/>
      <c r="CD117" s="1017"/>
      <c r="CE117" s="1017"/>
      <c r="CF117" s="1011" t="s">
        <v>460</v>
      </c>
      <c r="CG117" s="1012"/>
      <c r="CH117" s="1012"/>
      <c r="CI117" s="1012"/>
      <c r="CJ117" s="1012"/>
      <c r="CK117" s="1042"/>
      <c r="CL117" s="1043"/>
      <c r="CM117" s="1013" t="s">
        <v>461</v>
      </c>
      <c r="CN117" s="1014"/>
      <c r="CO117" s="1014"/>
      <c r="CP117" s="1014"/>
      <c r="CQ117" s="1014"/>
      <c r="CR117" s="1014"/>
      <c r="CS117" s="1014"/>
      <c r="CT117" s="1014"/>
      <c r="CU117" s="1014"/>
      <c r="CV117" s="1014"/>
      <c r="CW117" s="1014"/>
      <c r="CX117" s="1014"/>
      <c r="CY117" s="1014"/>
      <c r="CZ117" s="1014"/>
      <c r="DA117" s="1014"/>
      <c r="DB117" s="1014"/>
      <c r="DC117" s="1014"/>
      <c r="DD117" s="1014"/>
      <c r="DE117" s="1014"/>
      <c r="DF117" s="1015"/>
      <c r="DG117" s="1055" t="s">
        <v>128</v>
      </c>
      <c r="DH117" s="1056"/>
      <c r="DI117" s="1056"/>
      <c r="DJ117" s="1056"/>
      <c r="DK117" s="1057"/>
      <c r="DL117" s="1058" t="s">
        <v>128</v>
      </c>
      <c r="DM117" s="1056"/>
      <c r="DN117" s="1056"/>
      <c r="DO117" s="1056"/>
      <c r="DP117" s="1057"/>
      <c r="DQ117" s="1058" t="s">
        <v>128</v>
      </c>
      <c r="DR117" s="1056"/>
      <c r="DS117" s="1056"/>
      <c r="DT117" s="1056"/>
      <c r="DU117" s="1057"/>
      <c r="DV117" s="1059" t="s">
        <v>128</v>
      </c>
      <c r="DW117" s="1060"/>
      <c r="DX117" s="1060"/>
      <c r="DY117" s="1060"/>
      <c r="DZ117" s="1061"/>
    </row>
    <row r="118" spans="1:130" s="247" customFormat="1" ht="26.25" customHeight="1" x14ac:dyDescent="0.15">
      <c r="A118" s="1001" t="s">
        <v>434</v>
      </c>
      <c r="B118" s="982"/>
      <c r="C118" s="982"/>
      <c r="D118" s="982"/>
      <c r="E118" s="982"/>
      <c r="F118" s="982"/>
      <c r="G118" s="982"/>
      <c r="H118" s="982"/>
      <c r="I118" s="982"/>
      <c r="J118" s="982"/>
      <c r="K118" s="982"/>
      <c r="L118" s="982"/>
      <c r="M118" s="982"/>
      <c r="N118" s="982"/>
      <c r="O118" s="982"/>
      <c r="P118" s="982"/>
      <c r="Q118" s="982"/>
      <c r="R118" s="982"/>
      <c r="S118" s="982"/>
      <c r="T118" s="982"/>
      <c r="U118" s="982"/>
      <c r="V118" s="982"/>
      <c r="W118" s="982"/>
      <c r="X118" s="982"/>
      <c r="Y118" s="982"/>
      <c r="Z118" s="983"/>
      <c r="AA118" s="981" t="s">
        <v>432</v>
      </c>
      <c r="AB118" s="982"/>
      <c r="AC118" s="982"/>
      <c r="AD118" s="982"/>
      <c r="AE118" s="983"/>
      <c r="AF118" s="981" t="s">
        <v>311</v>
      </c>
      <c r="AG118" s="982"/>
      <c r="AH118" s="982"/>
      <c r="AI118" s="982"/>
      <c r="AJ118" s="983"/>
      <c r="AK118" s="981" t="s">
        <v>310</v>
      </c>
      <c r="AL118" s="982"/>
      <c r="AM118" s="982"/>
      <c r="AN118" s="982"/>
      <c r="AO118" s="983"/>
      <c r="AP118" s="1068" t="s">
        <v>433</v>
      </c>
      <c r="AQ118" s="1069"/>
      <c r="AR118" s="1069"/>
      <c r="AS118" s="1069"/>
      <c r="AT118" s="1070"/>
      <c r="AU118" s="997"/>
      <c r="AV118" s="998"/>
      <c r="AW118" s="998"/>
      <c r="AX118" s="998"/>
      <c r="AY118" s="998"/>
      <c r="AZ118" s="1071" t="s">
        <v>462</v>
      </c>
      <c r="BA118" s="1062"/>
      <c r="BB118" s="1062"/>
      <c r="BC118" s="1062"/>
      <c r="BD118" s="1062"/>
      <c r="BE118" s="1062"/>
      <c r="BF118" s="1062"/>
      <c r="BG118" s="1062"/>
      <c r="BH118" s="1062"/>
      <c r="BI118" s="1062"/>
      <c r="BJ118" s="1062"/>
      <c r="BK118" s="1062"/>
      <c r="BL118" s="1062"/>
      <c r="BM118" s="1062"/>
      <c r="BN118" s="1062"/>
      <c r="BO118" s="1062"/>
      <c r="BP118" s="1063"/>
      <c r="BQ118" s="1094" t="s">
        <v>128</v>
      </c>
      <c r="BR118" s="1095"/>
      <c r="BS118" s="1095"/>
      <c r="BT118" s="1095"/>
      <c r="BU118" s="1095"/>
      <c r="BV118" s="1095" t="s">
        <v>128</v>
      </c>
      <c r="BW118" s="1095"/>
      <c r="BX118" s="1095"/>
      <c r="BY118" s="1095"/>
      <c r="BZ118" s="1095"/>
      <c r="CA118" s="1095" t="s">
        <v>128</v>
      </c>
      <c r="CB118" s="1095"/>
      <c r="CC118" s="1095"/>
      <c r="CD118" s="1095"/>
      <c r="CE118" s="1095"/>
      <c r="CF118" s="1011" t="s">
        <v>128</v>
      </c>
      <c r="CG118" s="1012"/>
      <c r="CH118" s="1012"/>
      <c r="CI118" s="1012"/>
      <c r="CJ118" s="1012"/>
      <c r="CK118" s="1042"/>
      <c r="CL118" s="1043"/>
      <c r="CM118" s="1013" t="s">
        <v>463</v>
      </c>
      <c r="CN118" s="1014"/>
      <c r="CO118" s="1014"/>
      <c r="CP118" s="1014"/>
      <c r="CQ118" s="1014"/>
      <c r="CR118" s="1014"/>
      <c r="CS118" s="1014"/>
      <c r="CT118" s="1014"/>
      <c r="CU118" s="1014"/>
      <c r="CV118" s="1014"/>
      <c r="CW118" s="1014"/>
      <c r="CX118" s="1014"/>
      <c r="CY118" s="1014"/>
      <c r="CZ118" s="1014"/>
      <c r="DA118" s="1014"/>
      <c r="DB118" s="1014"/>
      <c r="DC118" s="1014"/>
      <c r="DD118" s="1014"/>
      <c r="DE118" s="1014"/>
      <c r="DF118" s="1015"/>
      <c r="DG118" s="1055" t="s">
        <v>128</v>
      </c>
      <c r="DH118" s="1056"/>
      <c r="DI118" s="1056"/>
      <c r="DJ118" s="1056"/>
      <c r="DK118" s="1057"/>
      <c r="DL118" s="1058" t="s">
        <v>128</v>
      </c>
      <c r="DM118" s="1056"/>
      <c r="DN118" s="1056"/>
      <c r="DO118" s="1056"/>
      <c r="DP118" s="1057"/>
      <c r="DQ118" s="1058" t="s">
        <v>128</v>
      </c>
      <c r="DR118" s="1056"/>
      <c r="DS118" s="1056"/>
      <c r="DT118" s="1056"/>
      <c r="DU118" s="1057"/>
      <c r="DV118" s="1059" t="s">
        <v>128</v>
      </c>
      <c r="DW118" s="1060"/>
      <c r="DX118" s="1060"/>
      <c r="DY118" s="1060"/>
      <c r="DZ118" s="1061"/>
    </row>
    <row r="119" spans="1:130" s="247" customFormat="1" ht="26.25" customHeight="1" x14ac:dyDescent="0.15">
      <c r="A119" s="1155" t="s">
        <v>437</v>
      </c>
      <c r="B119" s="1041"/>
      <c r="C119" s="1020" t="s">
        <v>438</v>
      </c>
      <c r="D119" s="1021"/>
      <c r="E119" s="1021"/>
      <c r="F119" s="1021"/>
      <c r="G119" s="1021"/>
      <c r="H119" s="1021"/>
      <c r="I119" s="1021"/>
      <c r="J119" s="1021"/>
      <c r="K119" s="1021"/>
      <c r="L119" s="1021"/>
      <c r="M119" s="1021"/>
      <c r="N119" s="1021"/>
      <c r="O119" s="1021"/>
      <c r="P119" s="1021"/>
      <c r="Q119" s="1021"/>
      <c r="R119" s="1021"/>
      <c r="S119" s="1021"/>
      <c r="T119" s="1021"/>
      <c r="U119" s="1021"/>
      <c r="V119" s="1021"/>
      <c r="W119" s="1021"/>
      <c r="X119" s="1021"/>
      <c r="Y119" s="1021"/>
      <c r="Z119" s="1022"/>
      <c r="AA119" s="988" t="s">
        <v>128</v>
      </c>
      <c r="AB119" s="989"/>
      <c r="AC119" s="989"/>
      <c r="AD119" s="989"/>
      <c r="AE119" s="990"/>
      <c r="AF119" s="991" t="s">
        <v>128</v>
      </c>
      <c r="AG119" s="989"/>
      <c r="AH119" s="989"/>
      <c r="AI119" s="989"/>
      <c r="AJ119" s="990"/>
      <c r="AK119" s="991" t="s">
        <v>128</v>
      </c>
      <c r="AL119" s="989"/>
      <c r="AM119" s="989"/>
      <c r="AN119" s="989"/>
      <c r="AO119" s="990"/>
      <c r="AP119" s="992" t="s">
        <v>128</v>
      </c>
      <c r="AQ119" s="993"/>
      <c r="AR119" s="993"/>
      <c r="AS119" s="993"/>
      <c r="AT119" s="994"/>
      <c r="AU119" s="999"/>
      <c r="AV119" s="1000"/>
      <c r="AW119" s="1000"/>
      <c r="AX119" s="1000"/>
      <c r="AY119" s="1000"/>
      <c r="AZ119" s="278" t="s">
        <v>191</v>
      </c>
      <c r="BA119" s="278"/>
      <c r="BB119" s="278"/>
      <c r="BC119" s="278"/>
      <c r="BD119" s="278"/>
      <c r="BE119" s="278"/>
      <c r="BF119" s="278"/>
      <c r="BG119" s="278"/>
      <c r="BH119" s="278"/>
      <c r="BI119" s="278"/>
      <c r="BJ119" s="278"/>
      <c r="BK119" s="278"/>
      <c r="BL119" s="278"/>
      <c r="BM119" s="278"/>
      <c r="BN119" s="278"/>
      <c r="BO119" s="1072" t="s">
        <v>464</v>
      </c>
      <c r="BP119" s="1103"/>
      <c r="BQ119" s="1094">
        <v>10350647</v>
      </c>
      <c r="BR119" s="1095"/>
      <c r="BS119" s="1095"/>
      <c r="BT119" s="1095"/>
      <c r="BU119" s="1095"/>
      <c r="BV119" s="1095">
        <v>10648156</v>
      </c>
      <c r="BW119" s="1095"/>
      <c r="BX119" s="1095"/>
      <c r="BY119" s="1095"/>
      <c r="BZ119" s="1095"/>
      <c r="CA119" s="1095">
        <v>10666325</v>
      </c>
      <c r="CB119" s="1095"/>
      <c r="CC119" s="1095"/>
      <c r="CD119" s="1095"/>
      <c r="CE119" s="1095"/>
      <c r="CF119" s="1096"/>
      <c r="CG119" s="1097"/>
      <c r="CH119" s="1097"/>
      <c r="CI119" s="1097"/>
      <c r="CJ119" s="1098"/>
      <c r="CK119" s="1044"/>
      <c r="CL119" s="1045"/>
      <c r="CM119" s="1099" t="s">
        <v>465</v>
      </c>
      <c r="CN119" s="1100"/>
      <c r="CO119" s="1100"/>
      <c r="CP119" s="1100"/>
      <c r="CQ119" s="1100"/>
      <c r="CR119" s="1100"/>
      <c r="CS119" s="1100"/>
      <c r="CT119" s="1100"/>
      <c r="CU119" s="1100"/>
      <c r="CV119" s="1100"/>
      <c r="CW119" s="1100"/>
      <c r="CX119" s="1100"/>
      <c r="CY119" s="1100"/>
      <c r="CZ119" s="1100"/>
      <c r="DA119" s="1100"/>
      <c r="DB119" s="1100"/>
      <c r="DC119" s="1100"/>
      <c r="DD119" s="1100"/>
      <c r="DE119" s="1100"/>
      <c r="DF119" s="1101"/>
      <c r="DG119" s="1102">
        <v>66867</v>
      </c>
      <c r="DH119" s="1081"/>
      <c r="DI119" s="1081"/>
      <c r="DJ119" s="1081"/>
      <c r="DK119" s="1082"/>
      <c r="DL119" s="1080">
        <v>76003</v>
      </c>
      <c r="DM119" s="1081"/>
      <c r="DN119" s="1081"/>
      <c r="DO119" s="1081"/>
      <c r="DP119" s="1082"/>
      <c r="DQ119" s="1080">
        <v>97886</v>
      </c>
      <c r="DR119" s="1081"/>
      <c r="DS119" s="1081"/>
      <c r="DT119" s="1081"/>
      <c r="DU119" s="1082"/>
      <c r="DV119" s="1083">
        <v>2.6</v>
      </c>
      <c r="DW119" s="1084"/>
      <c r="DX119" s="1084"/>
      <c r="DY119" s="1084"/>
      <c r="DZ119" s="1085"/>
    </row>
    <row r="120" spans="1:130" s="247" customFormat="1" ht="26.25" customHeight="1" x14ac:dyDescent="0.15">
      <c r="A120" s="1156"/>
      <c r="B120" s="1043"/>
      <c r="C120" s="1013" t="s">
        <v>441</v>
      </c>
      <c r="D120" s="1014"/>
      <c r="E120" s="1014"/>
      <c r="F120" s="1014"/>
      <c r="G120" s="1014"/>
      <c r="H120" s="1014"/>
      <c r="I120" s="1014"/>
      <c r="J120" s="1014"/>
      <c r="K120" s="1014"/>
      <c r="L120" s="1014"/>
      <c r="M120" s="1014"/>
      <c r="N120" s="1014"/>
      <c r="O120" s="1014"/>
      <c r="P120" s="1014"/>
      <c r="Q120" s="1014"/>
      <c r="R120" s="1014"/>
      <c r="S120" s="1014"/>
      <c r="T120" s="1014"/>
      <c r="U120" s="1014"/>
      <c r="V120" s="1014"/>
      <c r="W120" s="1014"/>
      <c r="X120" s="1014"/>
      <c r="Y120" s="1014"/>
      <c r="Z120" s="1015"/>
      <c r="AA120" s="1055" t="s">
        <v>128</v>
      </c>
      <c r="AB120" s="1056"/>
      <c r="AC120" s="1056"/>
      <c r="AD120" s="1056"/>
      <c r="AE120" s="1057"/>
      <c r="AF120" s="1058" t="s">
        <v>128</v>
      </c>
      <c r="AG120" s="1056"/>
      <c r="AH120" s="1056"/>
      <c r="AI120" s="1056"/>
      <c r="AJ120" s="1057"/>
      <c r="AK120" s="1058" t="s">
        <v>128</v>
      </c>
      <c r="AL120" s="1056"/>
      <c r="AM120" s="1056"/>
      <c r="AN120" s="1056"/>
      <c r="AO120" s="1057"/>
      <c r="AP120" s="1059" t="s">
        <v>128</v>
      </c>
      <c r="AQ120" s="1060"/>
      <c r="AR120" s="1060"/>
      <c r="AS120" s="1060"/>
      <c r="AT120" s="1061"/>
      <c r="AU120" s="1086" t="s">
        <v>466</v>
      </c>
      <c r="AV120" s="1087"/>
      <c r="AW120" s="1087"/>
      <c r="AX120" s="1087"/>
      <c r="AY120" s="1088"/>
      <c r="AZ120" s="1037" t="s">
        <v>467</v>
      </c>
      <c r="BA120" s="986"/>
      <c r="BB120" s="986"/>
      <c r="BC120" s="986"/>
      <c r="BD120" s="986"/>
      <c r="BE120" s="986"/>
      <c r="BF120" s="986"/>
      <c r="BG120" s="986"/>
      <c r="BH120" s="986"/>
      <c r="BI120" s="986"/>
      <c r="BJ120" s="986"/>
      <c r="BK120" s="986"/>
      <c r="BL120" s="986"/>
      <c r="BM120" s="986"/>
      <c r="BN120" s="986"/>
      <c r="BO120" s="986"/>
      <c r="BP120" s="987"/>
      <c r="BQ120" s="1023">
        <v>2623672</v>
      </c>
      <c r="BR120" s="1024"/>
      <c r="BS120" s="1024"/>
      <c r="BT120" s="1024"/>
      <c r="BU120" s="1024"/>
      <c r="BV120" s="1024">
        <v>2670262</v>
      </c>
      <c r="BW120" s="1024"/>
      <c r="BX120" s="1024"/>
      <c r="BY120" s="1024"/>
      <c r="BZ120" s="1024"/>
      <c r="CA120" s="1024">
        <v>2612902</v>
      </c>
      <c r="CB120" s="1024"/>
      <c r="CC120" s="1024"/>
      <c r="CD120" s="1024"/>
      <c r="CE120" s="1024"/>
      <c r="CF120" s="1038">
        <v>70.599999999999994</v>
      </c>
      <c r="CG120" s="1039"/>
      <c r="CH120" s="1039"/>
      <c r="CI120" s="1039"/>
      <c r="CJ120" s="1039"/>
      <c r="CK120" s="1104" t="s">
        <v>468</v>
      </c>
      <c r="CL120" s="1105"/>
      <c r="CM120" s="1105"/>
      <c r="CN120" s="1105"/>
      <c r="CO120" s="1106"/>
      <c r="CP120" s="1112" t="s">
        <v>408</v>
      </c>
      <c r="CQ120" s="1113"/>
      <c r="CR120" s="1113"/>
      <c r="CS120" s="1113"/>
      <c r="CT120" s="1113"/>
      <c r="CU120" s="1113"/>
      <c r="CV120" s="1113"/>
      <c r="CW120" s="1113"/>
      <c r="CX120" s="1113"/>
      <c r="CY120" s="1113"/>
      <c r="CZ120" s="1113"/>
      <c r="DA120" s="1113"/>
      <c r="DB120" s="1113"/>
      <c r="DC120" s="1113"/>
      <c r="DD120" s="1113"/>
      <c r="DE120" s="1113"/>
      <c r="DF120" s="1114"/>
      <c r="DG120" s="1023">
        <v>736132</v>
      </c>
      <c r="DH120" s="1024"/>
      <c r="DI120" s="1024"/>
      <c r="DJ120" s="1024"/>
      <c r="DK120" s="1024"/>
      <c r="DL120" s="1024">
        <v>708405</v>
      </c>
      <c r="DM120" s="1024"/>
      <c r="DN120" s="1024"/>
      <c r="DO120" s="1024"/>
      <c r="DP120" s="1024"/>
      <c r="DQ120" s="1024">
        <v>665959</v>
      </c>
      <c r="DR120" s="1024"/>
      <c r="DS120" s="1024"/>
      <c r="DT120" s="1024"/>
      <c r="DU120" s="1024"/>
      <c r="DV120" s="1025">
        <v>18</v>
      </c>
      <c r="DW120" s="1025"/>
      <c r="DX120" s="1025"/>
      <c r="DY120" s="1025"/>
      <c r="DZ120" s="1026"/>
    </row>
    <row r="121" spans="1:130" s="247" customFormat="1" ht="26.25" customHeight="1" x14ac:dyDescent="0.15">
      <c r="A121" s="1156"/>
      <c r="B121" s="1043"/>
      <c r="C121" s="1064" t="s">
        <v>469</v>
      </c>
      <c r="D121" s="1065"/>
      <c r="E121" s="1065"/>
      <c r="F121" s="1065"/>
      <c r="G121" s="1065"/>
      <c r="H121" s="1065"/>
      <c r="I121" s="1065"/>
      <c r="J121" s="1065"/>
      <c r="K121" s="1065"/>
      <c r="L121" s="1065"/>
      <c r="M121" s="1065"/>
      <c r="N121" s="1065"/>
      <c r="O121" s="1065"/>
      <c r="P121" s="1065"/>
      <c r="Q121" s="1065"/>
      <c r="R121" s="1065"/>
      <c r="S121" s="1065"/>
      <c r="T121" s="1065"/>
      <c r="U121" s="1065"/>
      <c r="V121" s="1065"/>
      <c r="W121" s="1065"/>
      <c r="X121" s="1065"/>
      <c r="Y121" s="1065"/>
      <c r="Z121" s="1066"/>
      <c r="AA121" s="1055" t="s">
        <v>128</v>
      </c>
      <c r="AB121" s="1056"/>
      <c r="AC121" s="1056"/>
      <c r="AD121" s="1056"/>
      <c r="AE121" s="1057"/>
      <c r="AF121" s="1058" t="s">
        <v>128</v>
      </c>
      <c r="AG121" s="1056"/>
      <c r="AH121" s="1056"/>
      <c r="AI121" s="1056"/>
      <c r="AJ121" s="1057"/>
      <c r="AK121" s="1058" t="s">
        <v>128</v>
      </c>
      <c r="AL121" s="1056"/>
      <c r="AM121" s="1056"/>
      <c r="AN121" s="1056"/>
      <c r="AO121" s="1057"/>
      <c r="AP121" s="1059" t="s">
        <v>128</v>
      </c>
      <c r="AQ121" s="1060"/>
      <c r="AR121" s="1060"/>
      <c r="AS121" s="1060"/>
      <c r="AT121" s="1061"/>
      <c r="AU121" s="1089"/>
      <c r="AV121" s="1090"/>
      <c r="AW121" s="1090"/>
      <c r="AX121" s="1090"/>
      <c r="AY121" s="1091"/>
      <c r="AZ121" s="1046" t="s">
        <v>470</v>
      </c>
      <c r="BA121" s="1047"/>
      <c r="BB121" s="1047"/>
      <c r="BC121" s="1047"/>
      <c r="BD121" s="1047"/>
      <c r="BE121" s="1047"/>
      <c r="BF121" s="1047"/>
      <c r="BG121" s="1047"/>
      <c r="BH121" s="1047"/>
      <c r="BI121" s="1047"/>
      <c r="BJ121" s="1047"/>
      <c r="BK121" s="1047"/>
      <c r="BL121" s="1047"/>
      <c r="BM121" s="1047"/>
      <c r="BN121" s="1047"/>
      <c r="BO121" s="1047"/>
      <c r="BP121" s="1048"/>
      <c r="BQ121" s="1016">
        <v>17634</v>
      </c>
      <c r="BR121" s="1017"/>
      <c r="BS121" s="1017"/>
      <c r="BT121" s="1017"/>
      <c r="BU121" s="1017"/>
      <c r="BV121" s="1017">
        <v>12635</v>
      </c>
      <c r="BW121" s="1017"/>
      <c r="BX121" s="1017"/>
      <c r="BY121" s="1017"/>
      <c r="BZ121" s="1017"/>
      <c r="CA121" s="1017">
        <v>7543</v>
      </c>
      <c r="CB121" s="1017"/>
      <c r="CC121" s="1017"/>
      <c r="CD121" s="1017"/>
      <c r="CE121" s="1017"/>
      <c r="CF121" s="1011">
        <v>0.2</v>
      </c>
      <c r="CG121" s="1012"/>
      <c r="CH121" s="1012"/>
      <c r="CI121" s="1012"/>
      <c r="CJ121" s="1012"/>
      <c r="CK121" s="1107"/>
      <c r="CL121" s="1108"/>
      <c r="CM121" s="1108"/>
      <c r="CN121" s="1108"/>
      <c r="CO121" s="1109"/>
      <c r="CP121" s="1117" t="s">
        <v>412</v>
      </c>
      <c r="CQ121" s="1118"/>
      <c r="CR121" s="1118"/>
      <c r="CS121" s="1118"/>
      <c r="CT121" s="1118"/>
      <c r="CU121" s="1118"/>
      <c r="CV121" s="1118"/>
      <c r="CW121" s="1118"/>
      <c r="CX121" s="1118"/>
      <c r="CY121" s="1118"/>
      <c r="CZ121" s="1118"/>
      <c r="DA121" s="1118"/>
      <c r="DB121" s="1118"/>
      <c r="DC121" s="1118"/>
      <c r="DD121" s="1118"/>
      <c r="DE121" s="1118"/>
      <c r="DF121" s="1119"/>
      <c r="DG121" s="1016">
        <v>232101</v>
      </c>
      <c r="DH121" s="1017"/>
      <c r="DI121" s="1017"/>
      <c r="DJ121" s="1017"/>
      <c r="DK121" s="1017"/>
      <c r="DL121" s="1017">
        <v>213246</v>
      </c>
      <c r="DM121" s="1017"/>
      <c r="DN121" s="1017"/>
      <c r="DO121" s="1017"/>
      <c r="DP121" s="1017"/>
      <c r="DQ121" s="1017">
        <v>182587</v>
      </c>
      <c r="DR121" s="1017"/>
      <c r="DS121" s="1017"/>
      <c r="DT121" s="1017"/>
      <c r="DU121" s="1017"/>
      <c r="DV121" s="1018">
        <v>4.9000000000000004</v>
      </c>
      <c r="DW121" s="1018"/>
      <c r="DX121" s="1018"/>
      <c r="DY121" s="1018"/>
      <c r="DZ121" s="1019"/>
    </row>
    <row r="122" spans="1:130" s="247" customFormat="1" ht="26.25" customHeight="1" x14ac:dyDescent="0.15">
      <c r="A122" s="1156"/>
      <c r="B122" s="1043"/>
      <c r="C122" s="1013" t="s">
        <v>451</v>
      </c>
      <c r="D122" s="1014"/>
      <c r="E122" s="1014"/>
      <c r="F122" s="1014"/>
      <c r="G122" s="1014"/>
      <c r="H122" s="1014"/>
      <c r="I122" s="1014"/>
      <c r="J122" s="1014"/>
      <c r="K122" s="1014"/>
      <c r="L122" s="1014"/>
      <c r="M122" s="1014"/>
      <c r="N122" s="1014"/>
      <c r="O122" s="1014"/>
      <c r="P122" s="1014"/>
      <c r="Q122" s="1014"/>
      <c r="R122" s="1014"/>
      <c r="S122" s="1014"/>
      <c r="T122" s="1014"/>
      <c r="U122" s="1014"/>
      <c r="V122" s="1014"/>
      <c r="W122" s="1014"/>
      <c r="X122" s="1014"/>
      <c r="Y122" s="1014"/>
      <c r="Z122" s="1015"/>
      <c r="AA122" s="1055" t="s">
        <v>128</v>
      </c>
      <c r="AB122" s="1056"/>
      <c r="AC122" s="1056"/>
      <c r="AD122" s="1056"/>
      <c r="AE122" s="1057"/>
      <c r="AF122" s="1058" t="s">
        <v>128</v>
      </c>
      <c r="AG122" s="1056"/>
      <c r="AH122" s="1056"/>
      <c r="AI122" s="1056"/>
      <c r="AJ122" s="1057"/>
      <c r="AK122" s="1058" t="s">
        <v>128</v>
      </c>
      <c r="AL122" s="1056"/>
      <c r="AM122" s="1056"/>
      <c r="AN122" s="1056"/>
      <c r="AO122" s="1057"/>
      <c r="AP122" s="1059" t="s">
        <v>128</v>
      </c>
      <c r="AQ122" s="1060"/>
      <c r="AR122" s="1060"/>
      <c r="AS122" s="1060"/>
      <c r="AT122" s="1061"/>
      <c r="AU122" s="1089"/>
      <c r="AV122" s="1090"/>
      <c r="AW122" s="1090"/>
      <c r="AX122" s="1090"/>
      <c r="AY122" s="1091"/>
      <c r="AZ122" s="1071" t="s">
        <v>471</v>
      </c>
      <c r="BA122" s="1062"/>
      <c r="BB122" s="1062"/>
      <c r="BC122" s="1062"/>
      <c r="BD122" s="1062"/>
      <c r="BE122" s="1062"/>
      <c r="BF122" s="1062"/>
      <c r="BG122" s="1062"/>
      <c r="BH122" s="1062"/>
      <c r="BI122" s="1062"/>
      <c r="BJ122" s="1062"/>
      <c r="BK122" s="1062"/>
      <c r="BL122" s="1062"/>
      <c r="BM122" s="1062"/>
      <c r="BN122" s="1062"/>
      <c r="BO122" s="1062"/>
      <c r="BP122" s="1063"/>
      <c r="BQ122" s="1094">
        <v>6720654</v>
      </c>
      <c r="BR122" s="1095"/>
      <c r="BS122" s="1095"/>
      <c r="BT122" s="1095"/>
      <c r="BU122" s="1095"/>
      <c r="BV122" s="1095">
        <v>6834357</v>
      </c>
      <c r="BW122" s="1095"/>
      <c r="BX122" s="1095"/>
      <c r="BY122" s="1095"/>
      <c r="BZ122" s="1095"/>
      <c r="CA122" s="1095">
        <v>6945292</v>
      </c>
      <c r="CB122" s="1095"/>
      <c r="CC122" s="1095"/>
      <c r="CD122" s="1095"/>
      <c r="CE122" s="1095"/>
      <c r="CF122" s="1115">
        <v>187.5</v>
      </c>
      <c r="CG122" s="1116"/>
      <c r="CH122" s="1116"/>
      <c r="CI122" s="1116"/>
      <c r="CJ122" s="1116"/>
      <c r="CK122" s="1107"/>
      <c r="CL122" s="1108"/>
      <c r="CM122" s="1108"/>
      <c r="CN122" s="1108"/>
      <c r="CO122" s="1109"/>
      <c r="CP122" s="1117" t="s">
        <v>410</v>
      </c>
      <c r="CQ122" s="1118"/>
      <c r="CR122" s="1118"/>
      <c r="CS122" s="1118"/>
      <c r="CT122" s="1118"/>
      <c r="CU122" s="1118"/>
      <c r="CV122" s="1118"/>
      <c r="CW122" s="1118"/>
      <c r="CX122" s="1118"/>
      <c r="CY122" s="1118"/>
      <c r="CZ122" s="1118"/>
      <c r="DA122" s="1118"/>
      <c r="DB122" s="1118"/>
      <c r="DC122" s="1118"/>
      <c r="DD122" s="1118"/>
      <c r="DE122" s="1118"/>
      <c r="DF122" s="1119"/>
      <c r="DG122" s="1016">
        <v>60682</v>
      </c>
      <c r="DH122" s="1017"/>
      <c r="DI122" s="1017"/>
      <c r="DJ122" s="1017"/>
      <c r="DK122" s="1017"/>
      <c r="DL122" s="1017">
        <v>73211</v>
      </c>
      <c r="DM122" s="1017"/>
      <c r="DN122" s="1017"/>
      <c r="DO122" s="1017"/>
      <c r="DP122" s="1017"/>
      <c r="DQ122" s="1017">
        <v>63847</v>
      </c>
      <c r="DR122" s="1017"/>
      <c r="DS122" s="1017"/>
      <c r="DT122" s="1017"/>
      <c r="DU122" s="1017"/>
      <c r="DV122" s="1018">
        <v>1.7</v>
      </c>
      <c r="DW122" s="1018"/>
      <c r="DX122" s="1018"/>
      <c r="DY122" s="1018"/>
      <c r="DZ122" s="1019"/>
    </row>
    <row r="123" spans="1:130" s="247" customFormat="1" ht="26.25" customHeight="1" x14ac:dyDescent="0.15">
      <c r="A123" s="1156"/>
      <c r="B123" s="1043"/>
      <c r="C123" s="1013" t="s">
        <v>457</v>
      </c>
      <c r="D123" s="1014"/>
      <c r="E123" s="1014"/>
      <c r="F123" s="1014"/>
      <c r="G123" s="1014"/>
      <c r="H123" s="1014"/>
      <c r="I123" s="1014"/>
      <c r="J123" s="1014"/>
      <c r="K123" s="1014"/>
      <c r="L123" s="1014"/>
      <c r="M123" s="1014"/>
      <c r="N123" s="1014"/>
      <c r="O123" s="1014"/>
      <c r="P123" s="1014"/>
      <c r="Q123" s="1014"/>
      <c r="R123" s="1014"/>
      <c r="S123" s="1014"/>
      <c r="T123" s="1014"/>
      <c r="U123" s="1014"/>
      <c r="V123" s="1014"/>
      <c r="W123" s="1014"/>
      <c r="X123" s="1014"/>
      <c r="Y123" s="1014"/>
      <c r="Z123" s="1015"/>
      <c r="AA123" s="1055" t="s">
        <v>128</v>
      </c>
      <c r="AB123" s="1056"/>
      <c r="AC123" s="1056"/>
      <c r="AD123" s="1056"/>
      <c r="AE123" s="1057"/>
      <c r="AF123" s="1058" t="s">
        <v>128</v>
      </c>
      <c r="AG123" s="1056"/>
      <c r="AH123" s="1056"/>
      <c r="AI123" s="1056"/>
      <c r="AJ123" s="1057"/>
      <c r="AK123" s="1058" t="s">
        <v>128</v>
      </c>
      <c r="AL123" s="1056"/>
      <c r="AM123" s="1056"/>
      <c r="AN123" s="1056"/>
      <c r="AO123" s="1057"/>
      <c r="AP123" s="1059" t="s">
        <v>128</v>
      </c>
      <c r="AQ123" s="1060"/>
      <c r="AR123" s="1060"/>
      <c r="AS123" s="1060"/>
      <c r="AT123" s="1061"/>
      <c r="AU123" s="1092"/>
      <c r="AV123" s="1093"/>
      <c r="AW123" s="1093"/>
      <c r="AX123" s="1093"/>
      <c r="AY123" s="1093"/>
      <c r="AZ123" s="278" t="s">
        <v>191</v>
      </c>
      <c r="BA123" s="278"/>
      <c r="BB123" s="278"/>
      <c r="BC123" s="278"/>
      <c r="BD123" s="278"/>
      <c r="BE123" s="278"/>
      <c r="BF123" s="278"/>
      <c r="BG123" s="278"/>
      <c r="BH123" s="278"/>
      <c r="BI123" s="278"/>
      <c r="BJ123" s="278"/>
      <c r="BK123" s="278"/>
      <c r="BL123" s="278"/>
      <c r="BM123" s="278"/>
      <c r="BN123" s="278"/>
      <c r="BO123" s="1072" t="s">
        <v>472</v>
      </c>
      <c r="BP123" s="1103"/>
      <c r="BQ123" s="1162">
        <v>9361960</v>
      </c>
      <c r="BR123" s="1163"/>
      <c r="BS123" s="1163"/>
      <c r="BT123" s="1163"/>
      <c r="BU123" s="1163"/>
      <c r="BV123" s="1163">
        <v>9517254</v>
      </c>
      <c r="BW123" s="1163"/>
      <c r="BX123" s="1163"/>
      <c r="BY123" s="1163"/>
      <c r="BZ123" s="1163"/>
      <c r="CA123" s="1163">
        <v>9565737</v>
      </c>
      <c r="CB123" s="1163"/>
      <c r="CC123" s="1163"/>
      <c r="CD123" s="1163"/>
      <c r="CE123" s="1163"/>
      <c r="CF123" s="1096"/>
      <c r="CG123" s="1097"/>
      <c r="CH123" s="1097"/>
      <c r="CI123" s="1097"/>
      <c r="CJ123" s="1098"/>
      <c r="CK123" s="1107"/>
      <c r="CL123" s="1108"/>
      <c r="CM123" s="1108"/>
      <c r="CN123" s="1108"/>
      <c r="CO123" s="1109"/>
      <c r="CP123" s="1117" t="s">
        <v>406</v>
      </c>
      <c r="CQ123" s="1118"/>
      <c r="CR123" s="1118"/>
      <c r="CS123" s="1118"/>
      <c r="CT123" s="1118"/>
      <c r="CU123" s="1118"/>
      <c r="CV123" s="1118"/>
      <c r="CW123" s="1118"/>
      <c r="CX123" s="1118"/>
      <c r="CY123" s="1118"/>
      <c r="CZ123" s="1118"/>
      <c r="DA123" s="1118"/>
      <c r="DB123" s="1118"/>
      <c r="DC123" s="1118"/>
      <c r="DD123" s="1118"/>
      <c r="DE123" s="1118"/>
      <c r="DF123" s="1119"/>
      <c r="DG123" s="1055" t="s">
        <v>128</v>
      </c>
      <c r="DH123" s="1056"/>
      <c r="DI123" s="1056"/>
      <c r="DJ123" s="1056"/>
      <c r="DK123" s="1057"/>
      <c r="DL123" s="1058" t="s">
        <v>128</v>
      </c>
      <c r="DM123" s="1056"/>
      <c r="DN123" s="1056"/>
      <c r="DO123" s="1056"/>
      <c r="DP123" s="1057"/>
      <c r="DQ123" s="1058" t="s">
        <v>128</v>
      </c>
      <c r="DR123" s="1056"/>
      <c r="DS123" s="1056"/>
      <c r="DT123" s="1056"/>
      <c r="DU123" s="1057"/>
      <c r="DV123" s="1059" t="s">
        <v>128</v>
      </c>
      <c r="DW123" s="1060"/>
      <c r="DX123" s="1060"/>
      <c r="DY123" s="1060"/>
      <c r="DZ123" s="1061"/>
    </row>
    <row r="124" spans="1:130" s="247" customFormat="1" ht="26.25" customHeight="1" thickBot="1" x14ac:dyDescent="0.2">
      <c r="A124" s="1156"/>
      <c r="B124" s="1043"/>
      <c r="C124" s="1013" t="s">
        <v>461</v>
      </c>
      <c r="D124" s="1014"/>
      <c r="E124" s="1014"/>
      <c r="F124" s="1014"/>
      <c r="G124" s="1014"/>
      <c r="H124" s="1014"/>
      <c r="I124" s="1014"/>
      <c r="J124" s="1014"/>
      <c r="K124" s="1014"/>
      <c r="L124" s="1014"/>
      <c r="M124" s="1014"/>
      <c r="N124" s="1014"/>
      <c r="O124" s="1014"/>
      <c r="P124" s="1014"/>
      <c r="Q124" s="1014"/>
      <c r="R124" s="1014"/>
      <c r="S124" s="1014"/>
      <c r="T124" s="1014"/>
      <c r="U124" s="1014"/>
      <c r="V124" s="1014"/>
      <c r="W124" s="1014"/>
      <c r="X124" s="1014"/>
      <c r="Y124" s="1014"/>
      <c r="Z124" s="1015"/>
      <c r="AA124" s="1055" t="s">
        <v>128</v>
      </c>
      <c r="AB124" s="1056"/>
      <c r="AC124" s="1056"/>
      <c r="AD124" s="1056"/>
      <c r="AE124" s="1057"/>
      <c r="AF124" s="1058" t="s">
        <v>128</v>
      </c>
      <c r="AG124" s="1056"/>
      <c r="AH124" s="1056"/>
      <c r="AI124" s="1056"/>
      <c r="AJ124" s="1057"/>
      <c r="AK124" s="1058" t="s">
        <v>128</v>
      </c>
      <c r="AL124" s="1056"/>
      <c r="AM124" s="1056"/>
      <c r="AN124" s="1056"/>
      <c r="AO124" s="1057"/>
      <c r="AP124" s="1059" t="s">
        <v>128</v>
      </c>
      <c r="AQ124" s="1060"/>
      <c r="AR124" s="1060"/>
      <c r="AS124" s="1060"/>
      <c r="AT124" s="1061"/>
      <c r="AU124" s="1158" t="s">
        <v>473</v>
      </c>
      <c r="AV124" s="1159"/>
      <c r="AW124" s="1159"/>
      <c r="AX124" s="1159"/>
      <c r="AY124" s="1159"/>
      <c r="AZ124" s="1159"/>
      <c r="BA124" s="1159"/>
      <c r="BB124" s="1159"/>
      <c r="BC124" s="1159"/>
      <c r="BD124" s="1159"/>
      <c r="BE124" s="1159"/>
      <c r="BF124" s="1159"/>
      <c r="BG124" s="1159"/>
      <c r="BH124" s="1159"/>
      <c r="BI124" s="1159"/>
      <c r="BJ124" s="1159"/>
      <c r="BK124" s="1159"/>
      <c r="BL124" s="1159"/>
      <c r="BM124" s="1159"/>
      <c r="BN124" s="1159"/>
      <c r="BO124" s="1159"/>
      <c r="BP124" s="1160"/>
      <c r="BQ124" s="1161">
        <v>26</v>
      </c>
      <c r="BR124" s="1125"/>
      <c r="BS124" s="1125"/>
      <c r="BT124" s="1125"/>
      <c r="BU124" s="1125"/>
      <c r="BV124" s="1125">
        <v>30.3</v>
      </c>
      <c r="BW124" s="1125"/>
      <c r="BX124" s="1125"/>
      <c r="BY124" s="1125"/>
      <c r="BZ124" s="1125"/>
      <c r="CA124" s="1125">
        <v>29.7</v>
      </c>
      <c r="CB124" s="1125"/>
      <c r="CC124" s="1125"/>
      <c r="CD124" s="1125"/>
      <c r="CE124" s="1125"/>
      <c r="CF124" s="1126"/>
      <c r="CG124" s="1127"/>
      <c r="CH124" s="1127"/>
      <c r="CI124" s="1127"/>
      <c r="CJ124" s="1128"/>
      <c r="CK124" s="1110"/>
      <c r="CL124" s="1110"/>
      <c r="CM124" s="1110"/>
      <c r="CN124" s="1110"/>
      <c r="CO124" s="1111"/>
      <c r="CP124" s="1117" t="s">
        <v>474</v>
      </c>
      <c r="CQ124" s="1118"/>
      <c r="CR124" s="1118"/>
      <c r="CS124" s="1118"/>
      <c r="CT124" s="1118"/>
      <c r="CU124" s="1118"/>
      <c r="CV124" s="1118"/>
      <c r="CW124" s="1118"/>
      <c r="CX124" s="1118"/>
      <c r="CY124" s="1118"/>
      <c r="CZ124" s="1118"/>
      <c r="DA124" s="1118"/>
      <c r="DB124" s="1118"/>
      <c r="DC124" s="1118"/>
      <c r="DD124" s="1118"/>
      <c r="DE124" s="1118"/>
      <c r="DF124" s="1119"/>
      <c r="DG124" s="1102" t="s">
        <v>128</v>
      </c>
      <c r="DH124" s="1081"/>
      <c r="DI124" s="1081"/>
      <c r="DJ124" s="1081"/>
      <c r="DK124" s="1082"/>
      <c r="DL124" s="1080" t="s">
        <v>128</v>
      </c>
      <c r="DM124" s="1081"/>
      <c r="DN124" s="1081"/>
      <c r="DO124" s="1081"/>
      <c r="DP124" s="1082"/>
      <c r="DQ124" s="1080" t="s">
        <v>128</v>
      </c>
      <c r="DR124" s="1081"/>
      <c r="DS124" s="1081"/>
      <c r="DT124" s="1081"/>
      <c r="DU124" s="1082"/>
      <c r="DV124" s="1083" t="s">
        <v>128</v>
      </c>
      <c r="DW124" s="1084"/>
      <c r="DX124" s="1084"/>
      <c r="DY124" s="1084"/>
      <c r="DZ124" s="1085"/>
    </row>
    <row r="125" spans="1:130" s="247" customFormat="1" ht="26.25" customHeight="1" x14ac:dyDescent="0.15">
      <c r="A125" s="1156"/>
      <c r="B125" s="1043"/>
      <c r="C125" s="1013" t="s">
        <v>463</v>
      </c>
      <c r="D125" s="1014"/>
      <c r="E125" s="1014"/>
      <c r="F125" s="1014"/>
      <c r="G125" s="1014"/>
      <c r="H125" s="1014"/>
      <c r="I125" s="1014"/>
      <c r="J125" s="1014"/>
      <c r="K125" s="1014"/>
      <c r="L125" s="1014"/>
      <c r="M125" s="1014"/>
      <c r="N125" s="1014"/>
      <c r="O125" s="1014"/>
      <c r="P125" s="1014"/>
      <c r="Q125" s="1014"/>
      <c r="R125" s="1014"/>
      <c r="S125" s="1014"/>
      <c r="T125" s="1014"/>
      <c r="U125" s="1014"/>
      <c r="V125" s="1014"/>
      <c r="W125" s="1014"/>
      <c r="X125" s="1014"/>
      <c r="Y125" s="1014"/>
      <c r="Z125" s="1015"/>
      <c r="AA125" s="1055" t="s">
        <v>128</v>
      </c>
      <c r="AB125" s="1056"/>
      <c r="AC125" s="1056"/>
      <c r="AD125" s="1056"/>
      <c r="AE125" s="1057"/>
      <c r="AF125" s="1058" t="s">
        <v>128</v>
      </c>
      <c r="AG125" s="1056"/>
      <c r="AH125" s="1056"/>
      <c r="AI125" s="1056"/>
      <c r="AJ125" s="1057"/>
      <c r="AK125" s="1058" t="s">
        <v>128</v>
      </c>
      <c r="AL125" s="1056"/>
      <c r="AM125" s="1056"/>
      <c r="AN125" s="1056"/>
      <c r="AO125" s="1057"/>
      <c r="AP125" s="1059" t="s">
        <v>128</v>
      </c>
      <c r="AQ125" s="1060"/>
      <c r="AR125" s="1060"/>
      <c r="AS125" s="1060"/>
      <c r="AT125" s="106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20" t="s">
        <v>475</v>
      </c>
      <c r="CL125" s="1105"/>
      <c r="CM125" s="1105"/>
      <c r="CN125" s="1105"/>
      <c r="CO125" s="1106"/>
      <c r="CP125" s="1037" t="s">
        <v>476</v>
      </c>
      <c r="CQ125" s="986"/>
      <c r="CR125" s="986"/>
      <c r="CS125" s="986"/>
      <c r="CT125" s="986"/>
      <c r="CU125" s="986"/>
      <c r="CV125" s="986"/>
      <c r="CW125" s="986"/>
      <c r="CX125" s="986"/>
      <c r="CY125" s="986"/>
      <c r="CZ125" s="986"/>
      <c r="DA125" s="986"/>
      <c r="DB125" s="986"/>
      <c r="DC125" s="986"/>
      <c r="DD125" s="986"/>
      <c r="DE125" s="986"/>
      <c r="DF125" s="987"/>
      <c r="DG125" s="1023" t="s">
        <v>128</v>
      </c>
      <c r="DH125" s="1024"/>
      <c r="DI125" s="1024"/>
      <c r="DJ125" s="1024"/>
      <c r="DK125" s="1024"/>
      <c r="DL125" s="1024" t="s">
        <v>128</v>
      </c>
      <c r="DM125" s="1024"/>
      <c r="DN125" s="1024"/>
      <c r="DO125" s="1024"/>
      <c r="DP125" s="1024"/>
      <c r="DQ125" s="1024" t="s">
        <v>128</v>
      </c>
      <c r="DR125" s="1024"/>
      <c r="DS125" s="1024"/>
      <c r="DT125" s="1024"/>
      <c r="DU125" s="1024"/>
      <c r="DV125" s="1025" t="s">
        <v>128</v>
      </c>
      <c r="DW125" s="1025"/>
      <c r="DX125" s="1025"/>
      <c r="DY125" s="1025"/>
      <c r="DZ125" s="1026"/>
    </row>
    <row r="126" spans="1:130" s="247" customFormat="1" ht="26.25" customHeight="1" thickBot="1" x14ac:dyDescent="0.2">
      <c r="A126" s="1156"/>
      <c r="B126" s="1043"/>
      <c r="C126" s="1013" t="s">
        <v>465</v>
      </c>
      <c r="D126" s="1014"/>
      <c r="E126" s="1014"/>
      <c r="F126" s="1014"/>
      <c r="G126" s="1014"/>
      <c r="H126" s="1014"/>
      <c r="I126" s="1014"/>
      <c r="J126" s="1014"/>
      <c r="K126" s="1014"/>
      <c r="L126" s="1014"/>
      <c r="M126" s="1014"/>
      <c r="N126" s="1014"/>
      <c r="O126" s="1014"/>
      <c r="P126" s="1014"/>
      <c r="Q126" s="1014"/>
      <c r="R126" s="1014"/>
      <c r="S126" s="1014"/>
      <c r="T126" s="1014"/>
      <c r="U126" s="1014"/>
      <c r="V126" s="1014"/>
      <c r="W126" s="1014"/>
      <c r="X126" s="1014"/>
      <c r="Y126" s="1014"/>
      <c r="Z126" s="1015"/>
      <c r="AA126" s="1055">
        <v>22864</v>
      </c>
      <c r="AB126" s="1056"/>
      <c r="AC126" s="1056"/>
      <c r="AD126" s="1056"/>
      <c r="AE126" s="1057"/>
      <c r="AF126" s="1058">
        <v>22864</v>
      </c>
      <c r="AG126" s="1056"/>
      <c r="AH126" s="1056"/>
      <c r="AI126" s="1056"/>
      <c r="AJ126" s="1057"/>
      <c r="AK126" s="1058">
        <v>16113</v>
      </c>
      <c r="AL126" s="1056"/>
      <c r="AM126" s="1056"/>
      <c r="AN126" s="1056"/>
      <c r="AO126" s="1057"/>
      <c r="AP126" s="1059">
        <v>0.4</v>
      </c>
      <c r="AQ126" s="1060"/>
      <c r="AR126" s="1060"/>
      <c r="AS126" s="1060"/>
      <c r="AT126" s="106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21"/>
      <c r="CL126" s="1108"/>
      <c r="CM126" s="1108"/>
      <c r="CN126" s="1108"/>
      <c r="CO126" s="1109"/>
      <c r="CP126" s="1046" t="s">
        <v>477</v>
      </c>
      <c r="CQ126" s="1047"/>
      <c r="CR126" s="1047"/>
      <c r="CS126" s="1047"/>
      <c r="CT126" s="1047"/>
      <c r="CU126" s="1047"/>
      <c r="CV126" s="1047"/>
      <c r="CW126" s="1047"/>
      <c r="CX126" s="1047"/>
      <c r="CY126" s="1047"/>
      <c r="CZ126" s="1047"/>
      <c r="DA126" s="1047"/>
      <c r="DB126" s="1047"/>
      <c r="DC126" s="1047"/>
      <c r="DD126" s="1047"/>
      <c r="DE126" s="1047"/>
      <c r="DF126" s="1048"/>
      <c r="DG126" s="1016" t="s">
        <v>128</v>
      </c>
      <c r="DH126" s="1017"/>
      <c r="DI126" s="1017"/>
      <c r="DJ126" s="1017"/>
      <c r="DK126" s="1017"/>
      <c r="DL126" s="1017" t="s">
        <v>128</v>
      </c>
      <c r="DM126" s="1017"/>
      <c r="DN126" s="1017"/>
      <c r="DO126" s="1017"/>
      <c r="DP126" s="1017"/>
      <c r="DQ126" s="1017" t="s">
        <v>128</v>
      </c>
      <c r="DR126" s="1017"/>
      <c r="DS126" s="1017"/>
      <c r="DT126" s="1017"/>
      <c r="DU126" s="1017"/>
      <c r="DV126" s="1018" t="s">
        <v>128</v>
      </c>
      <c r="DW126" s="1018"/>
      <c r="DX126" s="1018"/>
      <c r="DY126" s="1018"/>
      <c r="DZ126" s="1019"/>
    </row>
    <row r="127" spans="1:130" s="247" customFormat="1" ht="26.25" customHeight="1" x14ac:dyDescent="0.15">
      <c r="A127" s="1157"/>
      <c r="B127" s="1045"/>
      <c r="C127" s="1099" t="s">
        <v>478</v>
      </c>
      <c r="D127" s="1100"/>
      <c r="E127" s="1100"/>
      <c r="F127" s="1100"/>
      <c r="G127" s="1100"/>
      <c r="H127" s="1100"/>
      <c r="I127" s="1100"/>
      <c r="J127" s="1100"/>
      <c r="K127" s="1100"/>
      <c r="L127" s="1100"/>
      <c r="M127" s="1100"/>
      <c r="N127" s="1100"/>
      <c r="O127" s="1100"/>
      <c r="P127" s="1100"/>
      <c r="Q127" s="1100"/>
      <c r="R127" s="1100"/>
      <c r="S127" s="1100"/>
      <c r="T127" s="1100"/>
      <c r="U127" s="1100"/>
      <c r="V127" s="1100"/>
      <c r="W127" s="1100"/>
      <c r="X127" s="1100"/>
      <c r="Y127" s="1100"/>
      <c r="Z127" s="1101"/>
      <c r="AA127" s="1055">
        <v>338</v>
      </c>
      <c r="AB127" s="1056"/>
      <c r="AC127" s="1056"/>
      <c r="AD127" s="1056"/>
      <c r="AE127" s="1057"/>
      <c r="AF127" s="1058">
        <v>359</v>
      </c>
      <c r="AG127" s="1056"/>
      <c r="AH127" s="1056"/>
      <c r="AI127" s="1056"/>
      <c r="AJ127" s="1057"/>
      <c r="AK127" s="1058">
        <v>546</v>
      </c>
      <c r="AL127" s="1056"/>
      <c r="AM127" s="1056"/>
      <c r="AN127" s="1056"/>
      <c r="AO127" s="1057"/>
      <c r="AP127" s="1059">
        <v>0</v>
      </c>
      <c r="AQ127" s="1060"/>
      <c r="AR127" s="1060"/>
      <c r="AS127" s="1060"/>
      <c r="AT127" s="1061"/>
      <c r="AU127" s="283"/>
      <c r="AV127" s="283"/>
      <c r="AW127" s="283"/>
      <c r="AX127" s="1129" t="s">
        <v>479</v>
      </c>
      <c r="AY127" s="1130"/>
      <c r="AZ127" s="1130"/>
      <c r="BA127" s="1130"/>
      <c r="BB127" s="1130"/>
      <c r="BC127" s="1130"/>
      <c r="BD127" s="1130"/>
      <c r="BE127" s="1131"/>
      <c r="BF127" s="1132" t="s">
        <v>480</v>
      </c>
      <c r="BG127" s="1130"/>
      <c r="BH127" s="1130"/>
      <c r="BI127" s="1130"/>
      <c r="BJ127" s="1130"/>
      <c r="BK127" s="1130"/>
      <c r="BL127" s="1131"/>
      <c r="BM127" s="1132" t="s">
        <v>481</v>
      </c>
      <c r="BN127" s="1130"/>
      <c r="BO127" s="1130"/>
      <c r="BP127" s="1130"/>
      <c r="BQ127" s="1130"/>
      <c r="BR127" s="1130"/>
      <c r="BS127" s="1131"/>
      <c r="BT127" s="1132" t="s">
        <v>482</v>
      </c>
      <c r="BU127" s="1130"/>
      <c r="BV127" s="1130"/>
      <c r="BW127" s="1130"/>
      <c r="BX127" s="1130"/>
      <c r="BY127" s="1130"/>
      <c r="BZ127" s="1154"/>
      <c r="CA127" s="283"/>
      <c r="CB127" s="283"/>
      <c r="CC127" s="283"/>
      <c r="CD127" s="284"/>
      <c r="CE127" s="284"/>
      <c r="CF127" s="284"/>
      <c r="CG127" s="281"/>
      <c r="CH127" s="281"/>
      <c r="CI127" s="281"/>
      <c r="CJ127" s="282"/>
      <c r="CK127" s="1121"/>
      <c r="CL127" s="1108"/>
      <c r="CM127" s="1108"/>
      <c r="CN127" s="1108"/>
      <c r="CO127" s="1109"/>
      <c r="CP127" s="1046" t="s">
        <v>483</v>
      </c>
      <c r="CQ127" s="1047"/>
      <c r="CR127" s="1047"/>
      <c r="CS127" s="1047"/>
      <c r="CT127" s="1047"/>
      <c r="CU127" s="1047"/>
      <c r="CV127" s="1047"/>
      <c r="CW127" s="1047"/>
      <c r="CX127" s="1047"/>
      <c r="CY127" s="1047"/>
      <c r="CZ127" s="1047"/>
      <c r="DA127" s="1047"/>
      <c r="DB127" s="1047"/>
      <c r="DC127" s="1047"/>
      <c r="DD127" s="1047"/>
      <c r="DE127" s="1047"/>
      <c r="DF127" s="1048"/>
      <c r="DG127" s="1016" t="s">
        <v>128</v>
      </c>
      <c r="DH127" s="1017"/>
      <c r="DI127" s="1017"/>
      <c r="DJ127" s="1017"/>
      <c r="DK127" s="1017"/>
      <c r="DL127" s="1017" t="s">
        <v>128</v>
      </c>
      <c r="DM127" s="1017"/>
      <c r="DN127" s="1017"/>
      <c r="DO127" s="1017"/>
      <c r="DP127" s="1017"/>
      <c r="DQ127" s="1017" t="s">
        <v>128</v>
      </c>
      <c r="DR127" s="1017"/>
      <c r="DS127" s="1017"/>
      <c r="DT127" s="1017"/>
      <c r="DU127" s="1017"/>
      <c r="DV127" s="1018" t="s">
        <v>128</v>
      </c>
      <c r="DW127" s="1018"/>
      <c r="DX127" s="1018"/>
      <c r="DY127" s="1018"/>
      <c r="DZ127" s="1019"/>
    </row>
    <row r="128" spans="1:130" s="247" customFormat="1" ht="26.25" customHeight="1" thickBot="1" x14ac:dyDescent="0.2">
      <c r="A128" s="1140" t="s">
        <v>484</v>
      </c>
      <c r="B128" s="1141"/>
      <c r="C128" s="1141"/>
      <c r="D128" s="1141"/>
      <c r="E128" s="1141"/>
      <c r="F128" s="1141"/>
      <c r="G128" s="1141"/>
      <c r="H128" s="1141"/>
      <c r="I128" s="1141"/>
      <c r="J128" s="1141"/>
      <c r="K128" s="1141"/>
      <c r="L128" s="1141"/>
      <c r="M128" s="1141"/>
      <c r="N128" s="1141"/>
      <c r="O128" s="1141"/>
      <c r="P128" s="1141"/>
      <c r="Q128" s="1141"/>
      <c r="R128" s="1141"/>
      <c r="S128" s="1141"/>
      <c r="T128" s="1141"/>
      <c r="U128" s="1141"/>
      <c r="V128" s="1141"/>
      <c r="W128" s="1142" t="s">
        <v>485</v>
      </c>
      <c r="X128" s="1142"/>
      <c r="Y128" s="1142"/>
      <c r="Z128" s="1143"/>
      <c r="AA128" s="1144">
        <v>5298</v>
      </c>
      <c r="AB128" s="1145"/>
      <c r="AC128" s="1145"/>
      <c r="AD128" s="1145"/>
      <c r="AE128" s="1146"/>
      <c r="AF128" s="1147">
        <v>5299</v>
      </c>
      <c r="AG128" s="1145"/>
      <c r="AH128" s="1145"/>
      <c r="AI128" s="1145"/>
      <c r="AJ128" s="1146"/>
      <c r="AK128" s="1147">
        <v>5299</v>
      </c>
      <c r="AL128" s="1145"/>
      <c r="AM128" s="1145"/>
      <c r="AN128" s="1145"/>
      <c r="AO128" s="1146"/>
      <c r="AP128" s="1148"/>
      <c r="AQ128" s="1149"/>
      <c r="AR128" s="1149"/>
      <c r="AS128" s="1149"/>
      <c r="AT128" s="1150"/>
      <c r="AU128" s="283"/>
      <c r="AV128" s="283"/>
      <c r="AW128" s="283"/>
      <c r="AX128" s="985" t="s">
        <v>486</v>
      </c>
      <c r="AY128" s="986"/>
      <c r="AZ128" s="986"/>
      <c r="BA128" s="986"/>
      <c r="BB128" s="986"/>
      <c r="BC128" s="986"/>
      <c r="BD128" s="986"/>
      <c r="BE128" s="987"/>
      <c r="BF128" s="1151" t="s">
        <v>128</v>
      </c>
      <c r="BG128" s="1152"/>
      <c r="BH128" s="1152"/>
      <c r="BI128" s="1152"/>
      <c r="BJ128" s="1152"/>
      <c r="BK128" s="1152"/>
      <c r="BL128" s="1153"/>
      <c r="BM128" s="1151">
        <v>15</v>
      </c>
      <c r="BN128" s="1152"/>
      <c r="BO128" s="1152"/>
      <c r="BP128" s="1152"/>
      <c r="BQ128" s="1152"/>
      <c r="BR128" s="1152"/>
      <c r="BS128" s="1153"/>
      <c r="BT128" s="1151">
        <v>20</v>
      </c>
      <c r="BU128" s="1152"/>
      <c r="BV128" s="1152"/>
      <c r="BW128" s="1152"/>
      <c r="BX128" s="1152"/>
      <c r="BY128" s="1152"/>
      <c r="BZ128" s="1176"/>
      <c r="CA128" s="284"/>
      <c r="CB128" s="284"/>
      <c r="CC128" s="284"/>
      <c r="CD128" s="284"/>
      <c r="CE128" s="284"/>
      <c r="CF128" s="284"/>
      <c r="CG128" s="281"/>
      <c r="CH128" s="281"/>
      <c r="CI128" s="281"/>
      <c r="CJ128" s="282"/>
      <c r="CK128" s="1122"/>
      <c r="CL128" s="1123"/>
      <c r="CM128" s="1123"/>
      <c r="CN128" s="1123"/>
      <c r="CO128" s="1124"/>
      <c r="CP128" s="1133" t="s">
        <v>487</v>
      </c>
      <c r="CQ128" s="1134"/>
      <c r="CR128" s="1134"/>
      <c r="CS128" s="1134"/>
      <c r="CT128" s="1134"/>
      <c r="CU128" s="1134"/>
      <c r="CV128" s="1134"/>
      <c r="CW128" s="1134"/>
      <c r="CX128" s="1134"/>
      <c r="CY128" s="1134"/>
      <c r="CZ128" s="1134"/>
      <c r="DA128" s="1134"/>
      <c r="DB128" s="1134"/>
      <c r="DC128" s="1134"/>
      <c r="DD128" s="1134"/>
      <c r="DE128" s="1134"/>
      <c r="DF128" s="1135"/>
      <c r="DG128" s="1136" t="s">
        <v>128</v>
      </c>
      <c r="DH128" s="1137"/>
      <c r="DI128" s="1137"/>
      <c r="DJ128" s="1137"/>
      <c r="DK128" s="1137"/>
      <c r="DL128" s="1137" t="s">
        <v>128</v>
      </c>
      <c r="DM128" s="1137"/>
      <c r="DN128" s="1137"/>
      <c r="DO128" s="1137"/>
      <c r="DP128" s="1137"/>
      <c r="DQ128" s="1137" t="s">
        <v>128</v>
      </c>
      <c r="DR128" s="1137"/>
      <c r="DS128" s="1137"/>
      <c r="DT128" s="1137"/>
      <c r="DU128" s="1137"/>
      <c r="DV128" s="1138" t="s">
        <v>128</v>
      </c>
      <c r="DW128" s="1138"/>
      <c r="DX128" s="1138"/>
      <c r="DY128" s="1138"/>
      <c r="DZ128" s="1139"/>
    </row>
    <row r="129" spans="1:131" s="247" customFormat="1" ht="26.25" customHeight="1" x14ac:dyDescent="0.15">
      <c r="A129" s="1027" t="s">
        <v>107</v>
      </c>
      <c r="B129" s="1028"/>
      <c r="C129" s="1028"/>
      <c r="D129" s="1028"/>
      <c r="E129" s="1028"/>
      <c r="F129" s="1028"/>
      <c r="G129" s="1028"/>
      <c r="H129" s="1028"/>
      <c r="I129" s="1028"/>
      <c r="J129" s="1028"/>
      <c r="K129" s="1028"/>
      <c r="L129" s="1028"/>
      <c r="M129" s="1028"/>
      <c r="N129" s="1028"/>
      <c r="O129" s="1028"/>
      <c r="P129" s="1028"/>
      <c r="Q129" s="1028"/>
      <c r="R129" s="1028"/>
      <c r="S129" s="1028"/>
      <c r="T129" s="1028"/>
      <c r="U129" s="1028"/>
      <c r="V129" s="1028"/>
      <c r="W129" s="1170" t="s">
        <v>488</v>
      </c>
      <c r="X129" s="1171"/>
      <c r="Y129" s="1171"/>
      <c r="Z129" s="1172"/>
      <c r="AA129" s="1055">
        <v>4303593</v>
      </c>
      <c r="AB129" s="1056"/>
      <c r="AC129" s="1056"/>
      <c r="AD129" s="1056"/>
      <c r="AE129" s="1057"/>
      <c r="AF129" s="1058">
        <v>4302006</v>
      </c>
      <c r="AG129" s="1056"/>
      <c r="AH129" s="1056"/>
      <c r="AI129" s="1056"/>
      <c r="AJ129" s="1057"/>
      <c r="AK129" s="1058">
        <v>4340158</v>
      </c>
      <c r="AL129" s="1056"/>
      <c r="AM129" s="1056"/>
      <c r="AN129" s="1056"/>
      <c r="AO129" s="1057"/>
      <c r="AP129" s="1173"/>
      <c r="AQ129" s="1174"/>
      <c r="AR129" s="1174"/>
      <c r="AS129" s="1174"/>
      <c r="AT129" s="1175"/>
      <c r="AU129" s="285"/>
      <c r="AV129" s="285"/>
      <c r="AW129" s="285"/>
      <c r="AX129" s="1164" t="s">
        <v>489</v>
      </c>
      <c r="AY129" s="1047"/>
      <c r="AZ129" s="1047"/>
      <c r="BA129" s="1047"/>
      <c r="BB129" s="1047"/>
      <c r="BC129" s="1047"/>
      <c r="BD129" s="1047"/>
      <c r="BE129" s="1048"/>
      <c r="BF129" s="1165" t="s">
        <v>128</v>
      </c>
      <c r="BG129" s="1166"/>
      <c r="BH129" s="1166"/>
      <c r="BI129" s="1166"/>
      <c r="BJ129" s="1166"/>
      <c r="BK129" s="1166"/>
      <c r="BL129" s="1167"/>
      <c r="BM129" s="1165">
        <v>20</v>
      </c>
      <c r="BN129" s="1166"/>
      <c r="BO129" s="1166"/>
      <c r="BP129" s="1166"/>
      <c r="BQ129" s="1166"/>
      <c r="BR129" s="1166"/>
      <c r="BS129" s="1167"/>
      <c r="BT129" s="1165">
        <v>30</v>
      </c>
      <c r="BU129" s="1168"/>
      <c r="BV129" s="1168"/>
      <c r="BW129" s="1168"/>
      <c r="BX129" s="1168"/>
      <c r="BY129" s="1168"/>
      <c r="BZ129" s="1169"/>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7" t="s">
        <v>490</v>
      </c>
      <c r="B130" s="1028"/>
      <c r="C130" s="1028"/>
      <c r="D130" s="1028"/>
      <c r="E130" s="1028"/>
      <c r="F130" s="1028"/>
      <c r="G130" s="1028"/>
      <c r="H130" s="1028"/>
      <c r="I130" s="1028"/>
      <c r="J130" s="1028"/>
      <c r="K130" s="1028"/>
      <c r="L130" s="1028"/>
      <c r="M130" s="1028"/>
      <c r="N130" s="1028"/>
      <c r="O130" s="1028"/>
      <c r="P130" s="1028"/>
      <c r="Q130" s="1028"/>
      <c r="R130" s="1028"/>
      <c r="S130" s="1028"/>
      <c r="T130" s="1028"/>
      <c r="U130" s="1028"/>
      <c r="V130" s="1028"/>
      <c r="W130" s="1170" t="s">
        <v>491</v>
      </c>
      <c r="X130" s="1171"/>
      <c r="Y130" s="1171"/>
      <c r="Z130" s="1172"/>
      <c r="AA130" s="1055">
        <v>508489</v>
      </c>
      <c r="AB130" s="1056"/>
      <c r="AC130" s="1056"/>
      <c r="AD130" s="1056"/>
      <c r="AE130" s="1057"/>
      <c r="AF130" s="1058">
        <v>574369</v>
      </c>
      <c r="AG130" s="1056"/>
      <c r="AH130" s="1056"/>
      <c r="AI130" s="1056"/>
      <c r="AJ130" s="1057"/>
      <c r="AK130" s="1058">
        <v>636714</v>
      </c>
      <c r="AL130" s="1056"/>
      <c r="AM130" s="1056"/>
      <c r="AN130" s="1056"/>
      <c r="AO130" s="1057"/>
      <c r="AP130" s="1173"/>
      <c r="AQ130" s="1174"/>
      <c r="AR130" s="1174"/>
      <c r="AS130" s="1174"/>
      <c r="AT130" s="1175"/>
      <c r="AU130" s="285"/>
      <c r="AV130" s="285"/>
      <c r="AW130" s="285"/>
      <c r="AX130" s="1164" t="s">
        <v>492</v>
      </c>
      <c r="AY130" s="1047"/>
      <c r="AZ130" s="1047"/>
      <c r="BA130" s="1047"/>
      <c r="BB130" s="1047"/>
      <c r="BC130" s="1047"/>
      <c r="BD130" s="1047"/>
      <c r="BE130" s="1048"/>
      <c r="BF130" s="1201">
        <v>8.1999999999999993</v>
      </c>
      <c r="BG130" s="1202"/>
      <c r="BH130" s="1202"/>
      <c r="BI130" s="1202"/>
      <c r="BJ130" s="1202"/>
      <c r="BK130" s="1202"/>
      <c r="BL130" s="1203"/>
      <c r="BM130" s="1201">
        <v>25</v>
      </c>
      <c r="BN130" s="1202"/>
      <c r="BO130" s="1202"/>
      <c r="BP130" s="1202"/>
      <c r="BQ130" s="1202"/>
      <c r="BR130" s="1202"/>
      <c r="BS130" s="1203"/>
      <c r="BT130" s="1201">
        <v>35</v>
      </c>
      <c r="BU130" s="1204"/>
      <c r="BV130" s="1204"/>
      <c r="BW130" s="1204"/>
      <c r="BX130" s="1204"/>
      <c r="BY130" s="1204"/>
      <c r="BZ130" s="1205"/>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6"/>
      <c r="B131" s="1207"/>
      <c r="C131" s="1207"/>
      <c r="D131" s="1207"/>
      <c r="E131" s="1207"/>
      <c r="F131" s="1207"/>
      <c r="G131" s="1207"/>
      <c r="H131" s="1207"/>
      <c r="I131" s="1207"/>
      <c r="J131" s="1207"/>
      <c r="K131" s="1207"/>
      <c r="L131" s="1207"/>
      <c r="M131" s="1207"/>
      <c r="N131" s="1207"/>
      <c r="O131" s="1207"/>
      <c r="P131" s="1207"/>
      <c r="Q131" s="1207"/>
      <c r="R131" s="1207"/>
      <c r="S131" s="1207"/>
      <c r="T131" s="1207"/>
      <c r="U131" s="1207"/>
      <c r="V131" s="1207"/>
      <c r="W131" s="1208" t="s">
        <v>493</v>
      </c>
      <c r="X131" s="1209"/>
      <c r="Y131" s="1209"/>
      <c r="Z131" s="1210"/>
      <c r="AA131" s="1102">
        <v>3795104</v>
      </c>
      <c r="AB131" s="1081"/>
      <c r="AC131" s="1081"/>
      <c r="AD131" s="1081"/>
      <c r="AE131" s="1082"/>
      <c r="AF131" s="1080">
        <v>3727637</v>
      </c>
      <c r="AG131" s="1081"/>
      <c r="AH131" s="1081"/>
      <c r="AI131" s="1081"/>
      <c r="AJ131" s="1082"/>
      <c r="AK131" s="1080">
        <v>3703444</v>
      </c>
      <c r="AL131" s="1081"/>
      <c r="AM131" s="1081"/>
      <c r="AN131" s="1081"/>
      <c r="AO131" s="1082"/>
      <c r="AP131" s="1211"/>
      <c r="AQ131" s="1212"/>
      <c r="AR131" s="1212"/>
      <c r="AS131" s="1212"/>
      <c r="AT131" s="1213"/>
      <c r="AU131" s="285"/>
      <c r="AV131" s="285"/>
      <c r="AW131" s="285"/>
      <c r="AX131" s="1183" t="s">
        <v>494</v>
      </c>
      <c r="AY131" s="1134"/>
      <c r="AZ131" s="1134"/>
      <c r="BA131" s="1134"/>
      <c r="BB131" s="1134"/>
      <c r="BC131" s="1134"/>
      <c r="BD131" s="1134"/>
      <c r="BE131" s="1135"/>
      <c r="BF131" s="1184">
        <v>29.7</v>
      </c>
      <c r="BG131" s="1185"/>
      <c r="BH131" s="1185"/>
      <c r="BI131" s="1185"/>
      <c r="BJ131" s="1185"/>
      <c r="BK131" s="1185"/>
      <c r="BL131" s="1186"/>
      <c r="BM131" s="1184">
        <v>350</v>
      </c>
      <c r="BN131" s="1185"/>
      <c r="BO131" s="1185"/>
      <c r="BP131" s="1185"/>
      <c r="BQ131" s="1185"/>
      <c r="BR131" s="1185"/>
      <c r="BS131" s="1186"/>
      <c r="BT131" s="1187"/>
      <c r="BU131" s="1188"/>
      <c r="BV131" s="1188"/>
      <c r="BW131" s="1188"/>
      <c r="BX131" s="1188"/>
      <c r="BY131" s="1188"/>
      <c r="BZ131" s="118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90" t="s">
        <v>495</v>
      </c>
      <c r="B132" s="1191"/>
      <c r="C132" s="1191"/>
      <c r="D132" s="1191"/>
      <c r="E132" s="1191"/>
      <c r="F132" s="1191"/>
      <c r="G132" s="1191"/>
      <c r="H132" s="1191"/>
      <c r="I132" s="1191"/>
      <c r="J132" s="1191"/>
      <c r="K132" s="1191"/>
      <c r="L132" s="1191"/>
      <c r="M132" s="1191"/>
      <c r="N132" s="1191"/>
      <c r="O132" s="1191"/>
      <c r="P132" s="1191"/>
      <c r="Q132" s="1191"/>
      <c r="R132" s="1191"/>
      <c r="S132" s="1191"/>
      <c r="T132" s="1191"/>
      <c r="U132" s="1191"/>
      <c r="V132" s="1194" t="s">
        <v>496</v>
      </c>
      <c r="W132" s="1194"/>
      <c r="X132" s="1194"/>
      <c r="Y132" s="1194"/>
      <c r="Z132" s="1195"/>
      <c r="AA132" s="1196">
        <v>8.3328414720000001</v>
      </c>
      <c r="AB132" s="1197"/>
      <c r="AC132" s="1197"/>
      <c r="AD132" s="1197"/>
      <c r="AE132" s="1198"/>
      <c r="AF132" s="1199">
        <v>8.0035690170000002</v>
      </c>
      <c r="AG132" s="1197"/>
      <c r="AH132" s="1197"/>
      <c r="AI132" s="1197"/>
      <c r="AJ132" s="1198"/>
      <c r="AK132" s="1199">
        <v>8.2849099380000002</v>
      </c>
      <c r="AL132" s="1197"/>
      <c r="AM132" s="1197"/>
      <c r="AN132" s="1197"/>
      <c r="AO132" s="1198"/>
      <c r="AP132" s="1096"/>
      <c r="AQ132" s="1097"/>
      <c r="AR132" s="1097"/>
      <c r="AS132" s="1097"/>
      <c r="AT132" s="120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92"/>
      <c r="B133" s="1193"/>
      <c r="C133" s="1193"/>
      <c r="D133" s="1193"/>
      <c r="E133" s="1193"/>
      <c r="F133" s="1193"/>
      <c r="G133" s="1193"/>
      <c r="H133" s="1193"/>
      <c r="I133" s="1193"/>
      <c r="J133" s="1193"/>
      <c r="K133" s="1193"/>
      <c r="L133" s="1193"/>
      <c r="M133" s="1193"/>
      <c r="N133" s="1193"/>
      <c r="O133" s="1193"/>
      <c r="P133" s="1193"/>
      <c r="Q133" s="1193"/>
      <c r="R133" s="1193"/>
      <c r="S133" s="1193"/>
      <c r="T133" s="1193"/>
      <c r="U133" s="1193"/>
      <c r="V133" s="1177" t="s">
        <v>497</v>
      </c>
      <c r="W133" s="1177"/>
      <c r="X133" s="1177"/>
      <c r="Y133" s="1177"/>
      <c r="Z133" s="1178"/>
      <c r="AA133" s="1179">
        <v>8</v>
      </c>
      <c r="AB133" s="1180"/>
      <c r="AC133" s="1180"/>
      <c r="AD133" s="1180"/>
      <c r="AE133" s="1181"/>
      <c r="AF133" s="1179">
        <v>8</v>
      </c>
      <c r="AG133" s="1180"/>
      <c r="AH133" s="1180"/>
      <c r="AI133" s="1180"/>
      <c r="AJ133" s="1181"/>
      <c r="AK133" s="1179">
        <v>8.1999999999999993</v>
      </c>
      <c r="AL133" s="1180"/>
      <c r="AM133" s="1180"/>
      <c r="AN133" s="1180"/>
      <c r="AO133" s="1181"/>
      <c r="AP133" s="1126"/>
      <c r="AQ133" s="1127"/>
      <c r="AR133" s="1127"/>
      <c r="AS133" s="1127"/>
      <c r="AT133" s="1182"/>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Mwlhar382GH2HybJO+MwA4DmVYpDbOtXR24wkmSXmpxSOAuPQnSowk1Ltofu7ptJzYsXQxlj4ucq4l8W8TvpIA==" saltValue="Sy3sn/TWkl2yB1ZkwzHrq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c/ZKG/d7wyevT5LqG6B34uVA2s5AStzaR3a4ViL1Ds8QnXbBM9galDq7z8KHR1RJBmn1UI0iej5cEBqzjb5QCg==" saltValue="reB3vOck6Qf4EmHJlR99m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1//pAlk4i0GSegnXpOuoO4bSQcpxAd54wZ4G9Q0WFFLhgcqkzO/7XNKPhuU7jYxJwM/Titkr1Se00o8Ebuwrdw==" saltValue="KpJuL7AwlVemVrbkmJ4MF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7" t="s">
        <v>501</v>
      </c>
      <c r="AP7" s="304"/>
      <c r="AQ7" s="305" t="s">
        <v>502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8"/>
      <c r="AP8" s="310" t="s">
        <v>503</v>
      </c>
      <c r="AQ8" s="311" t="s">
        <v>504</v>
      </c>
      <c r="AR8" s="312" t="s">
        <v>505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9" t="s">
        <v>506</v>
      </c>
      <c r="AL9" s="1220"/>
      <c r="AM9" s="1220"/>
      <c r="AN9" s="1221"/>
      <c r="AO9" s="313">
        <v>1180504</v>
      </c>
      <c r="AP9" s="313">
        <v>103020</v>
      </c>
      <c r="AQ9" s="314">
        <v>89061</v>
      </c>
      <c r="AR9" s="315">
        <v>15.7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9" t="s">
        <v>507</v>
      </c>
      <c r="AL10" s="1220"/>
      <c r="AM10" s="1220"/>
      <c r="AN10" s="1221"/>
      <c r="AO10" s="316">
        <v>251689</v>
      </c>
      <c r="AP10" s="316">
        <v>21964</v>
      </c>
      <c r="AQ10" s="317">
        <v>10104</v>
      </c>
      <c r="AR10" s="318">
        <v>117.4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9" t="s">
        <v>508</v>
      </c>
      <c r="AL11" s="1220"/>
      <c r="AM11" s="1220"/>
      <c r="AN11" s="1221"/>
      <c r="AO11" s="316">
        <v>201497</v>
      </c>
      <c r="AP11" s="316">
        <v>17584</v>
      </c>
      <c r="AQ11" s="317">
        <v>14957</v>
      </c>
      <c r="AR11" s="318">
        <v>17.600000000000001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9" t="s">
        <v>509</v>
      </c>
      <c r="AL12" s="1220"/>
      <c r="AM12" s="1220"/>
      <c r="AN12" s="1221"/>
      <c r="AO12" s="316">
        <v>35980</v>
      </c>
      <c r="AP12" s="316">
        <v>3140</v>
      </c>
      <c r="AQ12" s="317">
        <v>435</v>
      </c>
      <c r="AR12" s="318">
        <v>621.79999999999995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9" t="s">
        <v>510</v>
      </c>
      <c r="AL13" s="1220"/>
      <c r="AM13" s="1220"/>
      <c r="AN13" s="1221"/>
      <c r="AO13" s="316" t="s">
        <v>511</v>
      </c>
      <c r="AP13" s="316" t="s">
        <v>511</v>
      </c>
      <c r="AQ13" s="317" t="s">
        <v>511</v>
      </c>
      <c r="AR13" s="318" t="s">
        <v>511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9" t="s">
        <v>512</v>
      </c>
      <c r="AL14" s="1220"/>
      <c r="AM14" s="1220"/>
      <c r="AN14" s="1221"/>
      <c r="AO14" s="316">
        <v>14885</v>
      </c>
      <c r="AP14" s="316">
        <v>1299</v>
      </c>
      <c r="AQ14" s="317">
        <v>4008</v>
      </c>
      <c r="AR14" s="318">
        <v>-67.599999999999994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9" t="s">
        <v>513</v>
      </c>
      <c r="AL15" s="1220"/>
      <c r="AM15" s="1220"/>
      <c r="AN15" s="1221"/>
      <c r="AO15" s="316">
        <v>16489</v>
      </c>
      <c r="AP15" s="316">
        <v>1439</v>
      </c>
      <c r="AQ15" s="317">
        <v>2366</v>
      </c>
      <c r="AR15" s="318">
        <v>-39.200000000000003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2" t="s">
        <v>514</v>
      </c>
      <c r="AL16" s="1223"/>
      <c r="AM16" s="1223"/>
      <c r="AN16" s="1224"/>
      <c r="AO16" s="316">
        <v>-132656</v>
      </c>
      <c r="AP16" s="316">
        <v>-11577</v>
      </c>
      <c r="AQ16" s="317">
        <v>-7825</v>
      </c>
      <c r="AR16" s="318">
        <v>47.9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2" t="s">
        <v>191</v>
      </c>
      <c r="AL17" s="1223"/>
      <c r="AM17" s="1223"/>
      <c r="AN17" s="1224"/>
      <c r="AO17" s="316">
        <v>1568388</v>
      </c>
      <c r="AP17" s="316">
        <v>136870</v>
      </c>
      <c r="AQ17" s="317">
        <v>113106</v>
      </c>
      <c r="AR17" s="318">
        <v>21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516</v>
      </c>
      <c r="AP20" s="324" t="s">
        <v>517</v>
      </c>
      <c r="AQ20" s="325" t="s">
        <v>518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4" t="s">
        <v>519</v>
      </c>
      <c r="AL21" s="1215"/>
      <c r="AM21" s="1215"/>
      <c r="AN21" s="1216"/>
      <c r="AO21" s="328">
        <v>12.57</v>
      </c>
      <c r="AP21" s="329">
        <v>10.59</v>
      </c>
      <c r="AQ21" s="330">
        <v>1.98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4" t="s">
        <v>520</v>
      </c>
      <c r="AL22" s="1215"/>
      <c r="AM22" s="1215"/>
      <c r="AN22" s="1216"/>
      <c r="AO22" s="333">
        <v>93.4</v>
      </c>
      <c r="AP22" s="334">
        <v>96.5</v>
      </c>
      <c r="AQ22" s="335">
        <v>-3.1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7" t="s">
        <v>501</v>
      </c>
      <c r="AP30" s="304"/>
      <c r="AQ30" s="305" t="s">
        <v>502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8"/>
      <c r="AP31" s="310" t="s">
        <v>503</v>
      </c>
      <c r="AQ31" s="311" t="s">
        <v>504</v>
      </c>
      <c r="AR31" s="312" t="s">
        <v>505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30" t="s">
        <v>524</v>
      </c>
      <c r="AL32" s="1231"/>
      <c r="AM32" s="1231"/>
      <c r="AN32" s="1232"/>
      <c r="AO32" s="343">
        <v>780085</v>
      </c>
      <c r="AP32" s="343">
        <v>68076</v>
      </c>
      <c r="AQ32" s="344">
        <v>58419</v>
      </c>
      <c r="AR32" s="345">
        <v>16.5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30" t="s">
        <v>525</v>
      </c>
      <c r="AL33" s="1231"/>
      <c r="AM33" s="1231"/>
      <c r="AN33" s="1232"/>
      <c r="AO33" s="343" t="s">
        <v>511</v>
      </c>
      <c r="AP33" s="343" t="s">
        <v>511</v>
      </c>
      <c r="AQ33" s="344" t="s">
        <v>511</v>
      </c>
      <c r="AR33" s="345" t="s">
        <v>511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30" t="s">
        <v>526</v>
      </c>
      <c r="AL34" s="1231"/>
      <c r="AM34" s="1231"/>
      <c r="AN34" s="1232"/>
      <c r="AO34" s="343" t="s">
        <v>511</v>
      </c>
      <c r="AP34" s="343" t="s">
        <v>511</v>
      </c>
      <c r="AQ34" s="344" t="s">
        <v>511</v>
      </c>
      <c r="AR34" s="345" t="s">
        <v>511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30" t="s">
        <v>527</v>
      </c>
      <c r="AL35" s="1231"/>
      <c r="AM35" s="1231"/>
      <c r="AN35" s="1232"/>
      <c r="AO35" s="343">
        <v>111453</v>
      </c>
      <c r="AP35" s="343">
        <v>9726</v>
      </c>
      <c r="AQ35" s="344">
        <v>22315</v>
      </c>
      <c r="AR35" s="345">
        <v>-56.4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30" t="s">
        <v>528</v>
      </c>
      <c r="AL36" s="1231"/>
      <c r="AM36" s="1231"/>
      <c r="AN36" s="1232"/>
      <c r="AO36" s="343">
        <v>40643</v>
      </c>
      <c r="AP36" s="343">
        <v>3547</v>
      </c>
      <c r="AQ36" s="344">
        <v>3809</v>
      </c>
      <c r="AR36" s="345">
        <v>-6.9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30" t="s">
        <v>529</v>
      </c>
      <c r="AL37" s="1231"/>
      <c r="AM37" s="1231"/>
      <c r="AN37" s="1232"/>
      <c r="AO37" s="343">
        <v>16659</v>
      </c>
      <c r="AP37" s="343">
        <v>1454</v>
      </c>
      <c r="AQ37" s="344">
        <v>857</v>
      </c>
      <c r="AR37" s="345">
        <v>69.7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3" t="s">
        <v>530</v>
      </c>
      <c r="AL38" s="1234"/>
      <c r="AM38" s="1234"/>
      <c r="AN38" s="1235"/>
      <c r="AO38" s="346" t="s">
        <v>511</v>
      </c>
      <c r="AP38" s="346" t="s">
        <v>511</v>
      </c>
      <c r="AQ38" s="347">
        <v>5</v>
      </c>
      <c r="AR38" s="335" t="s">
        <v>511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3" t="s">
        <v>531</v>
      </c>
      <c r="AL39" s="1234"/>
      <c r="AM39" s="1234"/>
      <c r="AN39" s="1235"/>
      <c r="AO39" s="343">
        <v>-5299</v>
      </c>
      <c r="AP39" s="343">
        <v>-462</v>
      </c>
      <c r="AQ39" s="344">
        <v>-1465</v>
      </c>
      <c r="AR39" s="345">
        <v>-68.5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30" t="s">
        <v>532</v>
      </c>
      <c r="AL40" s="1231"/>
      <c r="AM40" s="1231"/>
      <c r="AN40" s="1232"/>
      <c r="AO40" s="343">
        <v>-636714</v>
      </c>
      <c r="AP40" s="343">
        <v>-55565</v>
      </c>
      <c r="AQ40" s="344">
        <v>-56668</v>
      </c>
      <c r="AR40" s="345">
        <v>-1.9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6" t="s">
        <v>303</v>
      </c>
      <c r="AL41" s="1237"/>
      <c r="AM41" s="1237"/>
      <c r="AN41" s="1238"/>
      <c r="AO41" s="343">
        <v>306827</v>
      </c>
      <c r="AP41" s="343">
        <v>26776</v>
      </c>
      <c r="AQ41" s="344">
        <v>27273</v>
      </c>
      <c r="AR41" s="345">
        <v>-1.8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5" t="s">
        <v>501</v>
      </c>
      <c r="AN49" s="1227" t="s">
        <v>536</v>
      </c>
      <c r="AO49" s="1228"/>
      <c r="AP49" s="1228"/>
      <c r="AQ49" s="1228"/>
      <c r="AR49" s="1229"/>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6"/>
      <c r="AN50" s="359" t="s">
        <v>537</v>
      </c>
      <c r="AO50" s="360" t="s">
        <v>538</v>
      </c>
      <c r="AP50" s="361" t="s">
        <v>539</v>
      </c>
      <c r="AQ50" s="362" t="s">
        <v>540</v>
      </c>
      <c r="AR50" s="363" t="s">
        <v>541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542</v>
      </c>
      <c r="AL51" s="356"/>
      <c r="AM51" s="364">
        <v>967784</v>
      </c>
      <c r="AN51" s="365">
        <v>77603</v>
      </c>
      <c r="AO51" s="366">
        <v>-25.5</v>
      </c>
      <c r="AP51" s="367">
        <v>106092</v>
      </c>
      <c r="AQ51" s="368">
        <v>-33.1</v>
      </c>
      <c r="AR51" s="369">
        <v>7.6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543</v>
      </c>
      <c r="AM52" s="372">
        <v>192740</v>
      </c>
      <c r="AN52" s="373">
        <v>15455</v>
      </c>
      <c r="AO52" s="374">
        <v>-44.9</v>
      </c>
      <c r="AP52" s="375">
        <v>44299</v>
      </c>
      <c r="AQ52" s="376">
        <v>-8.5</v>
      </c>
      <c r="AR52" s="377">
        <v>-36.4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544</v>
      </c>
      <c r="AL53" s="356"/>
      <c r="AM53" s="364">
        <v>985849</v>
      </c>
      <c r="AN53" s="365">
        <v>80675</v>
      </c>
      <c r="AO53" s="366">
        <v>4</v>
      </c>
      <c r="AP53" s="367">
        <v>78903</v>
      </c>
      <c r="AQ53" s="368">
        <v>-25.6</v>
      </c>
      <c r="AR53" s="369">
        <v>29.6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543</v>
      </c>
      <c r="AM54" s="372">
        <v>153376</v>
      </c>
      <c r="AN54" s="373">
        <v>12551</v>
      </c>
      <c r="AO54" s="374">
        <v>-18.8</v>
      </c>
      <c r="AP54" s="375">
        <v>49201</v>
      </c>
      <c r="AQ54" s="376">
        <v>11.1</v>
      </c>
      <c r="AR54" s="377">
        <v>-29.9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545</v>
      </c>
      <c r="AL55" s="356"/>
      <c r="AM55" s="364">
        <v>445828</v>
      </c>
      <c r="AN55" s="365">
        <v>37252</v>
      </c>
      <c r="AO55" s="366">
        <v>-53.8</v>
      </c>
      <c r="AP55" s="367">
        <v>82993</v>
      </c>
      <c r="AQ55" s="368">
        <v>5.2</v>
      </c>
      <c r="AR55" s="369">
        <v>-59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543</v>
      </c>
      <c r="AM56" s="372">
        <v>318523</v>
      </c>
      <c r="AN56" s="373">
        <v>26615</v>
      </c>
      <c r="AO56" s="374">
        <v>112.1</v>
      </c>
      <c r="AP56" s="375">
        <v>46787</v>
      </c>
      <c r="AQ56" s="376">
        <v>-4.9000000000000004</v>
      </c>
      <c r="AR56" s="377">
        <v>117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546</v>
      </c>
      <c r="AL57" s="356"/>
      <c r="AM57" s="364">
        <v>438987</v>
      </c>
      <c r="AN57" s="365">
        <v>37562</v>
      </c>
      <c r="AO57" s="366">
        <v>0.8</v>
      </c>
      <c r="AP57" s="367">
        <v>108252</v>
      </c>
      <c r="AQ57" s="368">
        <v>30.4</v>
      </c>
      <c r="AR57" s="369">
        <v>-29.6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543</v>
      </c>
      <c r="AM58" s="372">
        <v>337255</v>
      </c>
      <c r="AN58" s="373">
        <v>28857</v>
      </c>
      <c r="AO58" s="374">
        <v>8.4</v>
      </c>
      <c r="AP58" s="375">
        <v>50321</v>
      </c>
      <c r="AQ58" s="376">
        <v>7.6</v>
      </c>
      <c r="AR58" s="377">
        <v>0.8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547</v>
      </c>
      <c r="AL59" s="356"/>
      <c r="AM59" s="364">
        <v>729509</v>
      </c>
      <c r="AN59" s="365">
        <v>63663</v>
      </c>
      <c r="AO59" s="366">
        <v>69.5</v>
      </c>
      <c r="AP59" s="367">
        <v>93492</v>
      </c>
      <c r="AQ59" s="368">
        <v>-13.6</v>
      </c>
      <c r="AR59" s="369">
        <v>83.1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543</v>
      </c>
      <c r="AM60" s="372">
        <v>622667</v>
      </c>
      <c r="AN60" s="373">
        <v>54339</v>
      </c>
      <c r="AO60" s="374">
        <v>88.3</v>
      </c>
      <c r="AP60" s="375">
        <v>53316</v>
      </c>
      <c r="AQ60" s="376">
        <v>6</v>
      </c>
      <c r="AR60" s="377">
        <v>82.3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548</v>
      </c>
      <c r="AL61" s="378"/>
      <c r="AM61" s="379">
        <v>713591</v>
      </c>
      <c r="AN61" s="380">
        <v>59351</v>
      </c>
      <c r="AO61" s="381">
        <v>-1</v>
      </c>
      <c r="AP61" s="382">
        <v>93946</v>
      </c>
      <c r="AQ61" s="383">
        <v>-7.3</v>
      </c>
      <c r="AR61" s="369">
        <v>6.3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543</v>
      </c>
      <c r="AM62" s="372">
        <v>324912</v>
      </c>
      <c r="AN62" s="373">
        <v>27563</v>
      </c>
      <c r="AO62" s="374">
        <v>29</v>
      </c>
      <c r="AP62" s="375">
        <v>48785</v>
      </c>
      <c r="AQ62" s="376">
        <v>2.2999999999999998</v>
      </c>
      <c r="AR62" s="377">
        <v>26.7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XDqd0y2o3/ILgXG7UPbpEfvbbpTf43NlSzvWVMMs7D+sjWVmBA5iI5esRZH58el0igseMX48BACqFIybieDH2A==" saltValue="fCofs+9gRvuNN7Sig/Rvp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550</v>
      </c>
    </row>
    <row r="120" spans="125:125" ht="13.5" hidden="1" customHeight="1" x14ac:dyDescent="0.15"/>
    <row r="121" spans="125:125" ht="13.5" hidden="1" customHeight="1" x14ac:dyDescent="0.15">
      <c r="DU121" s="291"/>
    </row>
  </sheetData>
  <sheetProtection algorithmName="SHA-512" hashValue="lQXJuPuaQWfYE7Xb/QFKymAuJbaOLxCKyohCPlkz4omZwwvY3PqlVaCr0LIaOvLclLc46U9az+weLiWnuBsxig==" saltValue="7Cn8dnnxMApgGH1TlvlQS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sheetData>
  <sheetProtection algorithmName="SHA-512" hashValue="jCrsnFIaJKxkKZ6XIRGoXKqWRWj2Nxko/qMrSIQaNPYpkNGeziIVL6qoNSQrUWnlOws8k/eFjj0zR+eo8p8h3g==" saltValue="ktLVyqguAi8q3e4EpFL8j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39" t="s">
        <v>3</v>
      </c>
      <c r="D47" s="1239"/>
      <c r="E47" s="1240"/>
      <c r="F47" s="11">
        <v>32.46</v>
      </c>
      <c r="G47" s="12">
        <v>30.48</v>
      </c>
      <c r="H47" s="12">
        <v>31.27</v>
      </c>
      <c r="I47" s="12">
        <v>31.41</v>
      </c>
      <c r="J47" s="13">
        <v>30.34</v>
      </c>
    </row>
    <row r="48" spans="2:10" ht="57.75" customHeight="1" x14ac:dyDescent="0.15">
      <c r="B48" s="14"/>
      <c r="C48" s="1241" t="s">
        <v>4</v>
      </c>
      <c r="D48" s="1241"/>
      <c r="E48" s="1242"/>
      <c r="F48" s="15">
        <v>10.41</v>
      </c>
      <c r="G48" s="16">
        <v>11.86</v>
      </c>
      <c r="H48" s="16">
        <v>9.61</v>
      </c>
      <c r="I48" s="16">
        <v>11.38</v>
      </c>
      <c r="J48" s="17">
        <v>10.01</v>
      </c>
    </row>
    <row r="49" spans="2:10" ht="57.75" customHeight="1" thickBot="1" x14ac:dyDescent="0.2">
      <c r="B49" s="18"/>
      <c r="C49" s="1243" t="s">
        <v>5</v>
      </c>
      <c r="D49" s="1243"/>
      <c r="E49" s="1244"/>
      <c r="F49" s="19">
        <v>2.95</v>
      </c>
      <c r="G49" s="20" t="s">
        <v>557</v>
      </c>
      <c r="H49" s="20" t="s">
        <v>558</v>
      </c>
      <c r="I49" s="20">
        <v>1.9</v>
      </c>
      <c r="J49" s="21" t="s">
        <v>559</v>
      </c>
    </row>
    <row r="50" spans="2:10" ht="13.5" customHeight="1" x14ac:dyDescent="0.15"/>
  </sheetData>
  <sheetProtection algorithmName="SHA-512" hashValue="vGqzYKpyqi5CweQRbnVuI5N/NIW7FTXY+CcgI0RwR+6oEo9Mn+nCe4HWYpQxpYEWvqi1ORboJb0pWUPUlVDJxw==" saltValue="TmJ2lgrutEO684Q6yjewK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2021-09-27T07:00:46Z</cp:lastPrinted>
  <dcterms:created xsi:type="dcterms:W3CDTF">2021-02-05T01:47:45Z</dcterms:created>
  <dcterms:modified xsi:type="dcterms:W3CDTF">2021-09-27T07:27:42Z</dcterms:modified>
  <cp:category/>
</cp:coreProperties>
</file>