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'一般会計債の内訳'!$A$3:$Y$119</definedName>
    <definedName name="_xlnm._FilterDatabase" localSheetId="0" hidden="1">'一覧表'!$A$3:$I$119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'一般会計債の内訳'!$A$1:$X$118</definedName>
    <definedName name="_xlnm.Print_Area" localSheetId="0">'一覧表'!$A$1:$H$119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<sst xmlns="http://schemas.openxmlformats.org/spreadsheetml/2006/main" count="468" uniqueCount="175">
  <si>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</si>
  <si>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</si>
  <si>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</si>
  <si>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</si>
  <si>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</si>
  <si>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</si>
  <si>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</si>
  <si>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</si>
  <si>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</si>
  <si>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</si>
  <si>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</si>
  <si>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</si>
  <si>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</si>
  <si>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</si>
  <si>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</si>
  <si>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</si>
  <si>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</si>
  <si>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</si>
  <si>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</si>
  <si>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</si>
  <si>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</si>
  <si>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</si>
  <si>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</si>
  <si>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</si>
  <si>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</si>
  <si>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</si>
  <si>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</si>
  <si>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</si>
  <si>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</si>
  <si>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</si>
  <si>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</si>
  <si>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</si>
  <si>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</si>
  <si>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</si>
  <si>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</si>
  <si>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</si>
  <si>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</si>
  <si>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</si>
  <si>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</si>
  <si>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</si>
  <si>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</si>
  <si>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</si>
  <si>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</si>
  <si>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</si>
  <si>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</si>
  <si>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</si>
  <si>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</si>
  <si>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</si>
  <si>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</si>
  <si>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</si>
  <si>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</si>
  <si>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</si>
  <si>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</si>
  <si>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</si>
  <si>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</si>
  <si>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</si>
  <si>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</si>
  <si>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</si>
  <si>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</si>
  <si>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</si>
  <si>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</si>
  <si>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</si>
  <si>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</si>
  <si>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</si>
  <si>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</si>
  <si>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</si>
  <si>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</si>
  <si>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</si>
  <si>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</si>
  <si>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</si>
  <si>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</si>
  <si>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</si>
  <si>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</si>
  <si>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</si>
  <si>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</si>
  <si>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</si>
  <si>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</si>
  <si>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</si>
  <si>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</si>
  <si>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</si>
  <si>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</si>
  <si>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</si>
  <si>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</si>
  <si>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</si>
  <si>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</si>
  <si>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</si>
  <si>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</si>
  <si>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</si>
  <si>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</si>
  <si>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</si>
  <si>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</si>
  <si>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</si>
  <si>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</si>
  <si>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</si>
  <si>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</si>
  <si>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</si>
  <si>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</si>
  <si>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</si>
  <si>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</si>
  <si>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</si>
  <si>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</si>
  <si>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</si>
  <si>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</si>
  <si>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</si>
  <si>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</si>
  <si>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</si>
  <si>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</si>
  <si>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</si>
  <si>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</si>
  <si>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</si>
  <si>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</si>
  <si>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</si>
  <si>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</si>
  <si>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</si>
  <si>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</si>
  <si>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</si>
  <si>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</si>
  <si>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</si>
  <si>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</si>
  <si>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</si>
  <si>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</si>
  <si>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</si>
  <si>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</si>
  <si>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</si>
  <si>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</si>
  <si>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</si>
  <si>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</si>
  <si>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</si>
  <si>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</si>
  <si>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</si>
  <si>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</si>
  <si>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</si>
  <si>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</si>
  <si>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</si>
  <si>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</si>
  <si>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</si>
  <si>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</si>
  <si>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</si>
  <si>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</si>
  <si>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埼玉中部資源循環組合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</si>
  <si>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</si>
  <si>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</si>
  <si>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</si>
  <si>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</si>
  <si>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</si>
  <si>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</si>
  <si>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</si>
  <si>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</si>
  <si>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</si>
  <si>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</si>
  <si>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</si>
  <si>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</si>
  <si>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</si>
  <si>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</si>
  <si>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</si>
  <si>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</si>
  <si>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</si>
  <si>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</si>
  <si>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</si>
  <si>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</si>
  <si>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</si>
  <si>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</si>
  <si>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</si>
  <si>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</si>
  <si>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</si>
  <si>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</si>
  <si>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</si>
  <si>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</si>
  <si>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</si>
  <si>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</si>
  <si>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</si>
  <si>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</si>
  <si>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</si>
  <si>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</si>
  <si>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令和２年度　届出を受けた地方債（3月・補正予算（第３号）分）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</si>
</sst>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G8" sqref="G8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7" t="s">
        <v>174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140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VLOOKUP(A4,'公営企業債の内訳'!$B$5:$C$114,2,FALSE)</f>
        <v>0</v>
      </c>
      <c r="D4" s="41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27700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27700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16100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16100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154</v>
      </c>
      <c r="B42" s="56">
        <f>VLOOKUP(A42,'一般会計債の内訳'!$B$4:$C$113,2,FALSE)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1000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1000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155</v>
      </c>
      <c r="B66" s="56">
        <f>VLOOKUP(A66,'一般会計債の内訳'!$B$4:$C$113,2,FALSE)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156</v>
      </c>
      <c r="B67" s="56">
        <f>VLOOKUP(A67,'一般会計債の内訳'!$B$4:$C$113,2,FALSE)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157</v>
      </c>
      <c r="B68" s="56">
        <f>VLOOKUP(A68,'一般会計債の内訳'!$B$4:$C$113,2,FALSE)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158</v>
      </c>
      <c r="B69" s="56">
        <f>VLOOKUP(A69,'一般会計債の内訳'!$B$4:$C$113,2,FALSE)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159</v>
      </c>
      <c r="B70" s="56">
        <f>VLOOKUP(A70,'一般会計債の内訳'!$B$4:$C$113,2,FALSE)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160</v>
      </c>
      <c r="B71" s="56">
        <f>VLOOKUP(A71,'一般会計債の内訳'!$B$4:$C$113,2,FALSE)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161</v>
      </c>
      <c r="B85" s="56">
        <f>VLOOKUP(A85,'一般会計債の内訳'!$B$4:$C$113,2,FALSE)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169</v>
      </c>
      <c r="B90" s="56">
        <f>VLOOKUP(A90,'一般会計債の内訳'!$B$4:$C$113,2,FALSE)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166</v>
      </c>
      <c r="B92" s="56">
        <f>VLOOKUP(A92,'一般会計債の内訳'!$B$4:$C$113,2,FALSE)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162</v>
      </c>
      <c r="B103" s="56">
        <f>VLOOKUP(A103,'一般会計債の内訳'!$B$4:$C$113,2,FALSE)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163</v>
      </c>
      <c r="B108" s="56">
        <f>VLOOKUP(A108,'一般会計債の内訳'!$B$4:$C$113,2,FALSE)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151</v>
      </c>
      <c r="B113" s="67">
        <f>VLOOKUP(A113,'一般会計債の内訳'!$B$4:$C$113,2,FALSE)</f>
        <v>0</v>
      </c>
      <c r="C113" s="68">
        <f>VLOOKUP(A113,'公営企業債の内訳'!$B$5:$C$115,2,FALSE)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43800</v>
      </c>
      <c r="C115" s="44">
        <f t="shared" si="7"/>
        <v>0</v>
      </c>
      <c r="D115" s="45">
        <f t="shared" si="7"/>
        <v>0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43800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1000</v>
      </c>
      <c r="C116" s="47">
        <f t="shared" si="8"/>
        <v>0</v>
      </c>
      <c r="D116" s="48">
        <f t="shared" si="8"/>
        <v>0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1000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44800</v>
      </c>
      <c r="C118" s="50">
        <f aca="true" t="shared" si="10" ref="C118:H118">SUM(C115:C117)</f>
        <v>0</v>
      </c>
      <c r="D118" s="51">
        <f t="shared" si="10"/>
        <v>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44800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D115" sqref="D11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4" t="s">
        <v>171</v>
      </c>
      <c r="F3" s="16" t="s">
        <v>83</v>
      </c>
      <c r="G3" s="16" t="s">
        <v>84</v>
      </c>
      <c r="H3" s="73" t="s">
        <v>142</v>
      </c>
      <c r="I3" s="73" t="s">
        <v>143</v>
      </c>
      <c r="J3" s="16" t="s">
        <v>144</v>
      </c>
      <c r="K3" s="62" t="s">
        <v>145</v>
      </c>
      <c r="L3" s="62" t="s">
        <v>141</v>
      </c>
      <c r="M3" s="16" t="s">
        <v>103</v>
      </c>
      <c r="N3" s="16" t="s">
        <v>146</v>
      </c>
      <c r="O3" s="16" t="s">
        <v>147</v>
      </c>
      <c r="P3" s="16" t="s">
        <v>148</v>
      </c>
      <c r="Q3" s="63" t="s">
        <v>149</v>
      </c>
      <c r="R3" s="16" t="s">
        <v>108</v>
      </c>
      <c r="S3" s="62" t="s">
        <v>153</v>
      </c>
      <c r="T3" s="16" t="s">
        <v>173</v>
      </c>
      <c r="U3" s="75" t="s">
        <v>172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 aca="true" t="shared" si="0" ref="C4:C35">SUM(D4:X4)</f>
        <v>0</v>
      </c>
      <c r="D4" s="33"/>
      <c r="E4" s="33"/>
      <c r="F4" s="33"/>
      <c r="G4" s="33"/>
      <c r="H4" s="33"/>
      <c r="I4" s="33"/>
      <c r="J4" s="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2:24" s="22" customFormat="1" ht="17.25" customHeight="1">
      <c r="B5" s="21" t="s">
        <v>1</v>
      </c>
      <c r="C5" s="34">
        <f t="shared" si="0"/>
        <v>0</v>
      </c>
      <c r="D5" s="33"/>
      <c r="E5" s="33"/>
      <c r="F5" s="33"/>
      <c r="G5" s="33"/>
      <c r="H5" s="33"/>
      <c r="I5" s="33"/>
      <c r="J5" s="7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s="22" customFormat="1" ht="17.25" customHeight="1">
      <c r="B6" s="21" t="s">
        <v>2</v>
      </c>
      <c r="C6" s="34">
        <f t="shared" si="0"/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2:24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2:24" s="22" customFormat="1" ht="17.25" customHeight="1">
      <c r="B8" s="21" t="s">
        <v>4</v>
      </c>
      <c r="C8" s="34">
        <f t="shared" si="0"/>
        <v>27700</v>
      </c>
      <c r="D8" s="33"/>
      <c r="E8" s="33"/>
      <c r="F8" s="33"/>
      <c r="G8" s="33"/>
      <c r="H8" s="33"/>
      <c r="I8" s="33"/>
      <c r="J8" s="72"/>
      <c r="K8" s="33"/>
      <c r="L8" s="33"/>
      <c r="M8" s="33"/>
      <c r="N8" s="33"/>
      <c r="O8" s="33"/>
      <c r="P8" s="33"/>
      <c r="Q8" s="33">
        <v>27700</v>
      </c>
      <c r="R8" s="33"/>
      <c r="S8" s="33"/>
      <c r="T8" s="33"/>
      <c r="U8" s="33"/>
      <c r="V8" s="33"/>
      <c r="W8" s="33"/>
      <c r="X8" s="33"/>
    </row>
    <row r="9" spans="2:24" s="22" customFormat="1" ht="17.25" customHeight="1">
      <c r="B9" s="21" t="s">
        <v>5</v>
      </c>
      <c r="C9" s="34">
        <f t="shared" si="0"/>
        <v>0</v>
      </c>
      <c r="D9" s="33"/>
      <c r="E9" s="33"/>
      <c r="F9" s="33"/>
      <c r="G9" s="33"/>
      <c r="H9" s="33"/>
      <c r="I9" s="33"/>
      <c r="J9" s="7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2:24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2:24" s="22" customFormat="1" ht="17.25" customHeight="1">
      <c r="B11" s="21" t="s">
        <v>7</v>
      </c>
      <c r="C11" s="34">
        <f t="shared" si="0"/>
        <v>16100</v>
      </c>
      <c r="D11" s="33">
        <v>11100</v>
      </c>
      <c r="E11" s="33">
        <v>5000</v>
      </c>
      <c r="F11" s="33"/>
      <c r="G11" s="33"/>
      <c r="H11" s="33"/>
      <c r="I11" s="33"/>
      <c r="J11" s="7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2:24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2:24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2:24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4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2:24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7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2:24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2:24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2:24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7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2:25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2"/>
    </row>
    <row r="21" spans="2:24" s="22" customFormat="1" ht="17.25" customHeight="1">
      <c r="B21" s="21" t="s">
        <v>17</v>
      </c>
      <c r="C21" s="34">
        <f t="shared" si="0"/>
        <v>0</v>
      </c>
      <c r="D21" s="33"/>
      <c r="E21" s="33"/>
      <c r="F21" s="33"/>
      <c r="G21" s="33"/>
      <c r="H21" s="33"/>
      <c r="I21" s="33"/>
      <c r="J21" s="7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2:25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2"/>
    </row>
    <row r="23" spans="2:25" s="24" customFormat="1" ht="17.25" customHeight="1">
      <c r="B23" s="23" t="s">
        <v>19</v>
      </c>
      <c r="C23" s="35">
        <f t="shared" si="0"/>
        <v>0</v>
      </c>
      <c r="D23" s="33"/>
      <c r="E23" s="33"/>
      <c r="F23" s="33"/>
      <c r="G23" s="33"/>
      <c r="H23" s="33"/>
      <c r="I23" s="33"/>
      <c r="J23" s="7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2"/>
    </row>
    <row r="24" spans="2:24" s="22" customFormat="1" ht="17.25" customHeight="1">
      <c r="B24" s="21" t="s">
        <v>20</v>
      </c>
      <c r="C24" s="34">
        <f t="shared" si="0"/>
        <v>0</v>
      </c>
      <c r="D24" s="33"/>
      <c r="E24" s="33"/>
      <c r="F24" s="33"/>
      <c r="G24" s="33"/>
      <c r="H24" s="33"/>
      <c r="I24" s="33"/>
      <c r="J24" s="7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2:25" ht="17.25" customHeight="1">
      <c r="B25" s="21" t="s">
        <v>21</v>
      </c>
      <c r="C25" s="33">
        <f t="shared" si="0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2"/>
    </row>
    <row r="26" spans="2:24" s="22" customFormat="1" ht="17.25" customHeight="1">
      <c r="B26" s="17" t="s">
        <v>22</v>
      </c>
      <c r="C26" s="34">
        <f t="shared" si="0"/>
        <v>0</v>
      </c>
      <c r="D26" s="33"/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2:25" ht="17.25" customHeight="1">
      <c r="B27" s="21" t="s">
        <v>23</v>
      </c>
      <c r="C27" s="33">
        <f t="shared" si="0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2"/>
    </row>
    <row r="28" spans="2:24" s="22" customFormat="1" ht="17.25" customHeight="1">
      <c r="B28" s="21" t="s">
        <v>24</v>
      </c>
      <c r="C28" s="34">
        <f t="shared" si="0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2:24" s="22" customFormat="1" ht="17.25" customHeight="1">
      <c r="B29" s="21" t="s">
        <v>25</v>
      </c>
      <c r="C29" s="34">
        <f t="shared" si="0"/>
        <v>0</v>
      </c>
      <c r="D29" s="33"/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2:24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2:25" ht="17.25" customHeight="1">
      <c r="B31" s="17" t="s">
        <v>27</v>
      </c>
      <c r="C31" s="33">
        <f t="shared" si="0"/>
        <v>0</v>
      </c>
      <c r="D31" s="33"/>
      <c r="E31" s="33"/>
      <c r="F31" s="33"/>
      <c r="G31" s="33"/>
      <c r="H31" s="33"/>
      <c r="I31" s="33"/>
      <c r="J31" s="7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2"/>
    </row>
    <row r="32" spans="2:25" ht="17.25" customHeight="1">
      <c r="B32" s="21" t="s">
        <v>28</v>
      </c>
      <c r="C32" s="33">
        <f t="shared" si="0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2"/>
    </row>
    <row r="33" spans="2:24" s="22" customFormat="1" ht="17.25" customHeight="1">
      <c r="B33" s="21" t="s">
        <v>29</v>
      </c>
      <c r="C33" s="34">
        <f t="shared" si="0"/>
        <v>0</v>
      </c>
      <c r="D33" s="33"/>
      <c r="E33" s="33"/>
      <c r="F33" s="33"/>
      <c r="G33" s="33"/>
      <c r="H33" s="33"/>
      <c r="I33" s="33"/>
      <c r="J33" s="7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2:24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2:24" s="22" customFormat="1" ht="17.25" customHeight="1">
      <c r="B35" s="21" t="s">
        <v>31</v>
      </c>
      <c r="C35" s="34">
        <f t="shared" si="0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2:24" s="22" customFormat="1" ht="17.25" customHeight="1">
      <c r="B36" s="17" t="s">
        <v>32</v>
      </c>
      <c r="C36" s="34">
        <f aca="true" t="shared" si="1" ref="C36:C67">SUM(D36:X36)</f>
        <v>0</v>
      </c>
      <c r="D36" s="33"/>
      <c r="E36" s="33"/>
      <c r="F36" s="33"/>
      <c r="G36" s="33"/>
      <c r="H36" s="33"/>
      <c r="I36" s="33"/>
      <c r="J36" s="7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5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2"/>
    </row>
    <row r="38" spans="2:24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24" s="22" customFormat="1" ht="17.25" customHeight="1">
      <c r="B39" s="21" t="s">
        <v>35</v>
      </c>
      <c r="C39" s="34">
        <f t="shared" si="1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2:24" s="22" customFormat="1" ht="17.25" customHeight="1">
      <c r="B40" s="17" t="s">
        <v>36</v>
      </c>
      <c r="C40" s="34">
        <f t="shared" si="1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2:25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2"/>
    </row>
    <row r="42" spans="2:25" ht="17.25" customHeight="1">
      <c r="B42" s="17" t="s">
        <v>154</v>
      </c>
      <c r="C42" s="33">
        <f t="shared" si="1"/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2"/>
    </row>
    <row r="43" spans="2:25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22"/>
    </row>
    <row r="44" spans="2:24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2:24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2:24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5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2"/>
    </row>
    <row r="48" spans="2:25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2"/>
    </row>
    <row r="49" spans="2:24" s="22" customFormat="1" ht="17.25" customHeight="1">
      <c r="B49" s="17" t="s">
        <v>43</v>
      </c>
      <c r="C49" s="34">
        <f t="shared" si="1"/>
        <v>1000</v>
      </c>
      <c r="D49" s="33">
        <v>1000</v>
      </c>
      <c r="E49" s="33"/>
      <c r="F49" s="33"/>
      <c r="G49" s="33"/>
      <c r="H49" s="33"/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2:25" ht="17.25" customHeight="1">
      <c r="B50" s="17" t="s">
        <v>44</v>
      </c>
      <c r="C50" s="33">
        <f t="shared" si="1"/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2"/>
    </row>
    <row r="51" spans="2:25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2"/>
    </row>
    <row r="52" spans="2:25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2"/>
    </row>
    <row r="53" spans="2:25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2"/>
    </row>
    <row r="54" spans="2:25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2"/>
    </row>
    <row r="55" spans="2:25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2"/>
    </row>
    <row r="56" spans="2:25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2"/>
    </row>
    <row r="57" spans="2:25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2"/>
    </row>
    <row r="58" spans="2:25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22"/>
    </row>
    <row r="59" spans="2:25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22"/>
    </row>
    <row r="60" spans="2:24" s="22" customFormat="1" ht="17.25" customHeight="1">
      <c r="B60" s="17" t="s">
        <v>53</v>
      </c>
      <c r="C60" s="34">
        <f t="shared" si="1"/>
        <v>0</v>
      </c>
      <c r="D60" s="33"/>
      <c r="E60" s="33"/>
      <c r="F60" s="33"/>
      <c r="G60" s="33"/>
      <c r="H60" s="33"/>
      <c r="I60" s="33"/>
      <c r="J60" s="7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2:25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22"/>
    </row>
    <row r="62" spans="2:25" ht="17.25" customHeight="1">
      <c r="B62" s="17" t="s">
        <v>55</v>
      </c>
      <c r="C62" s="33">
        <f t="shared" si="1"/>
        <v>0</v>
      </c>
      <c r="D62" s="33"/>
      <c r="E62" s="33"/>
      <c r="F62" s="33"/>
      <c r="G62" s="33"/>
      <c r="H62" s="33"/>
      <c r="I62" s="33"/>
      <c r="J62" s="7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22"/>
    </row>
    <row r="63" spans="2:25" ht="17.25" customHeight="1">
      <c r="B63" s="17" t="s">
        <v>56</v>
      </c>
      <c r="C63" s="33">
        <f t="shared" si="1"/>
        <v>0</v>
      </c>
      <c r="D63" s="33"/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2"/>
    </row>
    <row r="64" spans="2:25" ht="17.25" customHeight="1">
      <c r="B64" s="17" t="s">
        <v>57</v>
      </c>
      <c r="C64" s="33">
        <f t="shared" si="1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22"/>
    </row>
    <row r="65" spans="2:25" ht="17.25" customHeight="1">
      <c r="B65" s="17" t="s">
        <v>58</v>
      </c>
      <c r="C65" s="33">
        <f t="shared" si="1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22"/>
    </row>
    <row r="66" spans="2:25" ht="17.25" customHeight="1">
      <c r="B66" s="17" t="s">
        <v>155</v>
      </c>
      <c r="C66" s="33">
        <f t="shared" si="1"/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2"/>
    </row>
    <row r="67" spans="2:25" ht="17.25" customHeight="1">
      <c r="B67" s="17" t="s">
        <v>156</v>
      </c>
      <c r="C67" s="33">
        <f t="shared" si="1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2"/>
    </row>
    <row r="68" spans="2:25" ht="17.25" customHeight="1">
      <c r="B68" s="17" t="s">
        <v>157</v>
      </c>
      <c r="C68" s="33">
        <f aca="true" t="shared" si="2" ref="C68:C99">SUM(D68:X68)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2"/>
    </row>
    <row r="69" spans="2:25" ht="17.25" customHeight="1">
      <c r="B69" s="17" t="s">
        <v>158</v>
      </c>
      <c r="C69" s="33">
        <f t="shared" si="2"/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2"/>
    </row>
    <row r="70" spans="2:25" ht="17.25" customHeight="1">
      <c r="B70" s="17" t="s">
        <v>159</v>
      </c>
      <c r="C70" s="33">
        <f t="shared" si="2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2"/>
    </row>
    <row r="71" spans="2:25" ht="17.25" customHeight="1">
      <c r="B71" s="17" t="s">
        <v>160</v>
      </c>
      <c r="C71" s="33">
        <f t="shared" si="2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2"/>
    </row>
    <row r="72" spans="2:25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2"/>
    </row>
    <row r="73" spans="2:25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2"/>
    </row>
    <row r="74" spans="2:25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2"/>
    </row>
    <row r="75" spans="2:25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22"/>
    </row>
    <row r="76" spans="2:25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22"/>
    </row>
    <row r="77" spans="2:25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22"/>
    </row>
    <row r="78" spans="2:25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2"/>
    </row>
    <row r="79" spans="2:25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22"/>
    </row>
    <row r="80" spans="2:25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22"/>
    </row>
    <row r="81" spans="2:25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2"/>
    </row>
    <row r="82" spans="2:25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2"/>
    </row>
    <row r="83" spans="2:25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22"/>
    </row>
    <row r="84" spans="2:25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2"/>
    </row>
    <row r="85" spans="2:25" ht="17.25" customHeight="1">
      <c r="B85" s="17" t="s">
        <v>161</v>
      </c>
      <c r="C85" s="33">
        <f t="shared" si="2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2"/>
    </row>
    <row r="86" spans="2:25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2"/>
    </row>
    <row r="87" spans="2:25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2"/>
    </row>
    <row r="88" spans="2:25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2"/>
    </row>
    <row r="89" spans="2:25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2"/>
    </row>
    <row r="90" spans="2:25" ht="17.25" customHeight="1">
      <c r="B90" s="17" t="s">
        <v>168</v>
      </c>
      <c r="C90" s="33">
        <f t="shared" si="2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2"/>
    </row>
    <row r="91" spans="2:25" ht="17.25" customHeight="1">
      <c r="B91" s="17" t="s">
        <v>104</v>
      </c>
      <c r="C91" s="33">
        <f t="shared" si="2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22"/>
    </row>
    <row r="92" spans="2:25" ht="17.25" customHeight="1">
      <c r="B92" s="17" t="s">
        <v>164</v>
      </c>
      <c r="C92" s="33">
        <f t="shared" si="2"/>
        <v>0</v>
      </c>
      <c r="D92" s="33"/>
      <c r="E92" s="33"/>
      <c r="F92" s="33"/>
      <c r="G92" s="33"/>
      <c r="H92" s="33"/>
      <c r="I92" s="33"/>
      <c r="J92" s="7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22"/>
    </row>
    <row r="93" spans="2:25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22"/>
    </row>
    <row r="94" spans="2:25" ht="17.25" customHeight="1">
      <c r="B94" s="17" t="s">
        <v>60</v>
      </c>
      <c r="C94" s="33">
        <f t="shared" si="2"/>
        <v>0</v>
      </c>
      <c r="D94" s="33"/>
      <c r="E94" s="33"/>
      <c r="F94" s="33"/>
      <c r="G94" s="33"/>
      <c r="H94" s="33"/>
      <c r="I94" s="33"/>
      <c r="J94" s="7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22"/>
    </row>
    <row r="95" spans="2:25" ht="17.25" customHeight="1">
      <c r="B95" s="17" t="s">
        <v>115</v>
      </c>
      <c r="C95" s="33">
        <f t="shared" si="2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22"/>
    </row>
    <row r="96" spans="2:25" ht="17.25" customHeight="1">
      <c r="B96" s="17" t="s">
        <v>61</v>
      </c>
      <c r="C96" s="33">
        <f t="shared" si="2"/>
        <v>0</v>
      </c>
      <c r="D96" s="33"/>
      <c r="E96" s="33"/>
      <c r="F96" s="33"/>
      <c r="G96" s="33"/>
      <c r="H96" s="33"/>
      <c r="I96" s="33"/>
      <c r="J96" s="7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2"/>
    </row>
    <row r="97" spans="2:25" ht="17.25" customHeight="1">
      <c r="B97" s="17" t="s">
        <v>62</v>
      </c>
      <c r="C97" s="33">
        <f t="shared" si="2"/>
        <v>0</v>
      </c>
      <c r="D97" s="33"/>
      <c r="E97" s="33"/>
      <c r="F97" s="33"/>
      <c r="G97" s="33"/>
      <c r="H97" s="33"/>
      <c r="I97" s="33"/>
      <c r="J97" s="7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22"/>
    </row>
    <row r="98" spans="2:25" ht="17.25" customHeight="1">
      <c r="B98" s="17" t="s">
        <v>63</v>
      </c>
      <c r="C98" s="33">
        <f t="shared" si="2"/>
        <v>0</v>
      </c>
      <c r="D98" s="33"/>
      <c r="E98" s="33"/>
      <c r="F98" s="33"/>
      <c r="G98" s="33"/>
      <c r="H98" s="33"/>
      <c r="I98" s="33"/>
      <c r="J98" s="7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22"/>
    </row>
    <row r="99" spans="2:25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22"/>
    </row>
    <row r="100" spans="2:25" ht="17.25" customHeight="1">
      <c r="B100" s="17" t="s">
        <v>65</v>
      </c>
      <c r="C100" s="33">
        <f aca="true" t="shared" si="3" ref="C100:C113">SUM(D100:X100)</f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22"/>
    </row>
    <row r="101" spans="2:25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2"/>
    </row>
    <row r="102" spans="2:25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2"/>
    </row>
    <row r="103" spans="2:25" ht="17.25" customHeight="1">
      <c r="B103" s="17" t="s">
        <v>162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2"/>
    </row>
    <row r="104" spans="2:25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2"/>
    </row>
    <row r="105" spans="2:25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2"/>
    </row>
    <row r="106" spans="2:25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2"/>
    </row>
    <row r="107" spans="2:25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2"/>
    </row>
    <row r="108" spans="2:25" ht="17.25" customHeight="1">
      <c r="B108" s="17" t="s">
        <v>163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22"/>
    </row>
    <row r="109" spans="2:25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22"/>
    </row>
    <row r="110" spans="2:25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22"/>
    </row>
    <row r="111" spans="2:25" ht="17.25" customHeight="1">
      <c r="B111" s="17" t="s">
        <v>120</v>
      </c>
      <c r="C111" s="33">
        <f t="shared" si="3"/>
        <v>0</v>
      </c>
      <c r="D111" s="33"/>
      <c r="E111" s="33"/>
      <c r="F111" s="33"/>
      <c r="G111" s="33"/>
      <c r="H111" s="33"/>
      <c r="I111" s="33"/>
      <c r="J111" s="7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22"/>
    </row>
    <row r="112" spans="2:25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7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22"/>
    </row>
    <row r="113" spans="2:25" ht="17.25" customHeight="1">
      <c r="B113" s="17" t="s">
        <v>151</v>
      </c>
      <c r="C113" s="33">
        <f t="shared" si="3"/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22"/>
    </row>
    <row r="114" spans="3:25" ht="24.75" customHeight="1">
      <c r="C114" s="36"/>
      <c r="D114" s="36"/>
      <c r="E114" s="3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22"/>
    </row>
    <row r="115" spans="2:25" ht="24.75" customHeight="1">
      <c r="B115" s="17" t="s">
        <v>72</v>
      </c>
      <c r="C115" s="33">
        <f>SUBTOTAL(9,C4:C42)</f>
        <v>43800</v>
      </c>
      <c r="D115" s="33">
        <f aca="true" t="shared" si="4" ref="D115:W115">SUBTOTAL(9,D4:D42)</f>
        <v>11100</v>
      </c>
      <c r="E115" s="36">
        <f>SUBTOTAL(9,E3:E41)</f>
        <v>5000</v>
      </c>
      <c r="F115" s="33">
        <f t="shared" si="4"/>
        <v>0</v>
      </c>
      <c r="G115" s="33">
        <f t="shared" si="4"/>
        <v>0</v>
      </c>
      <c r="H115" s="33">
        <f t="shared" si="4"/>
        <v>0</v>
      </c>
      <c r="I115" s="33">
        <f t="shared" si="4"/>
        <v>0</v>
      </c>
      <c r="J115" s="33">
        <f t="shared" si="4"/>
        <v>0</v>
      </c>
      <c r="K115" s="33">
        <f t="shared" si="4"/>
        <v>0</v>
      </c>
      <c r="L115" s="33">
        <f t="shared" si="4"/>
        <v>0</v>
      </c>
      <c r="M115" s="33">
        <f t="shared" si="4"/>
        <v>0</v>
      </c>
      <c r="N115" s="33">
        <f t="shared" si="4"/>
        <v>0</v>
      </c>
      <c r="O115" s="33">
        <f t="shared" si="4"/>
        <v>0</v>
      </c>
      <c r="P115" s="33">
        <f t="shared" si="4"/>
        <v>0</v>
      </c>
      <c r="Q115" s="33">
        <f t="shared" si="4"/>
        <v>27700</v>
      </c>
      <c r="R115" s="33">
        <f t="shared" si="4"/>
        <v>0</v>
      </c>
      <c r="S115" s="33">
        <f t="shared" si="4"/>
        <v>0</v>
      </c>
      <c r="T115" s="33">
        <f>SUBTOTAL(9,T4:T42)</f>
        <v>0</v>
      </c>
      <c r="U115" s="33">
        <f>SUBTOTAL(9,U4:U42)</f>
        <v>0</v>
      </c>
      <c r="V115" s="33">
        <f t="shared" si="4"/>
        <v>0</v>
      </c>
      <c r="W115" s="33">
        <f t="shared" si="4"/>
        <v>0</v>
      </c>
      <c r="X115" s="33">
        <f>SUBTOTAL(9,X4:X43)</f>
        <v>0</v>
      </c>
      <c r="Y115" s="22"/>
    </row>
    <row r="116" spans="2:25" ht="24.75" customHeight="1">
      <c r="B116" s="17" t="s">
        <v>73</v>
      </c>
      <c r="C116" s="33">
        <f>SUBTOTAL(9,C43:C65)</f>
        <v>1000</v>
      </c>
      <c r="D116" s="33">
        <f aca="true" t="shared" si="5" ref="D116:X116">SUBTOTAL(9,D43:D65)</f>
        <v>1000</v>
      </c>
      <c r="E116" s="33">
        <f>SUBTOTAL(9,E42:E64)</f>
        <v>0</v>
      </c>
      <c r="F116" s="33">
        <f t="shared" si="5"/>
        <v>0</v>
      </c>
      <c r="G116" s="33">
        <f t="shared" si="5"/>
        <v>0</v>
      </c>
      <c r="H116" s="33">
        <f t="shared" si="5"/>
        <v>0</v>
      </c>
      <c r="I116" s="33">
        <f t="shared" si="5"/>
        <v>0</v>
      </c>
      <c r="J116" s="33">
        <f t="shared" si="5"/>
        <v>0</v>
      </c>
      <c r="K116" s="33">
        <f t="shared" si="5"/>
        <v>0</v>
      </c>
      <c r="L116" s="33">
        <f t="shared" si="5"/>
        <v>0</v>
      </c>
      <c r="M116" s="33">
        <f t="shared" si="5"/>
        <v>0</v>
      </c>
      <c r="N116" s="33">
        <f t="shared" si="5"/>
        <v>0</v>
      </c>
      <c r="O116" s="33">
        <f t="shared" si="5"/>
        <v>0</v>
      </c>
      <c r="P116" s="33">
        <f t="shared" si="5"/>
        <v>0</v>
      </c>
      <c r="Q116" s="33">
        <f t="shared" si="5"/>
        <v>0</v>
      </c>
      <c r="R116" s="33">
        <f t="shared" si="5"/>
        <v>0</v>
      </c>
      <c r="S116" s="33">
        <f t="shared" si="5"/>
        <v>0</v>
      </c>
      <c r="T116" s="33">
        <f>SUBTOTAL(9,T43:T65)</f>
        <v>0</v>
      </c>
      <c r="U116" s="33">
        <f>SUBTOTAL(9,U43:U65)</f>
        <v>0</v>
      </c>
      <c r="V116" s="33">
        <f t="shared" si="5"/>
        <v>0</v>
      </c>
      <c r="W116" s="33">
        <f t="shared" si="5"/>
        <v>0</v>
      </c>
      <c r="X116" s="33">
        <f t="shared" si="5"/>
        <v>0</v>
      </c>
      <c r="Y116" s="22"/>
    </row>
    <row r="117" spans="2:25" ht="24.75" customHeight="1">
      <c r="B117" s="17" t="s">
        <v>89</v>
      </c>
      <c r="C117" s="33">
        <f aca="true" t="shared" si="6" ref="C117:X117">SUBTOTAL(9,C66:C113)</f>
        <v>0</v>
      </c>
      <c r="D117" s="33">
        <f t="shared" si="6"/>
        <v>0</v>
      </c>
      <c r="E117" s="33">
        <f>SUBTOTAL(9,E65:E113)</f>
        <v>0</v>
      </c>
      <c r="F117" s="33">
        <f t="shared" si="6"/>
        <v>0</v>
      </c>
      <c r="G117" s="33">
        <f t="shared" si="6"/>
        <v>0</v>
      </c>
      <c r="H117" s="33">
        <f t="shared" si="6"/>
        <v>0</v>
      </c>
      <c r="I117" s="33">
        <f t="shared" si="6"/>
        <v>0</v>
      </c>
      <c r="J117" s="33">
        <f t="shared" si="6"/>
        <v>0</v>
      </c>
      <c r="K117" s="33">
        <f t="shared" si="6"/>
        <v>0</v>
      </c>
      <c r="L117" s="33">
        <f t="shared" si="6"/>
        <v>0</v>
      </c>
      <c r="M117" s="33">
        <f t="shared" si="6"/>
        <v>0</v>
      </c>
      <c r="N117" s="33">
        <f t="shared" si="6"/>
        <v>0</v>
      </c>
      <c r="O117" s="33">
        <f t="shared" si="6"/>
        <v>0</v>
      </c>
      <c r="P117" s="33">
        <f t="shared" si="6"/>
        <v>0</v>
      </c>
      <c r="Q117" s="33">
        <f t="shared" si="6"/>
        <v>0</v>
      </c>
      <c r="R117" s="33">
        <f t="shared" si="6"/>
        <v>0</v>
      </c>
      <c r="S117" s="33">
        <f t="shared" si="6"/>
        <v>0</v>
      </c>
      <c r="T117" s="33">
        <f>SUBTOTAL(9,T66:T113)</f>
        <v>0</v>
      </c>
      <c r="U117" s="33">
        <f>SUBTOTAL(9,U66:U113)</f>
        <v>0</v>
      </c>
      <c r="V117" s="33">
        <f t="shared" si="6"/>
        <v>0</v>
      </c>
      <c r="W117" s="33">
        <f t="shared" si="6"/>
        <v>0</v>
      </c>
      <c r="X117" s="33">
        <f t="shared" si="6"/>
        <v>0</v>
      </c>
      <c r="Y117" s="22"/>
    </row>
    <row r="118" spans="2:25" ht="24.75" customHeight="1">
      <c r="B118" s="17" t="s">
        <v>75</v>
      </c>
      <c r="C118" s="33">
        <f>SUM(C115:C117)</f>
        <v>44800</v>
      </c>
      <c r="D118" s="33">
        <f aca="true" t="shared" si="7" ref="D118:X118">SUM(D115:D117)</f>
        <v>12100</v>
      </c>
      <c r="E118" s="33">
        <f>SUM(E115:E117)</f>
        <v>5000</v>
      </c>
      <c r="F118" s="33">
        <f t="shared" si="7"/>
        <v>0</v>
      </c>
      <c r="G118" s="33">
        <f t="shared" si="7"/>
        <v>0</v>
      </c>
      <c r="H118" s="33">
        <f t="shared" si="7"/>
        <v>0</v>
      </c>
      <c r="I118" s="33">
        <f>SUM(I115:I117)</f>
        <v>0</v>
      </c>
      <c r="J118" s="33">
        <f t="shared" si="7"/>
        <v>0</v>
      </c>
      <c r="K118" s="33">
        <f>SUM(K115:K117)</f>
        <v>0</v>
      </c>
      <c r="L118" s="33">
        <f>SUM(L115:L117)</f>
        <v>0</v>
      </c>
      <c r="M118" s="33">
        <f>SUM(M115:M117)</f>
        <v>0</v>
      </c>
      <c r="N118" s="33">
        <f>SUM(N115:N117)</f>
        <v>0</v>
      </c>
      <c r="O118" s="33">
        <f t="shared" si="7"/>
        <v>0</v>
      </c>
      <c r="P118" s="33">
        <f t="shared" si="7"/>
        <v>0</v>
      </c>
      <c r="Q118" s="33">
        <f t="shared" si="7"/>
        <v>27700</v>
      </c>
      <c r="R118" s="33">
        <f>SUM(R115:R117)</f>
        <v>0</v>
      </c>
      <c r="S118" s="33">
        <f t="shared" si="7"/>
        <v>0</v>
      </c>
      <c r="T118" s="33">
        <f>SUM(T115:T117)</f>
        <v>0</v>
      </c>
      <c r="U118" s="33">
        <f>SUM(U115:U117)</f>
        <v>0</v>
      </c>
      <c r="V118" s="33">
        <f t="shared" si="7"/>
        <v>0</v>
      </c>
      <c r="W118" s="33">
        <f t="shared" si="7"/>
        <v>0</v>
      </c>
      <c r="X118" s="33">
        <f t="shared" si="7"/>
        <v>0</v>
      </c>
      <c r="Y118" s="22"/>
    </row>
    <row r="119" spans="5:25" ht="13.5">
      <c r="E119" s="76"/>
      <c r="Y119" s="22"/>
    </row>
    <row r="120" ht="13.5">
      <c r="Y120" s="22"/>
    </row>
  </sheetData>
  <sheetProtection/>
  <autoFilter ref="A3:Y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5" sqref="C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5"/>
      <c r="Q3" s="78" t="s">
        <v>167</v>
      </c>
    </row>
    <row r="4" spans="2:18" ht="60" customHeight="1">
      <c r="B4" s="79"/>
      <c r="C4" s="79"/>
      <c r="D4" s="78"/>
      <c r="E4" s="78"/>
      <c r="F4" s="78"/>
      <c r="G4" s="78"/>
      <c r="H4" s="83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150</v>
      </c>
      <c r="Q4" s="79"/>
      <c r="R4" s="71" t="s">
        <v>152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154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155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156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157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158</v>
      </c>
      <c r="C70" s="15">
        <f aca="true" t="shared" si="2" ref="C70:C115">SUM(D70:H70,Q70)</f>
        <v>0</v>
      </c>
      <c r="D70" s="25"/>
      <c r="E70" s="25"/>
      <c r="F70" s="25"/>
      <c r="G70" s="25"/>
      <c r="H70" s="25">
        <f aca="true" t="shared" si="3" ref="H70:H115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159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160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161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170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165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162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163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 t="shared" si="2"/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151</v>
      </c>
      <c r="C115" s="15">
        <f t="shared" si="2"/>
        <v>0</v>
      </c>
      <c r="D115" s="25"/>
      <c r="E115" s="25"/>
      <c r="F115" s="25"/>
      <c r="G115" s="25"/>
      <c r="H115" s="25">
        <f t="shared" si="3"/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>SUBTOTAL(9,H5:H43)</f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4" dxfId="2" operator="equal" stopIfTrue="1">
      <formula>0</formula>
    </cfRule>
  </conditionalFormatting>
  <conditionalFormatting sqref="H5:H115">
    <cfRule type="cellIs" priority="1" dxfId="2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2021-03-29T02:04:10Z</cp:lastPrinted>
  <dcterms:created xsi:type="dcterms:W3CDTF">2009-10-06T06:42:25Z</dcterms:created>
  <dcterms:modified xsi:type="dcterms:W3CDTF">2021-03-29T04:15:06Z</dcterms:modified>
  <cp:category/>
  <cp:version/>
  <cp:contentType/>
  <cp:contentStatus/>
</cp:coreProperties>
</file>