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176BC62-73F7-4D54-A1E5-F6652598E9C3}"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<sst xmlns="http://schemas.openxmlformats.org/spreadsheetml/2006/main" count="3442" uniqueCount="1059">
  <si>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</si>
  <si>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</si>
  <si>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</si>
  <si>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</si>
  <si>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</si>
  <si>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</si>
  <si>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</si>
  <si>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</si>
  <si>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</si>
  <si>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</si>
  <si>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</si>
  <si>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</si>
  <si>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</si>
  <si>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</si>
  <si>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</si>
  <si>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</si>
  <si>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</si>
  <si>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</si>
  <si>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</si>
  <si>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</si>
  <si>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</si>
  <si>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</si>
  <si>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</si>
  <si>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</si>
  <si>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</si>
  <si>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</si>
  <si>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</si>
  <si>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</si>
  <si>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</si>
  <si>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</si>
  <si>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</si>
  <si>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</si>
  <si>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</si>
  <si>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</si>
  <si>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</si>
  <si>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</si>
  <si>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</si>
  <si>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</si>
  <si>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</si>
  <si>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</si>
  <si>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</si>
  <si>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</si>
  <si>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</si>
  <si>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</si>
  <si>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</si>
  <si>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</si>
  <si>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</si>
  <si>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</si>
  <si>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</si>
  <si>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</si>
  <si>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</si>
  <si>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</si>
  <si>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</si>
  <si>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</si>
  <si>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</si>
  <si>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</si>
  <si>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</si>
  <si>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</si>
  <si>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</si>
  <si>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</si>
  <si>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</si>
  <si>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</si>
  <si>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</si>
  <si>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</si>
  <si>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</si>
  <si>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</si>
  <si>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</si>
  <si>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</si>
  <si>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</si>
  <si>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</si>
  <si>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</si>
  <si>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</si>
  <si>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</si>
  <si>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</si>
  <si>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</si>
  <si>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</si>
  <si>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</si>
  <si>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</si>
  <si>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</si>
  <si>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</si>
  <si>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</si>
  <si>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</si>
  <si>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</si>
  <si>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</si>
  <si>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</si>
  <si>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</si>
  <si>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</si>
  <si>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</si>
  <si>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</si>
  <si>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</si>
  <si>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</si>
  <si>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</si>
  <si>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</si>
  <si>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</si>
  <si>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</si>
  <si>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</si>
  <si>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</si>
  <si>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</si>
  <si>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</si>
  <si>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</si>
  <si>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</si>
  <si>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</si>
  <si>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</si>
  <si>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</si>
  <si>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</si>
  <si>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</si>
  <si>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</si>
  <si>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</si>
  <si>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</si>
  <si>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</si>
  <si>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</si>
  <si>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</si>
  <si>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</si>
  <si>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</si>
  <si>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</si>
  <si>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</si>
  <si>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</si>
  <si>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</si>
  <si>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</si>
  <si>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</si>
  <si>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</si>
  <si>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</si>
  <si>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</si>
  <si>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</si>
  <si>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</si>
  <si>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</si>
  <si>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</si>
  <si>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</si>
  <si>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</si>
  <si>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</si>
  <si>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</si>
  <si>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</si>
  <si>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</si>
  <si>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</si>
  <si>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</si>
  <si>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</si>
  <si>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</si>
  <si>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</si>
  <si>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</si>
  <si>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</si>
  <si>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</si>
  <si>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</si>
  <si>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</si>
  <si>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</si>
  <si>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</si>
  <si>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</si>
  <si>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</si>
  <si>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</si>
  <si>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</si>
  <si>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</si>
  <si>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</si>
  <si>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</si>
  <si>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</si>
  <si>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</si>
  <si>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</si>
  <si>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</si>
  <si>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</si>
  <si>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</si>
  <si>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</si>
  <si>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</si>
  <si>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</si>
  <si>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</si>
  <si>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</si>
  <si>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</si>
  <si>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</si>
  <si>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</si>
  <si>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</si>
  <si>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</si>
  <si>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</si>
  <si>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</si>
  <si>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</si>
  <si>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</si>
  <si>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</si>
  <si>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</si>
  <si>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</si>
  <si>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</si>
  <si>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</si>
  <si>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</si>
  <si>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</si>
  <si>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</si>
  <si>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</si>
  <si>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</si>
  <si>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</si>
  <si>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</si>
  <si>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</si>
  <si>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</si>
  <si>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</si>
  <si>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</si>
  <si>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</si>
  <si>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</si>
  <si>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</si>
  <si>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</si>
  <si>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</si>
  <si>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</si>
  <si>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</si>
  <si>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</si>
  <si>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</si>
  <si>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</si>
  <si>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</si>
  <si>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</si>
  <si>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</si>
  <si>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</si>
  <si>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</si>
  <si>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</si>
  <si>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</si>
  <si>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</si>
  <si>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</si>
  <si>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</si>
  <si>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</si>
  <si>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</si>
  <si>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</si>
  <si>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</si>
  <si>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</si>
  <si>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</si>
  <si>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</si>
  <si>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</si>
  <si>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</si>
  <si>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</si>
  <si>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</si>
  <si>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</si>
  <si>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</si>
  <si>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</si>
  <si>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</si>
  <si>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</si>
  <si>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</si>
  <si>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</si>
  <si>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</si>
  <si>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</si>
  <si>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</si>
  <si>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</si>
  <si>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</si>
  <si>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</si>
  <si>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</si>
  <si>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</si>
  <si>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</si>
  <si>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</si>
  <si>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</si>
  <si>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</si>
  <si>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</si>
  <si>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</si>
  <si>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</si>
  <si>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</si>
  <si>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</si>
  <si>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</si>
  <si>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</si>
  <si>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</si>
  <si>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</si>
  <si>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</si>
  <si>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</si>
  <si>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</si>
  <si>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</si>
  <si>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</si>
  <si>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</si>
  <si>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</si>
  <si>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</si>
  <si>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</si>
  <si>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</si>
  <si>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</si>
  <si>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</si>
  <si>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</si>
  <si>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</si>
  <si>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</si>
  <si>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</si>
  <si>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</si>
  <si>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</si>
  <si>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</si>
  <si>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</si>
  <si>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</si>
  <si>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</si>
  <si>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</si>
  <si>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</si>
  <si>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</si>
  <si>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</si>
  <si>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</si>
  <si>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</si>
  <si>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</si>
  <si>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</si>
  <si>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</si>
  <si>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</si>
  <si>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</si>
  <si>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</si>
  <si>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</si>
  <si>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</si>
  <si>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</si>
  <si>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</si>
  <si>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</si>
  <si>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</si>
  <si>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</si>
  <si>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</si>
  <si>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</si>
  <si>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</si>
  <si>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</si>
  <si>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</si>
  <si>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</si>
  <si>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</si>
  <si>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</si>
  <si>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</si>
  <si>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</si>
  <si>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</si>
  <si>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</si>
  <si>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</si>
  <si>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</si>
  <si>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</si>
  <si>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</si>
  <si>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</si>
  <si>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</si>
  <si>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</si>
  <si>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</si>
  <si>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</si>
  <si>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</si>
  <si>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</si>
  <si>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</si>
  <si>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</si>
  <si>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</si>
  <si>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</si>
  <si>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</si>
  <si>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</si>
  <si>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</si>
  <si>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</si>
  <si>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</si>
  <si>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</si>
  <si>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</si>
  <si>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</si>
  <si>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</si>
  <si>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</si>
  <si>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</si>
  <si>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</si>
  <si>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</si>
  <si>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</si>
  <si>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</si>
  <si>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</si>
  <si>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</si>
  <si>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</si>
  <si>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</si>
  <si>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</si>
  <si>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</si>
  <si>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</si>
  <si>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</si>
  <si>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</si>
  <si>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</si>
  <si>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</si>
  <si>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</si>
  <si>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</si>
  <si>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</si>
  <si>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</si>
  <si>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</si>
  <si>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</si>
  <si>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</si>
  <si>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</si>
  <si>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</si>
  <si>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</si>
  <si>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</si>
  <si>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</si>
  <si>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</si>
  <si>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</si>
  <si>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</si>
  <si>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</si>
  <si>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</si>
  <si>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</si>
  <si>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</si>
  <si>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</si>
  <si>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</si>
  <si>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</si>
  <si>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</si>
  <si>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</si>
  <si>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</si>
  <si>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</si>
  <si>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</si>
  <si>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</si>
  <si>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</si>
  <si>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</si>
  <si>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</si>
  <si>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</si>
  <si>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</si>
  <si>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</si>
  <si>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</si>
  <si>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</si>
  <si>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</si>
  <si>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</si>
  <si>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</si>
  <si>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</si>
  <si>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</si>
  <si>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</si>
  <si>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</si>
  <si>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</si>
  <si>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</si>
  <si>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</si>
  <si>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</si>
  <si>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</si>
  <si>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</si>
  <si>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</si>
  <si>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</si>
  <si>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</si>
  <si>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</si>
  <si>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</si>
  <si>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</si>
  <si>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</si>
  <si>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</si>
  <si>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</si>
  <si>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</si>
  <si>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</si>
  <si>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</si>
  <si>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</si>
  <si>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</si>
  <si>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</si>
  <si>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</si>
  <si>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</si>
  <si>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</si>
  <si>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</si>
  <si>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</si>
  <si>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</si>
  <si>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</si>
  <si>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</si>
  <si>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</si>
  <si>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</si>
  <si>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</si>
  <si>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</si>
  <si>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</si>
  <si>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</si>
  <si>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</si>
  <si>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</si>
  <si>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</si>
  <si>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</si>
  <si>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</si>
  <si>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</si>
  <si>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</si>
  <si>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</si>
  <si>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</si>
  <si>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</si>
  <si>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</si>
  <si>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</si>
  <si>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</si>
  <si>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</si>
  <si>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</si>
  <si>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</si>
  <si>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</si>
  <si>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</si>
  <si>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</si>
  <si>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</si>
  <si>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</si>
  <si>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</si>
  <si>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</si>
  <si>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</si>
  <si>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</si>
  <si>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</si>
  <si>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</si>
  <si>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</si>
  <si>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</si>
  <si>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</si>
  <si>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</si>
  <si>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</si>
  <si>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</si>
  <si>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</si>
  <si>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</si>
  <si>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</si>
  <si>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</si>
  <si>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</si>
  <si>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</si>
  <si>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</si>
  <si>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</si>
  <si>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</si>
  <si>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</si>
  <si>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</si>
  <si>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</si>
  <si>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</si>
  <si>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</si>
  <si>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</si>
  <si>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</si>
  <si>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</si>
  <si>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</si>
  <si>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</si>
  <si>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</si>
  <si>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</si>
  <si>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</si>
  <si>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</si>
  <si>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</si>
  <si>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</si>
  <si>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</si>
  <si>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</si>
  <si>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</si>
  <si>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</si>
  <si>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</si>
  <si>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</si>
  <si>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</si>
  <si>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</si>
  <si>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</si>
  <si>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</si>
  <si>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</si>
  <si>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</si>
  <si>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</si>
  <si>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</si>
  <si>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</si>
  <si>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</si>
  <si>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</si>
  <si>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</si>
  <si>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</si>
  <si>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</si>
  <si>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</si>
  <si>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</si>
  <si>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</si>
  <si>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</si>
  <si>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</si>
  <si>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</si>
  <si>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</si>
  <si>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</si>
  <si>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</si>
  <si>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</si>
  <si>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</si>
  <si>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</si>
  <si>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</si>
  <si>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</si>
  <si>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</si>
  <si>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</si>
  <si>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</si>
  <si>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</si>
  <si>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</si>
  <si>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</si>
  <si>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</si>
  <si>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</si>
  <si>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</si>
  <si>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</si>
  <si>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</si>
  <si>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</si>
  <si>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</si>
  <si>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</si>
  <si>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</si>
  <si>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</si>
  <si>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</si>
  <si>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</si>
  <si>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</si>
  <si>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</si>
  <si>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</si>
  <si>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</si>
  <si>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</si>
  <si>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</si>
  <si>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</si>
  <si>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</si>
  <si>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</si>
  <si>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</si>
  <si>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</si>
  <si>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</si>
  <si>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</si>
  <si>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</si>
  <si>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</si>
  <si>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</si>
  <si>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</si>
  <si>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</si>
  <si>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</si>
  <si>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</si>
  <si>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</si>
  <si>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</si>
  <si>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</si>
  <si>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</si>
  <si>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</si>
  <si>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</si>
  <si>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</si>
  <si>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</si>
  <si>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</si>
  <si>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</si>
  <si>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</si>
  <si>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</si>
  <si>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</si>
  <si>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</si>
  <si>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</si>
  <si>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</si>
  <si>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</si>
  <si>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</si>
  <si>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</si>
  <si>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</si>
  <si>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</si>
  <si>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</si>
  <si>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</si>
  <si>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</si>
  <si>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</si>
  <si>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</si>
  <si>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</si>
  <si>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</si>
  <si>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</si>
  <si>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</si>
  <si>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</si>
  <si>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</si>
  <si>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</si>
  <si>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</si>
  <si>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</si>
  <si>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</si>
  <si>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</si>
  <si>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</si>
  <si>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</si>
  <si>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</si>
  <si>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</si>
  <si>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</si>
  <si>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</si>
  <si>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</si>
  <si>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</si>
  <si>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</si>
  <si>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</si>
  <si>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</si>
  <si>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</si>
  <si>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</si>
  <si>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</si>
  <si>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</si>
  <si>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</si>
  <si>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</si>
  <si>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</si>
  <si>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</si>
  <si>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</si>
  <si>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</si>
  <si>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</si>
  <si>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</si>
  <si>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</si>
  <si>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</si>
  <si>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</si>
  <si>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</si>
  <si>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</si>
  <si>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</si>
  <si>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</si>
  <si>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</si>
  <si>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</si>
  <si>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</si>
  <si>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</si>
  <si>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</si>
  <si>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</si>
  <si>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</si>
  <si>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</si>
  <si>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</si>
  <si>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</si>
  <si>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</si>
  <si>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</si>
  <si>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</si>
  <si>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</si>
  <si>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</si>
  <si>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</si>
  <si>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</si>
  <si>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</si>
  <si>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</si>
  <si>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</si>
  <si>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</si>
  <si>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</si>
  <si>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</si>
  <si>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</si>
  <si>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</si>
  <si>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</si>
  <si>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</si>
  <si>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</si>
  <si>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</si>
  <si>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</si>
  <si>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</si>
  <si>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</si>
  <si>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</si>
  <si>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</si>
  <si>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</si>
  <si>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</si>
  <si>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</si>
  <si>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</si>
  <si>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</si>
  <si>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</si>
  <si>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</si>
  <si>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</si>
  <si>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</si>
  <si>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</si>
  <si>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</si>
  <si>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</si>
  <si>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</si>
  <si>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</si>
  <si>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</si>
  <si>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</si>
  <si>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</si>
  <si>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</si>
  <si>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</si>
  <si>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</si>
  <si>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</si>
  <si>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</si>
  <si>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</si>
  <si>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</si>
  <si>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</si>
  <si>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</si>
  <si>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</si>
  <si>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</si>
  <si>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</si>
  <si>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</si>
  <si>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</si>
  <si>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</si>
  <si>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</si>
  <si>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</si>
  <si>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</si>
  <si>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</si>
  <si>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</si>
  <si>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</si>
  <si>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</si>
  <si>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</si>
  <si>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</si>
  <si>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</si>
  <si>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</si>
  <si>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</si>
  <si>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</si>
  <si>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</si>
  <si>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</si>
  <si>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</si>
  <si>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</si>
  <si>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</si>
  <si>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</si>
  <si>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</si>
  <si>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</si>
  <si>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</si>
  <si>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</si>
  <si>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</si>
  <si>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</si>
  <si>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</si>
  <si>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</si>
  <si>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</si>
  <si>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</si>
  <si>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</si>
  <si>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</si>
  <si>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</si>
  <si>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</si>
  <si>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</si>
  <si>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</si>
  <si>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</si>
  <si>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</si>
  <si>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</si>
  <si>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</si>
  <si>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</si>
  <si>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</si>
  <si>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</si>
  <si>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</si>
  <si>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</si>
  <si>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</si>
  <si>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</si>
  <si>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</si>
  <si>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</si>
  <si>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</si>
  <si>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</si>
  <si>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</si>
  <si>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</si>
  <si>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</si>
  <si>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</si>
  <si>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</si>
  <si>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</si>
  <si>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</si>
  <si>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</si>
  <si>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</si>
  <si>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</si>
  <si>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</si>
  <si>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</si>
  <si>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</si>
  <si>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</si>
  <si>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</si>
  <si>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</si>
  <si>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</si>
  <si>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</si>
  <si>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</si>
  <si>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</si>
  <si>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</si>
  <si>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</si>
  <si>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</si>
  <si>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</si>
  <si>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</si>
  <si>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</si>
  <si>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</si>
  <si>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</si>
  <si>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</si>
  <si>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</si>
  <si>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</si>
  <si>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</si>
  <si>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</si>
  <si>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</si>
  <si>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</si>
  <si>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</si>
  <si>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</si>
  <si>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</si>
  <si>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</si>
  <si>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</si>
  <si>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</si>
  <si>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</si>
  <si>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</si>
  <si>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</si>
  <si>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</si>
  <si>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</si>
  <si>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</si>
  <si>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</si>
  <si>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</si>
  <si>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</si>
  <si>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</si>
  <si>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</si>
  <si>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</si>
  <si>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</si>
  <si>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</si>
  <si>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</si>
  <si>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</si>
  <si>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</si>
  <si>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</si>
  <si>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</si>
  <si>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</si>
  <si>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</si>
  <si>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</si>
  <si>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</si>
  <si>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</si>
  <si>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</si>
  <si>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</si>
  <si>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</si>
  <si>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</si>
  <si>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</si>
  <si>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</si>
  <si>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</si>
  <si>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</si>
  <si>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</si>
  <si>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</si>
  <si>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</si>
  <si>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</si>
  <si>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</si>
  <si>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</si>
  <si>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</si>
  <si>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</si>
  <si>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</si>
  <si>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</si>
  <si>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</si>
  <si>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</si>
  <si>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</si>
  <si>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</si>
  <si>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</si>
  <si>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</si>
  <si>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</si>
  <si>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</si>
  <si>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</si>
  <si>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</si>
  <si>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</si>
  <si>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</si>
  <si>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</si>
  <si>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</si>
  <si>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</si>
  <si>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</si>
  <si>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</si>
  <si>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</si>
  <si>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</si>
  <si>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</si>
  <si>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</si>
  <si>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</si>
  <si>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</si>
  <si>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</si>
  <si>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</si>
  <si>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</si>
  <si>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</si>
  <si>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</si>
  <si>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</si>
  <si>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</si>
  <si>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</si>
  <si>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</si>
  <si>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</si>
  <si>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</si>
  <si>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</si>
  <si>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</si>
  <si>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</si>
  <si>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</si>
  <si>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</si>
  <si>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</si>
  <si>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</si>
  <si>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</si>
  <si>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</si>
  <si>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</si>
  <si>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</si>
  <si>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</si>
  <si>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</si>
  <si>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</si>
  <si>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</si>
  <si>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</si>
  <si>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</si>
  <si>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</si>
  <si>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</si>
  <si>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</si>
  <si>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</si>
  <si>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</si>
  <si>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</si>
  <si>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</si>
  <si>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</si>
  <si>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</si>
  <si>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</si>
  <si>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</si>
  <si>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</si>
  <si>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</si>
  <si>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</si>
  <si>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</si>
  <si>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</si>
  <si>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</si>
  <si>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</si>
  <si>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</si>
  <si>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</si>
  <si>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</si>
  <si>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</si>
  <si>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</si>
  <si>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</si>
  <si>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</si>
  <si>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</si>
  <si>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</si>
  <si>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</si>
  <si>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</si>
  <si>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</si>
  <si>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</si>
  <si>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</si>
  <si>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</si>
  <si>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</si>
  <si>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</si>
  <si>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</si>
  <si>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</si>
  <si>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</si>
  <si>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</si>
  <si>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</si>
  <si>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</si>
  <si>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</si>
  <si>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</si>
  <si>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</si>
  <si>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</si>
  <si>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</si>
  <si>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</si>
  <si>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</si>
  <si>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</si>
  <si>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</si>
  <si>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</si>
  <si>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</si>
  <si>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</si>
  <si>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</si>
  <si>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</si>
  <si>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</si>
  <si>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</si>
  <si>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</si>
  <si>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</si>
  <si>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</si>
  <si>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</si>
  <si>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</si>
  <si>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</si>
  <si>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</si>
  <si>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</si>
  <si>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</si>
  <si>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</si>
  <si>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</si>
  <si>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</si>
  <si>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</si>
  <si>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</si>
  <si>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</si>
  <si>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</si>
  <si>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</si>
  <si>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</si>
  <si>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</si>
  <si>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</si>
  <si>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</si>
  <si>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</si>
  <si>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</si>
  <si>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</si>
  <si>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</si>
  <si>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</si>
  <si>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</si>
  <si>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</si>
  <si>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</si>
  <si>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</si>
  <si>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</si>
  <si>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</si>
  <si>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</si>
  <si>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</si>
  <si>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</si>
  <si>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</si>
  <si>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</si>
  <si>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</si>
  <si>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</si>
  <si>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</si>
  <si>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</si>
  <si>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</si>
  <si>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</si>
  <si>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</si>
  <si>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</si>
  <si>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</si>
  <si>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</si>
  <si>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</si>
  <si>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</si>
  <si>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</si>
  <si>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</si>
  <si>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</si>
  <si>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</si>
  <si>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</si>
  <si>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</si>
  <si>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</si>
  <si>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</si>
  <si>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</si>
  <si>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</si>
  <si>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</si>
  <si>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</si>
  <si>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</si>
  <si>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</si>
  <si>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</si>
  <si>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</si>
  <si>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</si>
  <si>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</si>
  <si>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</si>
  <si>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</si>
  <si>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</si>
  <si>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</si>
  <si>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</si>
  <si>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</si>
  <si>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</si>
  <si>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</si>
  <si>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</si>
  <si>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</si>
  <si>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</si>
  <si>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</si>
  <si>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</si>
  <si>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</si>
  <si>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</si>
  <si>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</si>
  <si>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</si>
  <si>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</si>
  <si>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</si>
  <si>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</si>
  <si>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</si>
  <si>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</si>
  <si>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</si>
  <si>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</si>
  <si>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</si>
  <si>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</si>
  <si>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</si>
  <si>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</si>
  <si>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</si>
  <si>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</si>
  <si>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</si>
  <si>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</si>
  <si>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</si>
  <si>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</si>
  <si>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</si>
  <si>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</si>
  <si>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</si>
  <si>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</si>
  <si>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</si>
  <si>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</si>
  <si>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</si>
  <si>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</si>
  <si>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</si>
  <si>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</si>
  <si>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</si>
  <si>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</si>
  <si>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</si>
  <si>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東松山医師会病院</t>
    <phoneticPr fontId="3"/>
  </si>
  <si>
    <t>〒355-0021 東松山市神明町１－１５－１０</t>
    <phoneticPr fontId="3"/>
  </si>
  <si>
    <t>〇</t>
  </si>
  <si>
    <t>公益法人</t>
  </si>
  <si>
    <t>療養病床はこの病棟にはありません</t>
  </si>
  <si>
    <t>外科</t>
  </si>
  <si>
    <t>ＤＰＣ病院ではない</t>
  </si>
  <si>
    <t>有</t>
  </si>
  <si>
    <t>看護必要度Ⅰ</t>
    <phoneticPr fontId="3"/>
  </si>
  <si>
    <t>2階病棟</t>
  </si>
  <si>
    <t>急性期機能</t>
  </si>
  <si>
    <t>複数の診療科で活用</t>
  </si>
  <si>
    <t>内科</t>
  </si>
  <si>
    <t>整形外科</t>
  </si>
  <si>
    <t>3階病棟</t>
  </si>
  <si>
    <t>4階東病棟</t>
  </si>
  <si>
    <t>3階南病棟</t>
  </si>
  <si>
    <t>回復期機能</t>
  </si>
  <si>
    <t>療養病棟入院料１</t>
  </si>
  <si>
    <t>-</t>
    <phoneticPr fontId="3"/>
  </si>
  <si>
    <t>4階南病棟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</si>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</sst>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992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Q1" s="8"/>
      <c r="R1" s="8"/>
      <c r="S1" s="8"/>
      <c r="T1" s="8"/>
      <c r="U1" s="8"/>
      <c r="V1" s="8"/>
    </row>
    <row r="2" spans="1:22" ht="18.75">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1046</v>
      </c>
      <c r="M9" s="282" t="s">
        <v>1051</v>
      </c>
      <c r="N9" s="282" t="s">
        <v>1052</v>
      </c>
      <c r="O9" s="282" t="s">
        <v>1053</v>
      </c>
      <c r="P9" s="282" t="s">
        <v>1057</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c r="P11" s="25"/>
    </row>
    <row r="12" spans="1:22" s="21" customFormat="1" ht="34.5" customHeight="1">
      <c r="A12" s="244" t="s">
        <v>606</v>
      </c>
      <c r="B12" s="24"/>
      <c r="C12" s="19"/>
      <c r="D12" s="19"/>
      <c r="E12" s="19"/>
      <c r="F12" s="19"/>
      <c r="G12" s="19"/>
      <c r="H12" s="20"/>
      <c r="I12" s="422" t="s">
        <v>4</v>
      </c>
      <c r="J12" s="422"/>
      <c r="K12" s="422"/>
      <c r="L12" s="29"/>
      <c r="M12" s="29"/>
      <c r="N12" s="29"/>
      <c r="O12" s="29" t="s">
        <v>1039</v>
      </c>
      <c r="P12" s="29"/>
    </row>
    <row r="13" spans="1:22" s="21" customFormat="1" ht="34.5" customHeight="1">
      <c r="A13" s="244" t="s">
        <v>606</v>
      </c>
      <c r="B13" s="17"/>
      <c r="C13" s="19"/>
      <c r="D13" s="19"/>
      <c r="E13" s="19"/>
      <c r="F13" s="19"/>
      <c r="G13" s="19"/>
      <c r="H13" s="20"/>
      <c r="I13" s="422" t="s">
        <v>5</v>
      </c>
      <c r="J13" s="422"/>
      <c r="K13" s="422"/>
      <c r="L13" s="28"/>
      <c r="M13" s="28"/>
      <c r="N13" s="28"/>
      <c r="O13" s="28"/>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1046</v>
      </c>
      <c r="M22" s="282" t="s">
        <v>1051</v>
      </c>
      <c r="N22" s="282" t="s">
        <v>1052</v>
      </c>
      <c r="O22" s="282" t="s">
        <v>1053</v>
      </c>
      <c r="P22" s="282" t="s">
        <v>1057</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c r="P24" s="25"/>
    </row>
    <row r="25" spans="1:22" s="21" customFormat="1" ht="34.5" customHeight="1">
      <c r="A25" s="244" t="s">
        <v>607</v>
      </c>
      <c r="B25" s="24"/>
      <c r="C25" s="19"/>
      <c r="D25" s="19"/>
      <c r="E25" s="19"/>
      <c r="F25" s="19"/>
      <c r="G25" s="19"/>
      <c r="H25" s="20"/>
      <c r="I25" s="303" t="s">
        <v>4</v>
      </c>
      <c r="J25" s="304"/>
      <c r="K25" s="305"/>
      <c r="L25" s="29"/>
      <c r="M25" s="29"/>
      <c r="N25" s="29"/>
      <c r="O25" s="29" t="s">
        <v>1039</v>
      </c>
      <c r="P25" s="29"/>
    </row>
    <row r="26" spans="1:22" s="21" customFormat="1" ht="34.5" customHeight="1">
      <c r="A26" s="244" t="s">
        <v>607</v>
      </c>
      <c r="B26" s="17"/>
      <c r="C26" s="19"/>
      <c r="D26" s="19"/>
      <c r="E26" s="19"/>
      <c r="F26" s="19"/>
      <c r="G26" s="19"/>
      <c r="H26" s="20"/>
      <c r="I26" s="303" t="s">
        <v>5</v>
      </c>
      <c r="J26" s="304"/>
      <c r="K26" s="305"/>
      <c r="L26" s="28"/>
      <c r="M26" s="28"/>
      <c r="N26" s="28"/>
      <c r="O26" s="28"/>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1046</v>
      </c>
      <c r="M35" s="282" t="s">
        <v>1051</v>
      </c>
      <c r="N35" s="282" t="s">
        <v>1052</v>
      </c>
      <c r="O35" s="282" t="s">
        <v>1053</v>
      </c>
      <c r="P35" s="282" t="s">
        <v>1057</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1046</v>
      </c>
      <c r="M44" s="282" t="s">
        <v>1051</v>
      </c>
      <c r="N44" s="282" t="s">
        <v>1052</v>
      </c>
      <c r="O44" s="282" t="s">
        <v>1053</v>
      </c>
      <c r="P44" s="282" t="s">
        <v>1057</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8.75">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1046</v>
      </c>
      <c r="M89" s="262" t="s">
        <v>1051</v>
      </c>
      <c r="N89" s="262" t="s">
        <v>1052</v>
      </c>
      <c r="O89" s="262" t="s">
        <v>1053</v>
      </c>
      <c r="P89" s="262" t="s">
        <v>1057</v>
      </c>
    </row>
    <row r="90" spans="1:22" s="21" customFormat="1">
      <c r="A90" s="243"/>
      <c r="B90" s="1"/>
      <c r="C90" s="3"/>
      <c r="D90" s="3"/>
      <c r="E90" s="3"/>
      <c r="F90" s="3"/>
      <c r="G90" s="3"/>
      <c r="H90" s="287"/>
      <c r="I90" s="67" t="s">
        <v>36</v>
      </c>
      <c r="J90" s="68"/>
      <c r="K90" s="69"/>
      <c r="L90" s="262" t="s">
        <v>1047</v>
      </c>
      <c r="M90" s="262" t="s">
        <v>1047</v>
      </c>
      <c r="N90" s="262" t="s">
        <v>1047</v>
      </c>
      <c r="O90" s="262" t="s">
        <v>1054</v>
      </c>
      <c r="P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8.75">
      <c r="A92" s="243"/>
      <c r="B92" s="75"/>
      <c r="C92" s="62"/>
      <c r="D92" s="3"/>
      <c r="E92" s="3"/>
      <c r="F92" s="3"/>
      <c r="G92" s="3"/>
      <c r="H92" s="287"/>
      <c r="I92" s="287"/>
      <c r="J92" s="63"/>
      <c r="K92" s="63"/>
      <c r="L92" s="61"/>
      <c r="M92" s="61"/>
      <c r="N92" s="61"/>
      <c r="O92" s="61"/>
      <c r="P92" s="61"/>
    </row>
    <row r="93" spans="1:22" s="21" customFormat="1" ht="18.75">
      <c r="A93" s="243"/>
      <c r="B93" s="75"/>
      <c r="C93" s="62"/>
      <c r="D93" s="3"/>
      <c r="E93" s="3"/>
      <c r="F93" s="3"/>
      <c r="G93" s="3"/>
      <c r="H93" s="287"/>
      <c r="I93" s="287"/>
      <c r="J93" s="63"/>
      <c r="K93" s="63"/>
      <c r="L93" s="61"/>
      <c r="M93" s="61"/>
      <c r="N93" s="61"/>
      <c r="O93" s="61"/>
      <c r="P93" s="61"/>
    </row>
    <row r="94" spans="1:22" s="21" customFormat="1" ht="18.75">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1046</v>
      </c>
      <c r="M97" s="66" t="s">
        <v>1051</v>
      </c>
      <c r="N97" s="66" t="s">
        <v>1052</v>
      </c>
      <c r="O97" s="66" t="s">
        <v>1053</v>
      </c>
      <c r="P97" s="66" t="s">
        <v>1057</v>
      </c>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1054</v>
      </c>
      <c r="P98" s="70" t="s">
        <v>1058</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215</v>
      </c>
      <c r="K99" s="237" t="str">
        <f>IF(OR(COUNTIF(L99:P99,"未確認")&gt;0,COUNTIF(L99:P99,"~*")&gt;0),"※","")</f>
        <v/>
      </c>
      <c r="L99" s="258">
        <v>23</v>
      </c>
      <c r="M99" s="258">
        <v>60</v>
      </c>
      <c r="N99" s="258">
        <v>94</v>
      </c>
      <c r="O99" s="258">
        <v>38</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158</v>
      </c>
      <c r="K101" s="237" t="str">
        <f>IF(OR(COUNTIF(L101:P101,"未確認")&gt;0,COUNTIF(L101:P101,"~*")&gt;0),"※","")</f>
        <v/>
      </c>
      <c r="L101" s="258">
        <v>23</v>
      </c>
      <c r="M101" s="258">
        <v>37</v>
      </c>
      <c r="N101" s="258">
        <v>60</v>
      </c>
      <c r="O101" s="258">
        <v>38</v>
      </c>
      <c r="P101" s="258">
        <v>0</v>
      </c>
    </row>
    <row r="102" spans="1:22" s="83" customFormat="1" ht="34.5" customHeight="1">
      <c r="A102" s="244" t="s">
        <v>610</v>
      </c>
      <c r="B102" s="84"/>
      <c r="C102" s="377"/>
      <c r="D102" s="379"/>
      <c r="E102" s="317" t="s">
        <v>612</v>
      </c>
      <c r="F102" s="318"/>
      <c r="G102" s="318"/>
      <c r="H102" s="319"/>
      <c r="I102" s="420"/>
      <c r="J102" s="256">
        <f t="shared" si="0"/>
        <v>215</v>
      </c>
      <c r="K102" s="237" t="str">
        <f t="shared" ref="K102:K111" si="1">IF(OR(COUNTIF(L101:P101,"未確認")&gt;0,COUNTIF(L101:P101,"~*")&gt;0),"※","")</f>
        <v/>
      </c>
      <c r="L102" s="258">
        <v>23</v>
      </c>
      <c r="M102" s="258">
        <v>60</v>
      </c>
      <c r="N102" s="258">
        <v>94</v>
      </c>
      <c r="O102" s="258">
        <v>38</v>
      </c>
      <c r="P102" s="258">
        <v>0</v>
      </c>
    </row>
    <row r="103" spans="1:22" s="83" customFormat="1" ht="34.5" customHeight="1">
      <c r="A103" s="244" t="s">
        <v>613</v>
      </c>
      <c r="B103" s="84"/>
      <c r="C103" s="334" t="s">
        <v>46</v>
      </c>
      <c r="D103" s="336"/>
      <c r="E103" s="334" t="s">
        <v>42</v>
      </c>
      <c r="F103" s="335"/>
      <c r="G103" s="335"/>
      <c r="H103" s="336"/>
      <c r="I103" s="420"/>
      <c r="J103" s="256">
        <f t="shared" si="0"/>
        <v>46</v>
      </c>
      <c r="K103" s="237" t="str">
        <f t="shared" si="1"/>
        <v/>
      </c>
      <c r="L103" s="258">
        <v>0</v>
      </c>
      <c r="M103" s="258">
        <v>0</v>
      </c>
      <c r="N103" s="258">
        <v>0</v>
      </c>
      <c r="O103" s="258">
        <v>0</v>
      </c>
      <c r="P103" s="258">
        <v>46</v>
      </c>
    </row>
    <row r="104" spans="1:22" s="83" customFormat="1" ht="34.5" customHeight="1">
      <c r="A104" s="244" t="s">
        <v>614</v>
      </c>
      <c r="B104" s="84"/>
      <c r="C104" s="396"/>
      <c r="D104" s="397"/>
      <c r="E104" s="428"/>
      <c r="F104" s="429"/>
      <c r="G104" s="320" t="s">
        <v>47</v>
      </c>
      <c r="H104" s="322"/>
      <c r="I104" s="420"/>
      <c r="J104" s="256">
        <f t="shared" si="0"/>
        <v>46</v>
      </c>
      <c r="K104" s="237" t="str">
        <f t="shared" si="1"/>
        <v/>
      </c>
      <c r="L104" s="258">
        <v>0</v>
      </c>
      <c r="M104" s="258">
        <v>0</v>
      </c>
      <c r="N104" s="258">
        <v>0</v>
      </c>
      <c r="O104" s="258">
        <v>0</v>
      </c>
      <c r="P104" s="258">
        <v>46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46</v>
      </c>
      <c r="K106" s="237" t="str">
        <f t="shared" si="1"/>
        <v/>
      </c>
      <c r="L106" s="258">
        <v>0</v>
      </c>
      <c r="M106" s="258">
        <v>0</v>
      </c>
      <c r="N106" s="258">
        <v>0</v>
      </c>
      <c r="O106" s="258">
        <v>0</v>
      </c>
      <c r="P106" s="258">
        <v>46</v>
      </c>
    </row>
    <row r="107" spans="1:22" s="83" customFormat="1" ht="34.5" customHeight="1">
      <c r="A107" s="244" t="s">
        <v>614</v>
      </c>
      <c r="B107" s="84"/>
      <c r="C107" s="396"/>
      <c r="D107" s="397"/>
      <c r="E107" s="428"/>
      <c r="F107" s="429"/>
      <c r="G107" s="320" t="s">
        <v>47</v>
      </c>
      <c r="H107" s="322"/>
      <c r="I107" s="420"/>
      <c r="J107" s="256">
        <f t="shared" si="0"/>
        <v>46</v>
      </c>
      <c r="K107" s="237" t="str">
        <f t="shared" si="1"/>
        <v/>
      </c>
      <c r="L107" s="258">
        <v>0</v>
      </c>
      <c r="M107" s="258">
        <v>0</v>
      </c>
      <c r="N107" s="258">
        <v>0</v>
      </c>
      <c r="O107" s="258">
        <v>0</v>
      </c>
      <c r="P107" s="258">
        <v>46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46</v>
      </c>
      <c r="K109" s="237" t="str">
        <f t="shared" si="1"/>
        <v/>
      </c>
      <c r="L109" s="258">
        <v>0</v>
      </c>
      <c r="M109" s="258">
        <v>0</v>
      </c>
      <c r="N109" s="258">
        <v>0</v>
      </c>
      <c r="O109" s="258">
        <v>0</v>
      </c>
      <c r="P109" s="258">
        <v>46</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1041</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1051</v>
      </c>
      <c r="N118" s="66" t="s">
        <v>1052</v>
      </c>
      <c r="O118" s="66" t="s">
        <v>1053</v>
      </c>
      <c r="P118" s="66" t="s">
        <v>1057</v>
      </c>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1054</v>
      </c>
      <c r="P119" s="70" t="s">
        <v>1058</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1048</v>
      </c>
      <c r="N120" s="98" t="s">
        <v>1048</v>
      </c>
      <c r="O120" s="98" t="s">
        <v>1049</v>
      </c>
      <c r="P120" s="98" t="s">
        <v>1049</v>
      </c>
    </row>
    <row r="121" spans="1:22" s="83" customFormat="1" ht="40.5" customHeight="1">
      <c r="A121" s="244" t="s">
        <v>618</v>
      </c>
      <c r="B121" s="1"/>
      <c r="C121" s="295"/>
      <c r="D121" s="297"/>
      <c r="E121" s="334" t="s">
        <v>53</v>
      </c>
      <c r="F121" s="335"/>
      <c r="G121" s="335"/>
      <c r="H121" s="336"/>
      <c r="I121" s="354"/>
      <c r="J121" s="101"/>
      <c r="K121" s="102"/>
      <c r="L121" s="98" t="s">
        <v>533</v>
      </c>
      <c r="M121" s="98" t="s">
        <v>1049</v>
      </c>
      <c r="N121" s="98" t="s">
        <v>1049</v>
      </c>
      <c r="O121" s="98" t="s">
        <v>533</v>
      </c>
      <c r="P121" s="98" t="s">
        <v>533</v>
      </c>
    </row>
    <row r="122" spans="1:22" s="83" customFormat="1" ht="40.5" customHeight="1">
      <c r="A122" s="244" t="s">
        <v>619</v>
      </c>
      <c r="B122" s="1"/>
      <c r="C122" s="295"/>
      <c r="D122" s="297"/>
      <c r="E122" s="396"/>
      <c r="F122" s="418"/>
      <c r="G122" s="418"/>
      <c r="H122" s="397"/>
      <c r="I122" s="354"/>
      <c r="J122" s="101"/>
      <c r="K122" s="102"/>
      <c r="L122" s="98" t="s">
        <v>533</v>
      </c>
      <c r="M122" s="98" t="s">
        <v>1042</v>
      </c>
      <c r="N122" s="98" t="s">
        <v>1042</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1050</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1051</v>
      </c>
      <c r="N129" s="66" t="s">
        <v>1052</v>
      </c>
      <c r="O129" s="66" t="s">
        <v>1053</v>
      </c>
      <c r="P129" s="66" t="s">
        <v>1057</v>
      </c>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1054</v>
      </c>
      <c r="P130" s="70" t="s">
        <v>1058</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559</v>
      </c>
      <c r="O131" s="98" t="s">
        <v>111</v>
      </c>
      <c r="P131" s="98" t="s">
        <v>1055</v>
      </c>
    </row>
    <row r="132" spans="1:22" s="83" customFormat="1" ht="34.5" customHeight="1">
      <c r="A132" s="244" t="s">
        <v>621</v>
      </c>
      <c r="B132" s="84"/>
      <c r="C132" s="295"/>
      <c r="D132" s="297"/>
      <c r="E132" s="320" t="s">
        <v>58</v>
      </c>
      <c r="F132" s="321"/>
      <c r="G132" s="321"/>
      <c r="H132" s="322"/>
      <c r="I132" s="389"/>
      <c r="J132" s="101"/>
      <c r="K132" s="102"/>
      <c r="L132" s="82">
        <v>23</v>
      </c>
      <c r="M132" s="82">
        <v>37</v>
      </c>
      <c r="N132" s="82">
        <v>60</v>
      </c>
      <c r="O132" s="82">
        <v>38</v>
      </c>
      <c r="P132" s="82">
        <v>46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1051</v>
      </c>
      <c r="N143" s="66" t="s">
        <v>1052</v>
      </c>
      <c r="O143" s="66" t="s">
        <v>1053</v>
      </c>
      <c r="P143" s="66" t="s">
        <v>1057</v>
      </c>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1054</v>
      </c>
      <c r="P144" s="70" t="s">
        <v>1058</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234</v>
      </c>
      <c r="K149" s="264" t="str">
        <f t="shared" si="3"/>
        <v/>
      </c>
      <c r="L149" s="117">
        <v>64</v>
      </c>
      <c r="M149" s="117">
        <v>67</v>
      </c>
      <c r="N149" s="117">
        <v>103</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t="s">
        <v>541</v>
      </c>
      <c r="N156" s="117" t="s">
        <v>541</v>
      </c>
      <c r="O156" s="117">
        <v>0</v>
      </c>
      <c r="P156" s="117">
        <v>0</v>
      </c>
    </row>
    <row r="157" spans="1:16" s="118" customFormat="1" ht="34.5" customHeight="1">
      <c r="A157" s="246" t="s">
        <v>659</v>
      </c>
      <c r="B157" s="115"/>
      <c r="C157" s="317" t="s">
        <v>566</v>
      </c>
      <c r="D157" s="318"/>
      <c r="E157" s="318"/>
      <c r="F157" s="318"/>
      <c r="G157" s="318"/>
      <c r="H157" s="319"/>
      <c r="I157" s="413"/>
      <c r="J157" s="263">
        <f t="shared" si="2"/>
        <v>39</v>
      </c>
      <c r="K157" s="264" t="str">
        <f t="shared" si="3"/>
        <v/>
      </c>
      <c r="L157" s="117">
        <v>0</v>
      </c>
      <c r="M157" s="117">
        <v>0</v>
      </c>
      <c r="N157" s="117">
        <v>0</v>
      </c>
      <c r="O157" s="117">
        <v>0</v>
      </c>
      <c r="P157" s="117">
        <v>39</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46</v>
      </c>
      <c r="K201" s="264" t="str">
        <f t="shared" si="5"/>
        <v/>
      </c>
      <c r="L201" s="117">
        <v>0</v>
      </c>
      <c r="M201" s="117">
        <v>0</v>
      </c>
      <c r="N201" s="117">
        <v>0</v>
      </c>
      <c r="O201" s="117">
        <v>46</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t="s">
        <v>541</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25">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1051</v>
      </c>
      <c r="N226" s="66" t="s">
        <v>1052</v>
      </c>
      <c r="O226" s="66" t="s">
        <v>1053</v>
      </c>
      <c r="P226" s="66" t="s">
        <v>1057</v>
      </c>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1054</v>
      </c>
      <c r="P227" s="70" t="s">
        <v>1058</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1051</v>
      </c>
      <c r="N234" s="66" t="s">
        <v>1052</v>
      </c>
      <c r="O234" s="66" t="s">
        <v>1053</v>
      </c>
      <c r="P234" s="66" t="s">
        <v>1057</v>
      </c>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1054</v>
      </c>
      <c r="P235" s="70" t="s">
        <v>1058</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1051</v>
      </c>
      <c r="N244" s="66" t="s">
        <v>1052</v>
      </c>
      <c r="O244" s="66" t="s">
        <v>1053</v>
      </c>
      <c r="P244" s="66" t="s">
        <v>1057</v>
      </c>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1054</v>
      </c>
      <c r="P245" s="70" t="s">
        <v>1058</v>
      </c>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 customHeight="1">
      <c r="A247" s="244" t="s">
        <v>631</v>
      </c>
      <c r="B247" s="119"/>
      <c r="C247" s="320" t="s">
        <v>135</v>
      </c>
      <c r="D247" s="321"/>
      <c r="E247" s="321"/>
      <c r="F247" s="321"/>
      <c r="G247" s="321"/>
      <c r="H247" s="322"/>
      <c r="I247" s="134" t="s">
        <v>136</v>
      </c>
      <c r="J247" s="260" t="s">
        <v>1044</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1051</v>
      </c>
      <c r="N253" s="66" t="s">
        <v>1052</v>
      </c>
      <c r="O253" s="66" t="s">
        <v>1053</v>
      </c>
      <c r="P253" s="66" t="s">
        <v>1057</v>
      </c>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1054</v>
      </c>
      <c r="P254" s="137" t="s">
        <v>1058</v>
      </c>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1051</v>
      </c>
      <c r="N263" s="66" t="s">
        <v>1052</v>
      </c>
      <c r="O263" s="66" t="s">
        <v>1053</v>
      </c>
      <c r="P263" s="66" t="s">
        <v>1057</v>
      </c>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1054</v>
      </c>
      <c r="P264" s="70" t="s">
        <v>1058</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6</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80</v>
      </c>
      <c r="K269" s="81" t="str">
        <f t="shared" si="8"/>
        <v/>
      </c>
      <c r="L269" s="147">
        <v>15</v>
      </c>
      <c r="M269" s="147">
        <v>15</v>
      </c>
      <c r="N269" s="147">
        <v>20</v>
      </c>
      <c r="O269" s="147">
        <v>13</v>
      </c>
      <c r="P269" s="147">
        <v>17</v>
      </c>
    </row>
    <row r="270" spans="1:22" s="83" customFormat="1" ht="34.5" customHeight="1">
      <c r="A270" s="249" t="s">
        <v>725</v>
      </c>
      <c r="B270" s="120"/>
      <c r="C270" s="371"/>
      <c r="D270" s="371"/>
      <c r="E270" s="371"/>
      <c r="F270" s="371"/>
      <c r="G270" s="371" t="s">
        <v>148</v>
      </c>
      <c r="H270" s="371"/>
      <c r="I270" s="404"/>
      <c r="J270" s="266">
        <f t="shared" si="9"/>
        <v>16.000000000000004</v>
      </c>
      <c r="K270" s="81" t="str">
        <f t="shared" si="8"/>
        <v/>
      </c>
      <c r="L270" s="148">
        <v>3.5</v>
      </c>
      <c r="M270" s="148">
        <v>3.9</v>
      </c>
      <c r="N270" s="148">
        <v>3.7</v>
      </c>
      <c r="O270" s="148">
        <v>2.8</v>
      </c>
      <c r="P270" s="148">
        <v>2.1</v>
      </c>
    </row>
    <row r="271" spans="1:22" s="83" customFormat="1" ht="34.5" customHeight="1">
      <c r="A271" s="249" t="s">
        <v>726</v>
      </c>
      <c r="B271" s="120"/>
      <c r="C271" s="371" t="s">
        <v>151</v>
      </c>
      <c r="D271" s="372"/>
      <c r="E271" s="372"/>
      <c r="F271" s="372"/>
      <c r="G271" s="371" t="s">
        <v>146</v>
      </c>
      <c r="H271" s="371"/>
      <c r="I271" s="404"/>
      <c r="J271" s="266">
        <f t="shared" si="9"/>
        <v>14</v>
      </c>
      <c r="K271" s="81" t="str">
        <f t="shared" si="8"/>
        <v/>
      </c>
      <c r="L271" s="147">
        <v>5</v>
      </c>
      <c r="M271" s="147">
        <v>4</v>
      </c>
      <c r="N271" s="147">
        <v>3</v>
      </c>
      <c r="O271" s="147">
        <v>1</v>
      </c>
      <c r="P271" s="147">
        <v>1</v>
      </c>
    </row>
    <row r="272" spans="1:22" s="83" customFormat="1" ht="34.5" customHeight="1">
      <c r="A272" s="249" t="s">
        <v>726</v>
      </c>
      <c r="B272" s="120"/>
      <c r="C272" s="372"/>
      <c r="D272" s="372"/>
      <c r="E272" s="372"/>
      <c r="F272" s="372"/>
      <c r="G272" s="371" t="s">
        <v>148</v>
      </c>
      <c r="H272" s="371"/>
      <c r="I272" s="404"/>
      <c r="J272" s="266">
        <f t="shared" si="9"/>
        <v>5.9</v>
      </c>
      <c r="K272" s="81" t="str">
        <f t="shared" si="8"/>
        <v/>
      </c>
      <c r="L272" s="148">
        <v>0</v>
      </c>
      <c r="M272" s="148">
        <v>1.1000000000000001</v>
      </c>
      <c r="N272" s="148">
        <v>1.6</v>
      </c>
      <c r="O272" s="148">
        <v>1.1000000000000001</v>
      </c>
      <c r="P272" s="148">
        <v>2.1</v>
      </c>
    </row>
    <row r="273" spans="1:16" s="83" customFormat="1" ht="34.5" customHeight="1">
      <c r="A273" s="249" t="s">
        <v>727</v>
      </c>
      <c r="B273" s="120"/>
      <c r="C273" s="371" t="s">
        <v>152</v>
      </c>
      <c r="D273" s="372"/>
      <c r="E273" s="372"/>
      <c r="F273" s="372"/>
      <c r="G273" s="371" t="s">
        <v>146</v>
      </c>
      <c r="H273" s="371"/>
      <c r="I273" s="404"/>
      <c r="J273" s="266">
        <f t="shared" si="9"/>
        <v>22</v>
      </c>
      <c r="K273" s="81" t="str">
        <f t="shared" si="8"/>
        <v/>
      </c>
      <c r="L273" s="147">
        <v>0</v>
      </c>
      <c r="M273" s="147">
        <v>6</v>
      </c>
      <c r="N273" s="147">
        <v>7</v>
      </c>
      <c r="O273" s="147">
        <v>3</v>
      </c>
      <c r="P273" s="147">
        <v>6</v>
      </c>
    </row>
    <row r="274" spans="1:16" s="83" customFormat="1" ht="34.5" customHeight="1">
      <c r="A274" s="249" t="s">
        <v>727</v>
      </c>
      <c r="B274" s="120"/>
      <c r="C274" s="372"/>
      <c r="D274" s="372"/>
      <c r="E274" s="372"/>
      <c r="F274" s="372"/>
      <c r="G274" s="371" t="s">
        <v>148</v>
      </c>
      <c r="H274" s="371"/>
      <c r="I274" s="404"/>
      <c r="J274" s="266">
        <f t="shared" si="9"/>
        <v>9</v>
      </c>
      <c r="K274" s="81" t="str">
        <f t="shared" si="8"/>
        <v/>
      </c>
      <c r="L274" s="148">
        <v>0.7</v>
      </c>
      <c r="M274" s="148">
        <v>1.5</v>
      </c>
      <c r="N274" s="148">
        <v>0.9</v>
      </c>
      <c r="O274" s="148">
        <v>3.8</v>
      </c>
      <c r="P274" s="148">
        <v>2.1</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12</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2</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1.6</v>
      </c>
      <c r="M298" s="148">
        <v>0.8</v>
      </c>
      <c r="N298" s="148">
        <v>0.9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3</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5</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0.3</v>
      </c>
      <c r="M302" s="148">
        <v>1.2</v>
      </c>
      <c r="N302" s="148">
        <v>6.1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6</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3</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5</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1.6</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5</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1051</v>
      </c>
      <c r="N322" s="66" t="s">
        <v>1052</v>
      </c>
      <c r="O322" s="66" t="s">
        <v>1053</v>
      </c>
      <c r="P322" s="66" t="s">
        <v>1057</v>
      </c>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1054</v>
      </c>
      <c r="P323" s="137" t="s">
        <v>1058</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17</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1051</v>
      </c>
      <c r="N342" s="66" t="s">
        <v>1052</v>
      </c>
      <c r="O342" s="66" t="s">
        <v>1053</v>
      </c>
      <c r="P342" s="66" t="s">
        <v>1057</v>
      </c>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1054</v>
      </c>
      <c r="P343" s="137" t="s">
        <v>1058</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1051</v>
      </c>
      <c r="N367" s="66" t="s">
        <v>1052</v>
      </c>
      <c r="O367" s="66" t="s">
        <v>1053</v>
      </c>
      <c r="P367" s="66" t="s">
        <v>1057</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1054</v>
      </c>
      <c r="P368" s="137" t="s">
        <v>1058</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8.75">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1051</v>
      </c>
      <c r="N390" s="66" t="s">
        <v>1052</v>
      </c>
      <c r="O390" s="66" t="s">
        <v>1053</v>
      </c>
      <c r="P390" s="66" t="s">
        <v>1057</v>
      </c>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1054</v>
      </c>
      <c r="P391" s="70" t="s">
        <v>1058</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2842</v>
      </c>
      <c r="K392" s="81" t="str">
        <f t="shared" ref="K392:K397" si="12">IF(OR(COUNTIF(L392:P392,"未確認")&gt;0,COUNTIF(L392:P392,"~*")&gt;0),"※","")</f>
        <v/>
      </c>
      <c r="L392" s="147">
        <v>765</v>
      </c>
      <c r="M392" s="147">
        <v>716</v>
      </c>
      <c r="N392" s="147">
        <v>940</v>
      </c>
      <c r="O392" s="147">
        <v>372</v>
      </c>
      <c r="P392" s="147">
        <v>49</v>
      </c>
    </row>
    <row r="393" spans="1:22" s="83" customFormat="1" ht="34.5" customHeight="1">
      <c r="A393" s="249" t="s">
        <v>773</v>
      </c>
      <c r="B393" s="84"/>
      <c r="C393" s="370"/>
      <c r="D393" s="380"/>
      <c r="E393" s="320" t="s">
        <v>224</v>
      </c>
      <c r="F393" s="321"/>
      <c r="G393" s="321"/>
      <c r="H393" s="322"/>
      <c r="I393" s="343"/>
      <c r="J393" s="140">
        <f t="shared" si="11"/>
        <v>1197</v>
      </c>
      <c r="K393" s="81" t="str">
        <f t="shared" si="12"/>
        <v/>
      </c>
      <c r="L393" s="147">
        <v>283</v>
      </c>
      <c r="M393" s="147">
        <v>255</v>
      </c>
      <c r="N393" s="147">
        <v>275</v>
      </c>
      <c r="O393" s="147">
        <v>335</v>
      </c>
      <c r="P393" s="147">
        <v>49</v>
      </c>
    </row>
    <row r="394" spans="1:22" s="83" customFormat="1" ht="34.5" customHeight="1">
      <c r="A394" s="250" t="s">
        <v>774</v>
      </c>
      <c r="B394" s="84"/>
      <c r="C394" s="370"/>
      <c r="D394" s="381"/>
      <c r="E394" s="320" t="s">
        <v>225</v>
      </c>
      <c r="F394" s="321"/>
      <c r="G394" s="321"/>
      <c r="H394" s="322"/>
      <c r="I394" s="343"/>
      <c r="J394" s="140">
        <f t="shared" si="11"/>
        <v>417</v>
      </c>
      <c r="K394" s="81" t="str">
        <f t="shared" si="12"/>
        <v/>
      </c>
      <c r="L394" s="147">
        <v>157</v>
      </c>
      <c r="M394" s="147">
        <v>124</v>
      </c>
      <c r="N394" s="147">
        <v>130</v>
      </c>
      <c r="O394" s="147">
        <v>6</v>
      </c>
      <c r="P394" s="147">
        <v>0</v>
      </c>
    </row>
    <row r="395" spans="1:22" s="83" customFormat="1" ht="34.5" customHeight="1">
      <c r="A395" s="250" t="s">
        <v>775</v>
      </c>
      <c r="B395" s="84"/>
      <c r="C395" s="370"/>
      <c r="D395" s="382"/>
      <c r="E395" s="320" t="s">
        <v>226</v>
      </c>
      <c r="F395" s="321"/>
      <c r="G395" s="321"/>
      <c r="H395" s="322"/>
      <c r="I395" s="343"/>
      <c r="J395" s="140">
        <f t="shared" si="11"/>
        <v>1228</v>
      </c>
      <c r="K395" s="81" t="str">
        <f t="shared" si="12"/>
        <v/>
      </c>
      <c r="L395" s="147">
        <v>325</v>
      </c>
      <c r="M395" s="147">
        <v>337</v>
      </c>
      <c r="N395" s="147">
        <v>535</v>
      </c>
      <c r="O395" s="147">
        <v>31</v>
      </c>
      <c r="P395" s="147">
        <v>0</v>
      </c>
    </row>
    <row r="396" spans="1:22" s="83" customFormat="1" ht="34.5" customHeight="1">
      <c r="A396" s="250" t="s">
        <v>776</v>
      </c>
      <c r="B396" s="1"/>
      <c r="C396" s="370"/>
      <c r="D396" s="320" t="s">
        <v>227</v>
      </c>
      <c r="E396" s="321"/>
      <c r="F396" s="321"/>
      <c r="G396" s="321"/>
      <c r="H396" s="322"/>
      <c r="I396" s="343"/>
      <c r="J396" s="140">
        <f t="shared" si="11"/>
        <v>61673</v>
      </c>
      <c r="K396" s="81" t="str">
        <f t="shared" si="12"/>
        <v/>
      </c>
      <c r="L396" s="147">
        <v>6193</v>
      </c>
      <c r="M396" s="147">
        <v>12166</v>
      </c>
      <c r="N396" s="147">
        <v>17199</v>
      </c>
      <c r="O396" s="147">
        <v>10429</v>
      </c>
      <c r="P396" s="147">
        <v>15686</v>
      </c>
    </row>
    <row r="397" spans="1:22" s="83" customFormat="1" ht="34.5" customHeight="1">
      <c r="A397" s="250" t="s">
        <v>777</v>
      </c>
      <c r="B397" s="119"/>
      <c r="C397" s="370"/>
      <c r="D397" s="320" t="s">
        <v>228</v>
      </c>
      <c r="E397" s="321"/>
      <c r="F397" s="321"/>
      <c r="G397" s="321"/>
      <c r="H397" s="322"/>
      <c r="I397" s="344"/>
      <c r="J397" s="140">
        <f t="shared" si="11"/>
        <v>2873</v>
      </c>
      <c r="K397" s="81" t="str">
        <f t="shared" si="12"/>
        <v/>
      </c>
      <c r="L397" s="147">
        <v>765</v>
      </c>
      <c r="M397" s="147">
        <v>728</v>
      </c>
      <c r="N397" s="147">
        <v>943</v>
      </c>
      <c r="O397" s="147">
        <v>382</v>
      </c>
      <c r="P397" s="147">
        <v>55</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1051</v>
      </c>
      <c r="N403" s="66" t="s">
        <v>1052</v>
      </c>
      <c r="O403" s="66" t="s">
        <v>1053</v>
      </c>
      <c r="P403" s="66" t="s">
        <v>1057</v>
      </c>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1054</v>
      </c>
      <c r="P404" s="70" t="s">
        <v>1058</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2842</v>
      </c>
      <c r="K405" s="81" t="str">
        <f t="shared" ref="K405:K422" si="14">IF(OR(COUNTIF(L405:P405,"未確認")&gt;0,COUNTIF(L405:P405,"~*")&gt;0),"※","")</f>
        <v/>
      </c>
      <c r="L405" s="147">
        <v>765</v>
      </c>
      <c r="M405" s="147">
        <v>716</v>
      </c>
      <c r="N405" s="147">
        <v>940</v>
      </c>
      <c r="O405" s="147">
        <v>372</v>
      </c>
      <c r="P405" s="147">
        <v>49</v>
      </c>
    </row>
    <row r="406" spans="1:22" s="83" customFormat="1" ht="34.5" customHeight="1">
      <c r="A406" s="251" t="s">
        <v>779</v>
      </c>
      <c r="B406" s="119"/>
      <c r="C406" s="369"/>
      <c r="D406" s="375" t="s">
        <v>233</v>
      </c>
      <c r="E406" s="377" t="s">
        <v>234</v>
      </c>
      <c r="F406" s="378"/>
      <c r="G406" s="378"/>
      <c r="H406" s="379"/>
      <c r="I406" s="361"/>
      <c r="J406" s="140">
        <f t="shared" si="13"/>
        <v>658</v>
      </c>
      <c r="K406" s="81" t="str">
        <f t="shared" si="14"/>
        <v/>
      </c>
      <c r="L406" s="147">
        <v>42</v>
      </c>
      <c r="M406" s="147">
        <v>74</v>
      </c>
      <c r="N406" s="147">
        <v>179</v>
      </c>
      <c r="O406" s="147">
        <v>314</v>
      </c>
      <c r="P406" s="147">
        <v>49</v>
      </c>
    </row>
    <row r="407" spans="1:22" s="83" customFormat="1" ht="34.5" customHeight="1">
      <c r="A407" s="251" t="s">
        <v>780</v>
      </c>
      <c r="B407" s="119"/>
      <c r="C407" s="369"/>
      <c r="D407" s="369"/>
      <c r="E407" s="320" t="s">
        <v>235</v>
      </c>
      <c r="F407" s="321"/>
      <c r="G407" s="321"/>
      <c r="H407" s="322"/>
      <c r="I407" s="361"/>
      <c r="J407" s="140">
        <f t="shared" si="13"/>
        <v>1886</v>
      </c>
      <c r="K407" s="81" t="str">
        <f t="shared" si="14"/>
        <v/>
      </c>
      <c r="L407" s="147">
        <v>639</v>
      </c>
      <c r="M407" s="147">
        <v>557</v>
      </c>
      <c r="N407" s="147">
        <v>638</v>
      </c>
      <c r="O407" s="147">
        <v>52</v>
      </c>
      <c r="P407" s="147">
        <v>0</v>
      </c>
    </row>
    <row r="408" spans="1:22" s="83" customFormat="1" ht="34.5" customHeight="1">
      <c r="A408" s="251" t="s">
        <v>781</v>
      </c>
      <c r="B408" s="119"/>
      <c r="C408" s="369"/>
      <c r="D408" s="369"/>
      <c r="E408" s="320" t="s">
        <v>236</v>
      </c>
      <c r="F408" s="321"/>
      <c r="G408" s="321"/>
      <c r="H408" s="322"/>
      <c r="I408" s="361"/>
      <c r="J408" s="140">
        <f t="shared" si="13"/>
        <v>60</v>
      </c>
      <c r="K408" s="81" t="str">
        <f t="shared" si="14"/>
        <v/>
      </c>
      <c r="L408" s="147">
        <v>8</v>
      </c>
      <c r="M408" s="147">
        <v>24</v>
      </c>
      <c r="N408" s="147">
        <v>26</v>
      </c>
      <c r="O408" s="147">
        <v>2</v>
      </c>
      <c r="P408" s="147">
        <v>0</v>
      </c>
    </row>
    <row r="409" spans="1:22" s="83" customFormat="1" ht="34.5" customHeight="1">
      <c r="A409" s="251" t="s">
        <v>782</v>
      </c>
      <c r="B409" s="119"/>
      <c r="C409" s="369"/>
      <c r="D409" s="369"/>
      <c r="E409" s="317" t="s">
        <v>989</v>
      </c>
      <c r="F409" s="318"/>
      <c r="G409" s="318"/>
      <c r="H409" s="319"/>
      <c r="I409" s="361"/>
      <c r="J409" s="140">
        <f t="shared" si="13"/>
        <v>235</v>
      </c>
      <c r="K409" s="81" t="str">
        <f t="shared" si="14"/>
        <v/>
      </c>
      <c r="L409" s="147">
        <v>76</v>
      </c>
      <c r="M409" s="147">
        <v>59</v>
      </c>
      <c r="N409" s="147">
        <v>96</v>
      </c>
      <c r="O409" s="147">
        <v>4</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3</v>
      </c>
      <c r="K412" s="81" t="str">
        <f t="shared" si="14"/>
        <v/>
      </c>
      <c r="L412" s="147">
        <v>0</v>
      </c>
      <c r="M412" s="147">
        <v>2</v>
      </c>
      <c r="N412" s="147">
        <v>1</v>
      </c>
      <c r="O412" s="147">
        <v>0</v>
      </c>
      <c r="P412" s="147">
        <v>0</v>
      </c>
    </row>
    <row r="413" spans="1:22" s="83" customFormat="1" ht="34.5" customHeight="1">
      <c r="A413" s="251" t="s">
        <v>786</v>
      </c>
      <c r="B413" s="119"/>
      <c r="C413" s="369"/>
      <c r="D413" s="320" t="s">
        <v>251</v>
      </c>
      <c r="E413" s="321"/>
      <c r="F413" s="321"/>
      <c r="G413" s="321"/>
      <c r="H413" s="322"/>
      <c r="I413" s="361"/>
      <c r="J413" s="140">
        <f t="shared" si="13"/>
        <v>2873</v>
      </c>
      <c r="K413" s="81" t="str">
        <f t="shared" si="14"/>
        <v/>
      </c>
      <c r="L413" s="147">
        <v>765</v>
      </c>
      <c r="M413" s="147">
        <v>728</v>
      </c>
      <c r="N413" s="147">
        <v>943</v>
      </c>
      <c r="O413" s="147">
        <v>382</v>
      </c>
      <c r="P413" s="147">
        <v>55</v>
      </c>
    </row>
    <row r="414" spans="1:22" s="83" customFormat="1" ht="34.5" customHeight="1">
      <c r="A414" s="251" t="s">
        <v>787</v>
      </c>
      <c r="B414" s="119"/>
      <c r="C414" s="369"/>
      <c r="D414" s="375" t="s">
        <v>240</v>
      </c>
      <c r="E414" s="377" t="s">
        <v>241</v>
      </c>
      <c r="F414" s="378"/>
      <c r="G414" s="378"/>
      <c r="H414" s="379"/>
      <c r="I414" s="361"/>
      <c r="J414" s="140">
        <f t="shared" si="13"/>
        <v>650</v>
      </c>
      <c r="K414" s="81" t="str">
        <f t="shared" si="14"/>
        <v/>
      </c>
      <c r="L414" s="147">
        <v>289</v>
      </c>
      <c r="M414" s="147">
        <v>171</v>
      </c>
      <c r="N414" s="147">
        <v>174</v>
      </c>
      <c r="O414" s="147">
        <v>14</v>
      </c>
      <c r="P414" s="147">
        <v>2</v>
      </c>
    </row>
    <row r="415" spans="1:22" s="83" customFormat="1" ht="34.5" customHeight="1">
      <c r="A415" s="251" t="s">
        <v>788</v>
      </c>
      <c r="B415" s="119"/>
      <c r="C415" s="369"/>
      <c r="D415" s="369"/>
      <c r="E415" s="320" t="s">
        <v>242</v>
      </c>
      <c r="F415" s="321"/>
      <c r="G415" s="321"/>
      <c r="H415" s="322"/>
      <c r="I415" s="361"/>
      <c r="J415" s="140">
        <f t="shared" si="13"/>
        <v>1688</v>
      </c>
      <c r="K415" s="81" t="str">
        <f t="shared" si="14"/>
        <v/>
      </c>
      <c r="L415" s="147">
        <v>406</v>
      </c>
      <c r="M415" s="147">
        <v>443</v>
      </c>
      <c r="N415" s="147">
        <v>576</v>
      </c>
      <c r="O415" s="147">
        <v>259</v>
      </c>
      <c r="P415" s="147">
        <v>4</v>
      </c>
    </row>
    <row r="416" spans="1:22" s="83" customFormat="1" ht="34.5" customHeight="1">
      <c r="A416" s="251" t="s">
        <v>789</v>
      </c>
      <c r="B416" s="119"/>
      <c r="C416" s="369"/>
      <c r="D416" s="369"/>
      <c r="E416" s="320" t="s">
        <v>243</v>
      </c>
      <c r="F416" s="321"/>
      <c r="G416" s="321"/>
      <c r="H416" s="322"/>
      <c r="I416" s="361"/>
      <c r="J416" s="140">
        <f t="shared" si="13"/>
        <v>118</v>
      </c>
      <c r="K416" s="81" t="str">
        <f t="shared" si="14"/>
        <v/>
      </c>
      <c r="L416" s="147">
        <v>23</v>
      </c>
      <c r="M416" s="147">
        <v>32</v>
      </c>
      <c r="N416" s="147">
        <v>46</v>
      </c>
      <c r="O416" s="147">
        <v>9</v>
      </c>
      <c r="P416" s="147">
        <v>8</v>
      </c>
    </row>
    <row r="417" spans="1:22" s="83" customFormat="1" ht="34.5" customHeight="1">
      <c r="A417" s="251" t="s">
        <v>790</v>
      </c>
      <c r="B417" s="119"/>
      <c r="C417" s="369"/>
      <c r="D417" s="369"/>
      <c r="E417" s="320" t="s">
        <v>244</v>
      </c>
      <c r="F417" s="321"/>
      <c r="G417" s="321"/>
      <c r="H417" s="322"/>
      <c r="I417" s="361"/>
      <c r="J417" s="140">
        <f t="shared" si="13"/>
        <v>67</v>
      </c>
      <c r="K417" s="81" t="str">
        <f t="shared" si="14"/>
        <v/>
      </c>
      <c r="L417" s="147">
        <v>2</v>
      </c>
      <c r="M417" s="147">
        <v>10</v>
      </c>
      <c r="N417" s="147">
        <v>16</v>
      </c>
      <c r="O417" s="147">
        <v>38</v>
      </c>
      <c r="P417" s="147">
        <v>1</v>
      </c>
    </row>
    <row r="418" spans="1:22" s="83" customFormat="1" ht="34.5" customHeight="1">
      <c r="A418" s="251" t="s">
        <v>791</v>
      </c>
      <c r="B418" s="119"/>
      <c r="C418" s="369"/>
      <c r="D418" s="369"/>
      <c r="E418" s="320" t="s">
        <v>245</v>
      </c>
      <c r="F418" s="321"/>
      <c r="G418" s="321"/>
      <c r="H418" s="322"/>
      <c r="I418" s="361"/>
      <c r="J418" s="140">
        <f t="shared" si="13"/>
        <v>47</v>
      </c>
      <c r="K418" s="81" t="str">
        <f t="shared" si="14"/>
        <v/>
      </c>
      <c r="L418" s="147">
        <v>5</v>
      </c>
      <c r="M418" s="147">
        <v>10</v>
      </c>
      <c r="N418" s="147">
        <v>21</v>
      </c>
      <c r="O418" s="147">
        <v>10</v>
      </c>
      <c r="P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102</v>
      </c>
      <c r="K420" s="81" t="str">
        <f t="shared" si="14"/>
        <v/>
      </c>
      <c r="L420" s="147">
        <v>10</v>
      </c>
      <c r="M420" s="147">
        <v>12</v>
      </c>
      <c r="N420" s="147">
        <v>35</v>
      </c>
      <c r="O420" s="147">
        <v>44</v>
      </c>
      <c r="P420" s="147">
        <v>1</v>
      </c>
    </row>
    <row r="421" spans="1:22" s="83" customFormat="1" ht="34.5" customHeight="1">
      <c r="A421" s="251" t="s">
        <v>794</v>
      </c>
      <c r="B421" s="119"/>
      <c r="C421" s="369"/>
      <c r="D421" s="369"/>
      <c r="E421" s="320" t="s">
        <v>247</v>
      </c>
      <c r="F421" s="321"/>
      <c r="G421" s="321"/>
      <c r="H421" s="322"/>
      <c r="I421" s="361"/>
      <c r="J421" s="140">
        <f t="shared" si="13"/>
        <v>200</v>
      </c>
      <c r="K421" s="81" t="str">
        <f t="shared" si="14"/>
        <v/>
      </c>
      <c r="L421" s="147">
        <v>30</v>
      </c>
      <c r="M421" s="147">
        <v>49</v>
      </c>
      <c r="N421" s="147">
        <v>75</v>
      </c>
      <c r="O421" s="147">
        <v>8</v>
      </c>
      <c r="P421" s="147">
        <v>38</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1</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1051</v>
      </c>
      <c r="N428" s="66" t="s">
        <v>1052</v>
      </c>
      <c r="O428" s="66" t="s">
        <v>1053</v>
      </c>
      <c r="P428" s="66" t="s">
        <v>1057</v>
      </c>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1054</v>
      </c>
      <c r="P429" s="70" t="s">
        <v>1058</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2223</v>
      </c>
      <c r="K430" s="193" t="str">
        <f>IF(OR(COUNTIF(L430:P430,"未確認")&gt;0,COUNTIF(L430:P430,"~*")&gt;0),"※","")</f>
        <v/>
      </c>
      <c r="L430" s="147">
        <v>476</v>
      </c>
      <c r="M430" s="147">
        <v>557</v>
      </c>
      <c r="N430" s="147">
        <v>769</v>
      </c>
      <c r="O430" s="147">
        <v>368</v>
      </c>
      <c r="P430" s="147">
        <v>53</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0</v>
      </c>
      <c r="K432" s="193" t="str">
        <f>IF(OR(COUNTIF(L432:P432,"未確認")&gt;0,COUNTIF(L432:P432,"~*")&gt;0),"※","")</f>
        <v/>
      </c>
      <c r="L432" s="147">
        <v>0</v>
      </c>
      <c r="M432" s="147">
        <v>0</v>
      </c>
      <c r="N432" s="147">
        <v>0</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0</v>
      </c>
      <c r="K433" s="193" t="str">
        <f>IF(OR(COUNTIF(L433:P433,"未確認")&gt;0,COUNTIF(L433:P433,"~*")&gt;0),"※","")</f>
        <v/>
      </c>
      <c r="L433" s="147">
        <v>0</v>
      </c>
      <c r="M433" s="147">
        <v>0</v>
      </c>
      <c r="N433" s="147">
        <v>0</v>
      </c>
      <c r="O433" s="147">
        <v>0</v>
      </c>
      <c r="P433" s="147">
        <v>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2223</v>
      </c>
      <c r="K434" s="193" t="str">
        <f>IF(OR(COUNTIF(L434:P434,"未確認")&gt;0,COUNTIF(L434:P434,"~*")&gt;0),"※","")</f>
        <v/>
      </c>
      <c r="L434" s="147">
        <v>476</v>
      </c>
      <c r="M434" s="147">
        <v>557</v>
      </c>
      <c r="N434" s="147">
        <v>769</v>
      </c>
      <c r="O434" s="147">
        <v>368</v>
      </c>
      <c r="P434" s="147">
        <v>53</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1051</v>
      </c>
      <c r="N441" s="66" t="s">
        <v>1052</v>
      </c>
      <c r="O441" s="66" t="s">
        <v>1053</v>
      </c>
      <c r="P441" s="66" t="s">
        <v>1057</v>
      </c>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1054</v>
      </c>
      <c r="P442" s="70" t="s">
        <v>1058</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8.75">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1051</v>
      </c>
      <c r="N466" s="66" t="s">
        <v>1052</v>
      </c>
      <c r="O466" s="66" t="s">
        <v>1053</v>
      </c>
      <c r="P466" s="66" t="s">
        <v>1057</v>
      </c>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1054</v>
      </c>
      <c r="P467" s="70" t="s">
        <v>1058</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24</v>
      </c>
      <c r="K468" s="201" t="str">
        <f t="shared" ref="K468:K475" si="16">IF(OR(COUNTIF(L468:P468,"未確認")&gt;0,COUNTIF(L468:P468,"*")&gt;0),"※","")</f>
        <v>※</v>
      </c>
      <c r="L468" s="117">
        <v>24</v>
      </c>
      <c r="M468" s="117" t="s">
        <v>541</v>
      </c>
      <c r="N468" s="117" t="s">
        <v>541</v>
      </c>
      <c r="O468" s="117">
        <v>0</v>
      </c>
      <c r="P468" s="117" t="s">
        <v>541</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v>0</v>
      </c>
      <c r="N469" s="117">
        <v>0</v>
      </c>
      <c r="O469" s="117">
        <v>0</v>
      </c>
      <c r="P469" s="117" t="s">
        <v>541</v>
      </c>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t="s">
        <v>541</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17</v>
      </c>
      <c r="K477" s="201" t="str">
        <f t="shared" ref="K477:K496" si="18">IF(OR(COUNTIF(L477:P477,"未確認")&gt;0,COUNTIF(L477:P477,"*")&gt;0),"※","")</f>
        <v>※</v>
      </c>
      <c r="L477" s="117">
        <v>17</v>
      </c>
      <c r="M477" s="117" t="s">
        <v>541</v>
      </c>
      <c r="N477" s="117" t="s">
        <v>541</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18</v>
      </c>
      <c r="K481" s="201" t="str">
        <f t="shared" si="18"/>
        <v/>
      </c>
      <c r="L481" s="117">
        <v>18</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11</v>
      </c>
      <c r="K490" s="201" t="str">
        <f t="shared" si="18"/>
        <v/>
      </c>
      <c r="L490" s="117">
        <v>11</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1051</v>
      </c>
      <c r="N502" s="66" t="s">
        <v>1052</v>
      </c>
      <c r="O502" s="66" t="s">
        <v>1053</v>
      </c>
      <c r="P502" s="66" t="s">
        <v>1057</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1054</v>
      </c>
      <c r="P503" s="70" t="s">
        <v>1058</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v>
      </c>
      <c r="L505" s="117">
        <v>10</v>
      </c>
      <c r="M505" s="117" t="s">
        <v>541</v>
      </c>
      <c r="N505" s="117" t="s">
        <v>541</v>
      </c>
      <c r="O505" s="117">
        <v>0</v>
      </c>
      <c r="P505" s="117">
        <v>0</v>
      </c>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t="s">
        <v>541</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t="s">
        <v>541</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1051</v>
      </c>
      <c r="N514" s="66" t="s">
        <v>1052</v>
      </c>
      <c r="O514" s="66" t="s">
        <v>1053</v>
      </c>
      <c r="P514" s="66" t="s">
        <v>1057</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1054</v>
      </c>
      <c r="P515" s="70" t="s">
        <v>1058</v>
      </c>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1051</v>
      </c>
      <c r="N520" s="66" t="s">
        <v>1052</v>
      </c>
      <c r="O520" s="66" t="s">
        <v>1053</v>
      </c>
      <c r="P520" s="66" t="s">
        <v>1057</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1054</v>
      </c>
      <c r="P521" s="70" t="s">
        <v>1058</v>
      </c>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1051</v>
      </c>
      <c r="N525" s="66" t="s">
        <v>1052</v>
      </c>
      <c r="O525" s="66" t="s">
        <v>1053</v>
      </c>
      <c r="P525" s="66" t="s">
        <v>1057</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1054</v>
      </c>
      <c r="P526" s="70" t="s">
        <v>1058</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1051</v>
      </c>
      <c r="N530" s="66" t="s">
        <v>1052</v>
      </c>
      <c r="O530" s="66" t="s">
        <v>1053</v>
      </c>
      <c r="P530" s="66" t="s">
        <v>1057</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1054</v>
      </c>
      <c r="P531" s="70" t="s">
        <v>1058</v>
      </c>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1051</v>
      </c>
      <c r="N543" s="66" t="s">
        <v>1052</v>
      </c>
      <c r="O543" s="66" t="s">
        <v>1053</v>
      </c>
      <c r="P543" s="66" t="s">
        <v>1057</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1054</v>
      </c>
      <c r="P544" s="70" t="s">
        <v>1058</v>
      </c>
    </row>
    <row r="545" spans="1:16" s="115" customFormat="1" ht="69.95"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1056</v>
      </c>
    </row>
    <row r="559" spans="1:16"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57.8</v>
      </c>
      <c r="M560" s="211">
        <v>52.7</v>
      </c>
      <c r="N560" s="211">
        <v>46.3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31.8</v>
      </c>
      <c r="M561" s="211">
        <v>17.100000000000001</v>
      </c>
      <c r="N561" s="211">
        <v>16.600000000000001</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13.4</v>
      </c>
      <c r="M562" s="211">
        <v>9.5</v>
      </c>
      <c r="N562" s="211">
        <v>12.7</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14.4</v>
      </c>
      <c r="M563" s="211">
        <v>3</v>
      </c>
      <c r="N563" s="211">
        <v>7.5</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16.399999999999999</v>
      </c>
      <c r="M564" s="211">
        <v>0.4</v>
      </c>
      <c r="N564" s="211">
        <v>0</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12.7</v>
      </c>
      <c r="M565" s="211">
        <v>27.3</v>
      </c>
      <c r="N565" s="211">
        <v>22.1</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43.7</v>
      </c>
      <c r="M566" s="211">
        <v>37.700000000000003</v>
      </c>
      <c r="N566" s="211">
        <v>37.5</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31</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1.9</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1.7</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0.9</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3.4</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v>15.6</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v>20.8</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v>0</v>
      </c>
      <c r="N576" s="211">
        <v>0</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1051</v>
      </c>
      <c r="N588" s="66" t="s">
        <v>1052</v>
      </c>
      <c r="O588" s="66" t="s">
        <v>1053</v>
      </c>
      <c r="P588" s="66" t="s">
        <v>1057</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1054</v>
      </c>
      <c r="P589" s="70" t="s">
        <v>1058</v>
      </c>
    </row>
    <row r="590" spans="1:22" s="115" customFormat="1" ht="69.95"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v>0</v>
      </c>
      <c r="N591" s="117" t="s">
        <v>541</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c r="A593" s="252" t="s">
        <v>893</v>
      </c>
      <c r="B593" s="84"/>
      <c r="C593" s="320" t="s">
        <v>392</v>
      </c>
      <c r="D593" s="321"/>
      <c r="E593" s="321"/>
      <c r="F593" s="321"/>
      <c r="G593" s="321"/>
      <c r="H593" s="322"/>
      <c r="I593" s="294" t="s">
        <v>393</v>
      </c>
      <c r="J593" s="116">
        <f>IF(SUM(L593:P593)=0,IF(COUNTIF(L593:P593,"未確認")&gt;0,"未確認",IF(COUNTIF(L593:P593,"~*")&gt;0,"*",SUM(L593:P593))),SUM(L593:P593))</f>
        <v>26</v>
      </c>
      <c r="K593" s="201" t="str">
        <f>IF(OR(COUNTIF(L593:P593,"未確認")&gt;0,COUNTIF(L593:P593,"*")&gt;0),"※","")</f>
        <v>※</v>
      </c>
      <c r="L593" s="117">
        <v>14</v>
      </c>
      <c r="M593" s="117" t="s">
        <v>541</v>
      </c>
      <c r="N593" s="117">
        <v>12</v>
      </c>
      <c r="O593" s="117">
        <v>0</v>
      </c>
      <c r="P593" s="117">
        <v>0</v>
      </c>
    </row>
    <row r="594" spans="1:16" s="115" customFormat="1" ht="84" customHeight="1">
      <c r="A594" s="252" t="s">
        <v>894</v>
      </c>
      <c r="B594" s="84"/>
      <c r="C594" s="320" t="s">
        <v>394</v>
      </c>
      <c r="D594" s="321"/>
      <c r="E594" s="321"/>
      <c r="F594" s="321"/>
      <c r="G594" s="321"/>
      <c r="H594" s="322"/>
      <c r="I594" s="134" t="s">
        <v>395</v>
      </c>
      <c r="J594" s="116" t="str">
        <f>IF(SUM(L594:P594)=0,IF(COUNTIF(L594:P594,"未確認")&gt;0,"未確認",IF(COUNTIF(L594:P594,"~*")&gt;0,"*",SUM(L594:P594))),SUM(L594:P594))</f>
        <v>*</v>
      </c>
      <c r="K594" s="201" t="str">
        <f>IF(OR(COUNTIF(L594:P594,"未確認")&gt;0,COUNTIF(L594:P594,"*")&gt;0),"※","")</f>
        <v>※</v>
      </c>
      <c r="L594" s="117">
        <v>0</v>
      </c>
      <c r="M594" s="117" t="s">
        <v>541</v>
      </c>
      <c r="N594" s="117" t="s">
        <v>541</v>
      </c>
      <c r="O594" s="117">
        <v>0</v>
      </c>
      <c r="P594" s="117">
        <v>0</v>
      </c>
    </row>
    <row r="595" spans="1:16" s="115" customFormat="1" ht="35.1" customHeight="1">
      <c r="A595" s="251" t="s">
        <v>895</v>
      </c>
      <c r="B595" s="84"/>
      <c r="C595" s="323" t="s">
        <v>994</v>
      </c>
      <c r="D595" s="324"/>
      <c r="E595" s="324"/>
      <c r="F595" s="324"/>
      <c r="G595" s="324"/>
      <c r="H595" s="325"/>
      <c r="I595" s="340" t="s">
        <v>397</v>
      </c>
      <c r="J595" s="140">
        <v>973</v>
      </c>
      <c r="K595" s="201" t="str">
        <f>IF(OR(COUNTIF(L595:P595,"未確認")&gt;0,COUNTIF(L595:P595,"~*")&gt;0),"※","")</f>
        <v/>
      </c>
      <c r="L595" s="216"/>
      <c r="M595" s="216"/>
      <c r="N595" s="216"/>
      <c r="O595" s="216"/>
      <c r="P595" s="216"/>
    </row>
    <row r="596" spans="1:16" s="115" customFormat="1" ht="35.1" customHeight="1">
      <c r="A596" s="251" t="s">
        <v>896</v>
      </c>
      <c r="B596" s="84"/>
      <c r="C596" s="292"/>
      <c r="D596" s="293"/>
      <c r="E596" s="317" t="s">
        <v>398</v>
      </c>
      <c r="F596" s="318"/>
      <c r="G596" s="318"/>
      <c r="H596" s="319"/>
      <c r="I596" s="341"/>
      <c r="J596" s="140">
        <v>102</v>
      </c>
      <c r="K596" s="201" t="str">
        <f>IF(OR(COUNTIF(L596:P596,"未確認")&gt;0,COUNTIF(L596:P596,"~*")&gt;0),"※","")</f>
        <v/>
      </c>
      <c r="L596" s="216"/>
      <c r="M596" s="216"/>
      <c r="N596" s="216"/>
      <c r="O596" s="216"/>
      <c r="P596" s="216"/>
    </row>
    <row r="597" spans="1:16" s="115" customFormat="1" ht="35.1" customHeight="1">
      <c r="A597" s="251" t="s">
        <v>897</v>
      </c>
      <c r="B597" s="84"/>
      <c r="C597" s="323" t="s">
        <v>995</v>
      </c>
      <c r="D597" s="324"/>
      <c r="E597" s="324"/>
      <c r="F597" s="324"/>
      <c r="G597" s="324"/>
      <c r="H597" s="325"/>
      <c r="I597" s="326" t="s">
        <v>400</v>
      </c>
      <c r="J597" s="140">
        <v>1619</v>
      </c>
      <c r="K597" s="201" t="str">
        <f>IF(OR(COUNTIF(L597:P597,"未確認")&gt;0,COUNTIF(L597:P597,"~*")&gt;0),"※","")</f>
        <v/>
      </c>
      <c r="L597" s="216"/>
      <c r="M597" s="216"/>
      <c r="N597" s="216"/>
      <c r="O597" s="216"/>
      <c r="P597" s="216"/>
    </row>
    <row r="598" spans="1:16" s="115" customFormat="1" ht="35.1" customHeight="1">
      <c r="A598" s="251" t="s">
        <v>898</v>
      </c>
      <c r="B598" s="84"/>
      <c r="C598" s="292"/>
      <c r="D598" s="293"/>
      <c r="E598" s="317" t="s">
        <v>398</v>
      </c>
      <c r="F598" s="318"/>
      <c r="G598" s="318"/>
      <c r="H598" s="319"/>
      <c r="I598" s="328"/>
      <c r="J598" s="140">
        <v>436</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862</v>
      </c>
      <c r="K599" s="201" t="str">
        <f>IF(OR(COUNTIF(L599:P599,"未確認")&gt;0,COUNTIF(L599:P599,"~*")&gt;0),"※","")</f>
        <v/>
      </c>
      <c r="L599" s="216"/>
      <c r="M599" s="216"/>
      <c r="N599" s="216"/>
      <c r="O599" s="216"/>
      <c r="P599" s="216"/>
    </row>
    <row r="600" spans="1:16" s="115" customFormat="1" ht="56.1"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1051</v>
      </c>
      <c r="N611" s="66" t="s">
        <v>1052</v>
      </c>
      <c r="O611" s="66" t="s">
        <v>1053</v>
      </c>
      <c r="P611" s="66" t="s">
        <v>1057</v>
      </c>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1054</v>
      </c>
      <c r="P612" s="70" t="s">
        <v>1058</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33</v>
      </c>
      <c r="K613" s="201" t="str">
        <f t="shared" ref="K613:K623" si="29">IF(OR(COUNTIF(L613:P613,"未確認")&gt;0,COUNTIF(L613:P613,"*")&gt;0),"※","")</f>
        <v>※</v>
      </c>
      <c r="L613" s="117" t="s">
        <v>541</v>
      </c>
      <c r="M613" s="117" t="s">
        <v>541</v>
      </c>
      <c r="N613" s="117">
        <v>14</v>
      </c>
      <c r="O613" s="117">
        <v>19</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35" customHeight="1">
      <c r="A618" s="252" t="s">
        <v>911</v>
      </c>
      <c r="B618" s="115"/>
      <c r="C618" s="317" t="s">
        <v>1000</v>
      </c>
      <c r="D618" s="318"/>
      <c r="E618" s="318"/>
      <c r="F618" s="318"/>
      <c r="G618" s="318"/>
      <c r="H618" s="319"/>
      <c r="I618" s="138" t="s">
        <v>1028</v>
      </c>
      <c r="J618" s="116">
        <f t="shared" si="28"/>
        <v>37</v>
      </c>
      <c r="K618" s="201" t="str">
        <f t="shared" si="29"/>
        <v>※</v>
      </c>
      <c r="L618" s="117">
        <v>0</v>
      </c>
      <c r="M618" s="117">
        <v>0</v>
      </c>
      <c r="N618" s="117">
        <v>0</v>
      </c>
      <c r="O618" s="117">
        <v>37</v>
      </c>
      <c r="P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12</v>
      </c>
      <c r="K621" s="201" t="str">
        <f t="shared" si="29"/>
        <v>※</v>
      </c>
      <c r="L621" s="117" t="s">
        <v>541</v>
      </c>
      <c r="M621" s="117">
        <v>12</v>
      </c>
      <c r="N621" s="117" t="s">
        <v>541</v>
      </c>
      <c r="O621" s="117">
        <v>0</v>
      </c>
      <c r="P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c r="O622" s="117">
        <v>0</v>
      </c>
      <c r="P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1051</v>
      </c>
      <c r="N629" s="66" t="s">
        <v>1052</v>
      </c>
      <c r="O629" s="66" t="s">
        <v>1053</v>
      </c>
      <c r="P629" s="66" t="s">
        <v>1057</v>
      </c>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1054</v>
      </c>
      <c r="P630" s="70" t="s">
        <v>1058</v>
      </c>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t="s">
        <v>541</v>
      </c>
      <c r="N631" s="117" t="s">
        <v>541</v>
      </c>
      <c r="O631" s="117">
        <v>0</v>
      </c>
      <c r="P631" s="117">
        <v>0</v>
      </c>
    </row>
    <row r="632" spans="1:22" s="118" customFormat="1" ht="56.1" customHeight="1">
      <c r="A632" s="252" t="s">
        <v>918</v>
      </c>
      <c r="B632" s="119"/>
      <c r="C632" s="320" t="s">
        <v>434</v>
      </c>
      <c r="D632" s="321"/>
      <c r="E632" s="321"/>
      <c r="F632" s="321"/>
      <c r="G632" s="321"/>
      <c r="H632" s="322"/>
      <c r="I632" s="122" t="s">
        <v>435</v>
      </c>
      <c r="J632" s="116">
        <f t="shared" si="30"/>
        <v>71</v>
      </c>
      <c r="K632" s="201" t="str">
        <f t="shared" si="31"/>
        <v/>
      </c>
      <c r="L632" s="117">
        <v>23</v>
      </c>
      <c r="M632" s="117">
        <v>21</v>
      </c>
      <c r="N632" s="117">
        <v>27</v>
      </c>
      <c r="O632" s="117">
        <v>0</v>
      </c>
      <c r="P632" s="117">
        <v>0</v>
      </c>
    </row>
    <row r="633" spans="1:22" s="118" customFormat="1" ht="57">
      <c r="A633" s="252" t="s">
        <v>919</v>
      </c>
      <c r="B633" s="119"/>
      <c r="C633" s="320" t="s">
        <v>436</v>
      </c>
      <c r="D633" s="321"/>
      <c r="E633" s="321"/>
      <c r="F633" s="321"/>
      <c r="G633" s="321"/>
      <c r="H633" s="322"/>
      <c r="I633" s="122" t="s">
        <v>437</v>
      </c>
      <c r="J633" s="116">
        <f t="shared" si="30"/>
        <v>48</v>
      </c>
      <c r="K633" s="201" t="str">
        <f t="shared" si="31"/>
        <v/>
      </c>
      <c r="L633" s="117">
        <v>16</v>
      </c>
      <c r="M633" s="117">
        <v>14</v>
      </c>
      <c r="N633" s="117">
        <v>18</v>
      </c>
      <c r="O633" s="117">
        <v>0</v>
      </c>
      <c r="P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v>0</v>
      </c>
      <c r="P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c r="P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1051</v>
      </c>
      <c r="N644" s="66" t="s">
        <v>1052</v>
      </c>
      <c r="O644" s="66" t="s">
        <v>1053</v>
      </c>
      <c r="P644" s="66" t="s">
        <v>1057</v>
      </c>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1054</v>
      </c>
      <c r="P645" s="70" t="s">
        <v>1058</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143</v>
      </c>
      <c r="K646" s="201" t="str">
        <f t="shared" ref="K646:K660" si="33">IF(OR(COUNTIF(L646:P646,"未確認")&gt;0,COUNTIF(L646:P646,"*")&gt;0),"※","")</f>
        <v/>
      </c>
      <c r="L646" s="117">
        <v>16</v>
      </c>
      <c r="M646" s="117">
        <v>38</v>
      </c>
      <c r="N646" s="117">
        <v>60</v>
      </c>
      <c r="O646" s="117">
        <v>0</v>
      </c>
      <c r="P646" s="117">
        <v>29</v>
      </c>
    </row>
    <row r="647" spans="1:22" s="118" customFormat="1" ht="69.95"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541</v>
      </c>
      <c r="N647" s="117" t="s">
        <v>541</v>
      </c>
      <c r="O647" s="117">
        <v>0</v>
      </c>
      <c r="P647" s="117">
        <v>0</v>
      </c>
    </row>
    <row r="648" spans="1:22" s="118" customFormat="1" ht="69.95" customHeight="1">
      <c r="A648" s="252" t="s">
        <v>927</v>
      </c>
      <c r="B648" s="84"/>
      <c r="C648" s="188"/>
      <c r="D648" s="221"/>
      <c r="E648" s="320" t="s">
        <v>939</v>
      </c>
      <c r="F648" s="321"/>
      <c r="G648" s="321"/>
      <c r="H648" s="322"/>
      <c r="I648" s="122" t="s">
        <v>454</v>
      </c>
      <c r="J648" s="116">
        <f t="shared" si="32"/>
        <v>31</v>
      </c>
      <c r="K648" s="201" t="str">
        <f t="shared" si="33"/>
        <v>※</v>
      </c>
      <c r="L648" s="117" t="s">
        <v>541</v>
      </c>
      <c r="M648" s="117" t="s">
        <v>541</v>
      </c>
      <c r="N648" s="117">
        <v>11</v>
      </c>
      <c r="O648" s="117">
        <v>0</v>
      </c>
      <c r="P648" s="117">
        <v>20</v>
      </c>
    </row>
    <row r="649" spans="1:22" s="118" customFormat="1" ht="69.95" customHeight="1">
      <c r="A649" s="252" t="s">
        <v>928</v>
      </c>
      <c r="B649" s="84"/>
      <c r="C649" s="295"/>
      <c r="D649" s="297"/>
      <c r="E649" s="320" t="s">
        <v>940</v>
      </c>
      <c r="F649" s="321"/>
      <c r="G649" s="321"/>
      <c r="H649" s="322"/>
      <c r="I649" s="122" t="s">
        <v>456</v>
      </c>
      <c r="J649" s="116">
        <f t="shared" si="32"/>
        <v>57</v>
      </c>
      <c r="K649" s="201" t="str">
        <f t="shared" si="33"/>
        <v>※</v>
      </c>
      <c r="L649" s="117" t="s">
        <v>541</v>
      </c>
      <c r="M649" s="117">
        <v>22</v>
      </c>
      <c r="N649" s="117">
        <v>35</v>
      </c>
      <c r="O649" s="117">
        <v>0</v>
      </c>
      <c r="P649" s="117" t="s">
        <v>541</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t="s">
        <v>541</v>
      </c>
      <c r="M650" s="117" t="s">
        <v>541</v>
      </c>
      <c r="N650" s="117">
        <v>11</v>
      </c>
      <c r="O650" s="117">
        <v>0</v>
      </c>
      <c r="P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v>0</v>
      </c>
      <c r="P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c r="O653" s="117">
        <v>0</v>
      </c>
      <c r="P653" s="117" t="s">
        <v>541</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69.95" customHeight="1">
      <c r="A655" s="252" t="s">
        <v>934</v>
      </c>
      <c r="B655" s="84"/>
      <c r="C655" s="320" t="s">
        <v>937</v>
      </c>
      <c r="D655" s="321"/>
      <c r="E655" s="321"/>
      <c r="F655" s="321"/>
      <c r="G655" s="321"/>
      <c r="H655" s="322"/>
      <c r="I655" s="122" t="s">
        <v>468</v>
      </c>
      <c r="J655" s="116">
        <f t="shared" si="32"/>
        <v>107</v>
      </c>
      <c r="K655" s="201" t="str">
        <f t="shared" si="33"/>
        <v/>
      </c>
      <c r="L655" s="117">
        <v>14</v>
      </c>
      <c r="M655" s="117">
        <v>29</v>
      </c>
      <c r="N655" s="117">
        <v>53</v>
      </c>
      <c r="O655" s="117">
        <v>0</v>
      </c>
      <c r="P655" s="117">
        <v>11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69.95" customHeight="1">
      <c r="A657" s="252" t="s">
        <v>936</v>
      </c>
      <c r="B657" s="84"/>
      <c r="C657" s="320" t="s">
        <v>469</v>
      </c>
      <c r="D657" s="321"/>
      <c r="E657" s="321"/>
      <c r="F657" s="321"/>
      <c r="G657" s="321"/>
      <c r="H657" s="322"/>
      <c r="I657" s="122" t="s">
        <v>470</v>
      </c>
      <c r="J657" s="116">
        <f t="shared" si="32"/>
        <v>84</v>
      </c>
      <c r="K657" s="201" t="str">
        <f t="shared" si="33"/>
        <v>※</v>
      </c>
      <c r="L657" s="117">
        <v>14</v>
      </c>
      <c r="M657" s="117">
        <v>23</v>
      </c>
      <c r="N657" s="117">
        <v>47</v>
      </c>
      <c r="O657" s="117">
        <v>0</v>
      </c>
      <c r="P657" s="117" t="s">
        <v>541</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1051</v>
      </c>
      <c r="N665" s="66" t="s">
        <v>1052</v>
      </c>
      <c r="O665" s="66" t="s">
        <v>1053</v>
      </c>
      <c r="P665" s="66" t="s">
        <v>1057</v>
      </c>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1054</v>
      </c>
      <c r="P666" s="70" t="s">
        <v>1058</v>
      </c>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1051</v>
      </c>
      <c r="N681" s="66" t="s">
        <v>1052</v>
      </c>
      <c r="O681" s="66" t="s">
        <v>1053</v>
      </c>
      <c r="P681" s="66" t="s">
        <v>1057</v>
      </c>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1054</v>
      </c>
      <c r="P682" s="70" t="s">
        <v>1058</v>
      </c>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IF(SUM(L683:P683)=0,IF(COUNTIF(L683:P683,"未確認")&gt;0,"未確認",IF(COUNTIF(L683:P683,"~*")&gt;0,"*",SUM(L683:P683))),SUM(L683:P683))</f>
        <v>35</v>
      </c>
      <c r="K683" s="201" t="str">
        <f>IF(OR(COUNTIF(L683:P683,"未確認")&gt;0,COUNTIF(L683:P683,"*")&gt;0),"※","")</f>
        <v/>
      </c>
      <c r="L683" s="117">
        <v>0</v>
      </c>
      <c r="M683" s="117">
        <v>0</v>
      </c>
      <c r="N683" s="117">
        <v>0</v>
      </c>
      <c r="O683" s="117">
        <v>0</v>
      </c>
      <c r="P683" s="117">
        <v>35</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t="s">
        <v>541</v>
      </c>
      <c r="N684" s="117" t="s">
        <v>541</v>
      </c>
      <c r="O684" s="117">
        <v>0</v>
      </c>
      <c r="P684" s="117">
        <v>0</v>
      </c>
    </row>
    <row r="685" spans="1:22" s="118" customFormat="1" ht="84" customHeight="1">
      <c r="A685" s="252" t="s">
        <v>959</v>
      </c>
      <c r="B685" s="119"/>
      <c r="C685" s="320" t="s">
        <v>500</v>
      </c>
      <c r="D685" s="321"/>
      <c r="E685" s="321"/>
      <c r="F685" s="321"/>
      <c r="G685" s="321"/>
      <c r="H685" s="322"/>
      <c r="I685" s="122" t="s">
        <v>501</v>
      </c>
      <c r="J685" s="205" t="str">
        <f>IF(SUM(L685:P685)=0,IF(COUNTIF(L685:P685,"未確認")&gt;0,"未確認",IF(COUNTIF(L685:P685,"~*")&gt;0,"*",SUM(L685:P685))),SUM(L685:P685))</f>
        <v>*</v>
      </c>
      <c r="K685" s="201" t="str">
        <f>IF(OR(COUNTIF(L685:P685,"未確認")&gt;0,COUNTIF(L685:P685,"*")&gt;0),"※","")</f>
        <v>※</v>
      </c>
      <c r="L685" s="117">
        <v>0</v>
      </c>
      <c r="M685" s="117">
        <v>0</v>
      </c>
      <c r="N685" s="117">
        <v>0</v>
      </c>
      <c r="O685" s="117">
        <v>0</v>
      </c>
      <c r="P685" s="117" t="s">
        <v>541</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1051</v>
      </c>
      <c r="N691" s="66" t="s">
        <v>1052</v>
      </c>
      <c r="O691" s="66" t="s">
        <v>1053</v>
      </c>
      <c r="P691" s="66" t="s">
        <v>1057</v>
      </c>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1054</v>
      </c>
      <c r="P692" s="70" t="s">
        <v>1058</v>
      </c>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IF(SUM(L693:P693)=0,IF(COUNTIF(L693:P693,"未確認")&gt;0,"未確認",IF(COUNTIF(L693:P693,"~*")&gt;0,"*",SUM(L693:P693))),SUM(L693:P693))</f>
        <v>*</v>
      </c>
      <c r="K693" s="201" t="str">
        <f>IF(OR(COUNTIF(L693:P693,"未確認")&gt;0,COUNTIF(L693:P693,"*")&gt;0),"※","")</f>
        <v>※</v>
      </c>
      <c r="L693" s="117">
        <v>0</v>
      </c>
      <c r="M693" s="117">
        <v>0</v>
      </c>
      <c r="N693" s="117" t="s">
        <v>541</v>
      </c>
      <c r="O693" s="117">
        <v>0</v>
      </c>
      <c r="P693" s="117">
        <v>0</v>
      </c>
    </row>
    <row r="694" spans="1:22" s="118" customFormat="1" ht="56.1"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69.95" customHeight="1">
      <c r="A695" s="252" t="s">
        <v>965</v>
      </c>
      <c r="B695" s="119"/>
      <c r="C695" s="317" t="s">
        <v>1006</v>
      </c>
      <c r="D695" s="318"/>
      <c r="E695" s="318"/>
      <c r="F695" s="318"/>
      <c r="G695" s="318"/>
      <c r="H695" s="319"/>
      <c r="I695" s="122" t="s">
        <v>508</v>
      </c>
      <c r="J695" s="116" t="str">
        <f>IF(SUM(L695:P695)=0,IF(COUNTIF(L695:P695,"未確認")&gt;0,"未確認",IF(COUNTIF(L695:P695,"~*")&gt;0,"*",SUM(L695:P695))),SUM(L695:P695))</f>
        <v>*</v>
      </c>
      <c r="K695" s="201" t="str">
        <f>IF(OR(COUNTIF(L695:P695,"未確認")&gt;0,COUNTIF(L695:P695,"*")&gt;0),"※","")</f>
        <v>※</v>
      </c>
      <c r="L695" s="117" t="s">
        <v>541</v>
      </c>
      <c r="M695" s="117">
        <v>0</v>
      </c>
      <c r="N695" s="117">
        <v>0</v>
      </c>
      <c r="O695" s="117">
        <v>0</v>
      </c>
      <c r="P695" s="117">
        <v>0</v>
      </c>
    </row>
    <row r="696" spans="1:22" s="118" customFormat="1" ht="56.1"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1051</v>
      </c>
      <c r="N704" s="66" t="s">
        <v>1052</v>
      </c>
      <c r="O704" s="66" t="s">
        <v>1053</v>
      </c>
      <c r="P704" s="66" t="s">
        <v>1057</v>
      </c>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1054</v>
      </c>
      <c r="P705" s="70" t="s">
        <v>1058</v>
      </c>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69.95"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0C53689-16AA-4228-B17D-220AE4E8EF3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2019-12-23T00:30:07Z</dcterms:modified>
</cp:coreProperties>
</file>