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076551-FB67-45CF-99E1-CFC06B73327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<sst xmlns="http://schemas.openxmlformats.org/spreadsheetml/2006/main" count="2979" uniqueCount="1046">
  <si>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</si>
  <si>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</si>
  <si>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</si>
  <si>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</si>
  <si>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</si>
  <si>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</si>
  <si>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</si>
  <si>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</si>
  <si>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</si>
  <si>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</si>
  <si>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</si>
  <si>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</si>
  <si>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</si>
  <si>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</si>
  <si>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</si>
  <si>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</si>
  <si>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</si>
  <si>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</si>
  <si>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</si>
  <si>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</si>
  <si>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</si>
  <si>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</si>
  <si>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</si>
  <si>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</si>
  <si>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</si>
  <si>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</si>
  <si>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</si>
  <si>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</si>
  <si>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</si>
  <si>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</si>
  <si>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</si>
  <si>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</si>
  <si>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</si>
  <si>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</si>
  <si>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</si>
  <si>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</si>
  <si>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</si>
  <si>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</si>
  <si>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</si>
  <si>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</si>
  <si>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</si>
  <si>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</si>
  <si>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</si>
  <si>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</si>
  <si>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</si>
  <si>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</si>
  <si>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</si>
  <si>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</si>
  <si>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</si>
  <si>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</si>
  <si>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</si>
  <si>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</si>
  <si>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</si>
  <si>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</si>
  <si>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</si>
  <si>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</si>
  <si>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</si>
  <si>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</si>
  <si>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</si>
  <si>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</si>
  <si>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</si>
  <si>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</si>
  <si>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</si>
  <si>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</si>
  <si>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</si>
  <si>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</si>
  <si>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</si>
  <si>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</si>
  <si>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</si>
  <si>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</si>
  <si>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</si>
  <si>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</si>
  <si>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</si>
  <si>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</si>
  <si>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</si>
  <si>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</si>
  <si>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</si>
  <si>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</si>
  <si>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</si>
  <si>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</si>
  <si>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</si>
  <si>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</si>
  <si>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</si>
  <si>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</si>
  <si>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</si>
  <si>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</si>
  <si>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</si>
  <si>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</si>
  <si>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</si>
  <si>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</si>
  <si>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</si>
  <si>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</si>
  <si>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</si>
  <si>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</si>
  <si>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</si>
  <si>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</si>
  <si>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</si>
  <si>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</si>
  <si>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</si>
  <si>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</si>
  <si>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</si>
  <si>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</si>
  <si>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</si>
  <si>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</si>
  <si>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</si>
  <si>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</si>
  <si>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</si>
  <si>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</si>
  <si>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</si>
  <si>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</si>
  <si>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</si>
  <si>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</si>
  <si>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</si>
  <si>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</si>
  <si>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</si>
  <si>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</si>
  <si>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</si>
  <si>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</si>
  <si>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</si>
  <si>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</si>
  <si>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</si>
  <si>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</si>
  <si>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</si>
  <si>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</si>
  <si>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</si>
  <si>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</si>
  <si>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</si>
  <si>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</si>
  <si>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</si>
  <si>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</si>
  <si>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</si>
  <si>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</si>
  <si>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</si>
  <si>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</si>
  <si>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</si>
  <si>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</si>
  <si>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</si>
  <si>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</si>
  <si>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</si>
  <si>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</si>
  <si>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</si>
  <si>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</si>
  <si>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</si>
  <si>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</si>
  <si>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</si>
  <si>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</si>
  <si>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</si>
  <si>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</si>
  <si>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</si>
  <si>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</si>
  <si>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</si>
  <si>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</si>
  <si>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</si>
  <si>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</si>
  <si>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</si>
  <si>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</si>
  <si>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</si>
  <si>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</si>
  <si>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</si>
  <si>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</si>
  <si>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</si>
  <si>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</si>
  <si>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</si>
  <si>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</si>
  <si>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</si>
  <si>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</si>
  <si>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</si>
  <si>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</si>
  <si>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</si>
  <si>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</si>
  <si>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</si>
  <si>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</si>
  <si>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</si>
  <si>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</si>
  <si>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</si>
  <si>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</si>
  <si>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</si>
  <si>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</si>
  <si>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</si>
  <si>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</si>
  <si>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</si>
  <si>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</si>
  <si>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</si>
  <si>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</si>
  <si>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</si>
  <si>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</si>
  <si>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</si>
  <si>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</si>
  <si>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</si>
  <si>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</si>
  <si>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</si>
  <si>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</si>
  <si>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</si>
  <si>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</si>
  <si>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</si>
  <si>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</si>
  <si>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</si>
  <si>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</si>
  <si>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</si>
  <si>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</si>
  <si>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</si>
  <si>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</si>
  <si>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</si>
  <si>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</si>
  <si>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</si>
  <si>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</si>
  <si>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</si>
  <si>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</si>
  <si>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</si>
  <si>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</si>
  <si>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</si>
  <si>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</si>
  <si>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</si>
  <si>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</si>
  <si>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</si>
  <si>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</si>
  <si>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</si>
  <si>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</si>
  <si>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</si>
  <si>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</si>
  <si>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</si>
  <si>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</si>
  <si>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</si>
  <si>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</si>
  <si>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</si>
  <si>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</si>
  <si>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</si>
  <si>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</si>
  <si>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</si>
  <si>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</si>
  <si>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</si>
  <si>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</si>
  <si>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</si>
  <si>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</si>
  <si>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</si>
  <si>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</si>
  <si>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</si>
  <si>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</si>
  <si>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</si>
  <si>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</si>
  <si>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</si>
  <si>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</si>
  <si>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</si>
  <si>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</si>
  <si>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</si>
  <si>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</si>
  <si>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</si>
  <si>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</si>
  <si>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</si>
  <si>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</si>
  <si>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</si>
  <si>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</si>
  <si>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</si>
  <si>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</si>
  <si>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</si>
  <si>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</si>
  <si>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</si>
  <si>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</si>
  <si>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</si>
  <si>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</si>
  <si>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</si>
  <si>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</si>
  <si>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</si>
  <si>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</si>
  <si>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</si>
  <si>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</si>
  <si>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</si>
  <si>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</si>
  <si>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</si>
  <si>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</si>
  <si>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</si>
  <si>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</si>
  <si>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</si>
  <si>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</si>
  <si>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</si>
  <si>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</si>
  <si>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</si>
  <si>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</si>
  <si>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</si>
  <si>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</si>
  <si>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</si>
  <si>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</si>
  <si>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</si>
  <si>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</si>
  <si>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</si>
  <si>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</si>
  <si>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</si>
  <si>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</si>
  <si>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</si>
  <si>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</si>
  <si>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</si>
  <si>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</si>
  <si>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</si>
  <si>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</si>
  <si>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</si>
  <si>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</si>
  <si>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</si>
  <si>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</si>
  <si>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</si>
  <si>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</si>
  <si>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</si>
  <si>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</si>
  <si>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</si>
  <si>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</si>
  <si>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</si>
  <si>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</si>
  <si>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</si>
  <si>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</si>
  <si>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</si>
  <si>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</si>
  <si>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</si>
  <si>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</si>
  <si>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</si>
  <si>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</si>
  <si>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</si>
  <si>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</si>
  <si>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</si>
  <si>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</si>
  <si>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</si>
  <si>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</si>
  <si>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</si>
  <si>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</si>
  <si>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</si>
  <si>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</si>
  <si>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</si>
  <si>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</si>
  <si>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</si>
  <si>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</si>
  <si>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</si>
  <si>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</si>
  <si>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</si>
  <si>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</si>
  <si>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</si>
  <si>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</si>
  <si>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</si>
  <si>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</si>
  <si>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</si>
  <si>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</si>
  <si>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</si>
  <si>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</si>
  <si>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</si>
  <si>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</si>
  <si>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</si>
  <si>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</si>
  <si>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</si>
  <si>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</si>
  <si>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</si>
  <si>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</si>
  <si>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</si>
  <si>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</si>
  <si>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</si>
  <si>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</si>
  <si>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</si>
  <si>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</si>
  <si>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</si>
  <si>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</si>
  <si>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</si>
  <si>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</si>
  <si>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</si>
  <si>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</si>
  <si>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</si>
  <si>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</si>
  <si>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</si>
  <si>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</si>
  <si>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</si>
  <si>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</si>
  <si>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</si>
  <si>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</si>
  <si>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</si>
  <si>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</si>
  <si>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</si>
  <si>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</si>
  <si>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</si>
  <si>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</si>
  <si>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</si>
  <si>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</si>
  <si>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</si>
  <si>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</si>
  <si>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</si>
  <si>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</si>
  <si>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</si>
  <si>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</si>
  <si>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</si>
  <si>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</si>
  <si>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</si>
  <si>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</si>
  <si>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</si>
  <si>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</si>
  <si>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</si>
  <si>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</si>
  <si>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</si>
  <si>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</si>
  <si>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</si>
  <si>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</si>
  <si>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</si>
  <si>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</si>
  <si>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</si>
  <si>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</si>
  <si>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</si>
  <si>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</si>
  <si>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</si>
  <si>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</si>
  <si>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</si>
  <si>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</si>
  <si>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</si>
  <si>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</si>
  <si>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</si>
  <si>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</si>
  <si>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</si>
  <si>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</si>
  <si>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</si>
  <si>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</si>
  <si>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</si>
  <si>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</si>
  <si>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</si>
  <si>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</si>
  <si>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</si>
  <si>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</si>
  <si>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</si>
  <si>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</si>
  <si>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</si>
  <si>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</si>
  <si>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</si>
  <si>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</si>
  <si>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</si>
  <si>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</si>
  <si>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</si>
  <si>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</si>
  <si>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</si>
  <si>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</si>
  <si>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</si>
  <si>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</si>
  <si>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</si>
  <si>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</si>
  <si>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</si>
  <si>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</si>
  <si>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</si>
  <si>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</si>
  <si>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</si>
  <si>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</si>
  <si>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</si>
  <si>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</si>
  <si>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</si>
  <si>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</si>
  <si>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</si>
  <si>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</si>
  <si>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</si>
  <si>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</si>
  <si>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</si>
  <si>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</si>
  <si>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</si>
  <si>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</si>
  <si>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</si>
  <si>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</si>
  <si>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</si>
  <si>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</si>
  <si>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</si>
  <si>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</si>
  <si>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</si>
  <si>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</si>
  <si>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</si>
  <si>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</si>
  <si>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</si>
  <si>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</si>
  <si>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</si>
  <si>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</si>
  <si>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</si>
  <si>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</si>
  <si>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</si>
  <si>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</si>
  <si>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</si>
  <si>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</si>
  <si>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</si>
  <si>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</si>
  <si>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</si>
  <si>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</si>
  <si>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</si>
  <si>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</si>
  <si>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</si>
  <si>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</si>
  <si>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</si>
  <si>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</si>
  <si>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</si>
  <si>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</si>
  <si>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</si>
  <si>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</si>
  <si>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</si>
  <si>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</si>
  <si>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</si>
  <si>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</si>
  <si>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</si>
  <si>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</si>
  <si>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</si>
  <si>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</si>
  <si>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</si>
  <si>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</si>
  <si>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</si>
  <si>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</si>
  <si>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</si>
  <si>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</si>
  <si>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</si>
  <si>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</si>
  <si>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</si>
  <si>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</si>
  <si>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</si>
  <si>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</si>
  <si>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</si>
  <si>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</si>
  <si>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</si>
  <si>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</si>
  <si>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</si>
  <si>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</si>
  <si>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</si>
  <si>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</si>
  <si>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</si>
  <si>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</si>
  <si>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</si>
  <si>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</si>
  <si>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</si>
  <si>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</si>
  <si>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</si>
  <si>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</si>
  <si>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</si>
  <si>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</si>
  <si>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</si>
  <si>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</si>
  <si>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</si>
  <si>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</si>
  <si>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</si>
  <si>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</si>
  <si>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</si>
  <si>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</si>
  <si>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</si>
  <si>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</si>
  <si>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</si>
  <si>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</si>
  <si>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</si>
  <si>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</si>
  <si>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</si>
  <si>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</si>
  <si>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</si>
  <si>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</si>
  <si>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</si>
  <si>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</si>
  <si>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</si>
  <si>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</si>
  <si>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</si>
  <si>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</si>
  <si>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</si>
  <si>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</si>
  <si>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</si>
  <si>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</si>
  <si>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</si>
  <si>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</si>
  <si>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</si>
  <si>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</si>
  <si>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</si>
  <si>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</si>
  <si>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</si>
  <si>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</si>
  <si>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</si>
  <si>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</si>
  <si>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</si>
  <si>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</si>
  <si>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</si>
  <si>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</si>
  <si>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</si>
  <si>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</si>
  <si>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</si>
  <si>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</si>
  <si>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</si>
  <si>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</si>
  <si>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</si>
  <si>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</si>
  <si>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</si>
  <si>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</si>
  <si>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</si>
  <si>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</si>
  <si>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</si>
  <si>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</si>
  <si>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</si>
  <si>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</si>
  <si>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</si>
  <si>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</si>
  <si>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</si>
  <si>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</si>
  <si>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</si>
  <si>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</si>
  <si>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</si>
  <si>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</si>
  <si>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</si>
  <si>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</si>
  <si>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</si>
  <si>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</si>
  <si>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</si>
  <si>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</si>
  <si>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</si>
  <si>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</si>
  <si>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</si>
  <si>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</si>
  <si>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</si>
  <si>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</si>
  <si>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</si>
  <si>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</si>
  <si>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</si>
  <si>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</si>
  <si>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</si>
  <si>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</si>
  <si>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</si>
  <si>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</si>
  <si>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</si>
  <si>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</si>
  <si>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</si>
  <si>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</si>
  <si>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</si>
  <si>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</si>
  <si>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</si>
  <si>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</si>
  <si>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</si>
  <si>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</si>
  <si>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</si>
  <si>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</si>
  <si>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</si>
  <si>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</si>
  <si>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</si>
  <si>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</si>
  <si>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</si>
  <si>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</si>
  <si>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</si>
  <si>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</si>
  <si>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</si>
  <si>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</si>
  <si>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</si>
  <si>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</si>
  <si>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</si>
  <si>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</si>
  <si>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</si>
  <si>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</si>
  <si>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</si>
  <si>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</si>
  <si>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</si>
  <si>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</si>
  <si>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</si>
  <si>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</si>
  <si>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</si>
  <si>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</si>
  <si>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</si>
  <si>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</si>
  <si>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</si>
  <si>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</si>
  <si>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</si>
  <si>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</si>
  <si>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</si>
  <si>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</si>
  <si>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</si>
  <si>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</si>
  <si>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</si>
  <si>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</si>
  <si>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</si>
  <si>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</si>
  <si>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</si>
  <si>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</si>
  <si>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</si>
  <si>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</si>
  <si>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</si>
  <si>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</si>
  <si>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</si>
  <si>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</si>
  <si>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</si>
  <si>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</si>
  <si>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</si>
  <si>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</si>
  <si>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</si>
  <si>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</si>
  <si>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</si>
  <si>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</si>
  <si>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</si>
  <si>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</si>
  <si>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</si>
  <si>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</si>
  <si>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</si>
  <si>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</si>
  <si>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</si>
  <si>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</si>
  <si>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</si>
  <si>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</si>
  <si>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</si>
  <si>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</si>
  <si>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</si>
  <si>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</si>
  <si>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</si>
  <si>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</si>
  <si>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</si>
  <si>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</si>
  <si>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</si>
  <si>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</si>
  <si>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</si>
  <si>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</si>
  <si>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</si>
  <si>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</si>
  <si>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</si>
  <si>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</si>
  <si>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</si>
  <si>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</si>
  <si>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</si>
  <si>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</si>
  <si>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</si>
  <si>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</si>
  <si>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</si>
  <si>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</si>
  <si>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</si>
  <si>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</si>
  <si>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</si>
  <si>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</si>
  <si>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</si>
  <si>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</si>
  <si>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</si>
  <si>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</si>
  <si>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</si>
  <si>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</si>
  <si>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</si>
  <si>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</si>
  <si>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</si>
  <si>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</si>
  <si>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</si>
  <si>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</si>
  <si>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</si>
  <si>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</si>
  <si>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</si>
  <si>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</si>
  <si>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</si>
  <si>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</si>
  <si>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</si>
  <si>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</si>
  <si>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</si>
  <si>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</si>
  <si>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</si>
  <si>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</si>
  <si>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</si>
  <si>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</si>
  <si>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</si>
  <si>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</si>
  <si>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</si>
  <si>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</si>
  <si>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</si>
  <si>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</si>
  <si>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</si>
  <si>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</si>
  <si>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</si>
  <si>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</si>
  <si>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</si>
  <si>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</si>
  <si>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</si>
  <si>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</si>
  <si>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</si>
  <si>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</si>
  <si>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</si>
  <si>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</si>
  <si>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</si>
  <si>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</si>
  <si>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</si>
  <si>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</si>
  <si>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</si>
  <si>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</si>
  <si>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</si>
  <si>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</si>
  <si>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</si>
  <si>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</si>
  <si>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</si>
  <si>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</si>
  <si>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</si>
  <si>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</si>
  <si>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</si>
  <si>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</si>
  <si>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</si>
  <si>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</si>
  <si>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</si>
  <si>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</si>
  <si>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</si>
  <si>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</si>
  <si>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</si>
  <si>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</si>
  <si>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</si>
  <si>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</si>
  <si>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</si>
  <si>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</si>
  <si>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</si>
  <si>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</si>
  <si>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</si>
  <si>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</si>
  <si>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</si>
  <si>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</si>
  <si>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</si>
  <si>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</si>
  <si>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</si>
  <si>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</si>
  <si>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</si>
  <si>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</si>
  <si>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</si>
  <si>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</si>
  <si>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</si>
  <si>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</si>
  <si>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</si>
  <si>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</si>
  <si>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</si>
  <si>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</si>
  <si>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</si>
  <si>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</si>
  <si>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</si>
  <si>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</si>
  <si>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</si>
  <si>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</si>
  <si>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</si>
  <si>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</si>
  <si>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</si>
  <si>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</si>
  <si>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</si>
  <si>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</si>
  <si>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</si>
  <si>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</si>
  <si>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</si>
  <si>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</si>
  <si>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</si>
  <si>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</si>
  <si>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</si>
  <si>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</si>
  <si>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</si>
  <si>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</si>
  <si>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</si>
  <si>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</si>
  <si>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</si>
  <si>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</si>
  <si>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</si>
  <si>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</si>
  <si>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</si>
  <si>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</si>
  <si>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</si>
  <si>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</si>
  <si>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</si>
  <si>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</si>
  <si>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</si>
  <si>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</si>
  <si>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</si>
  <si>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</si>
  <si>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</si>
  <si>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</si>
  <si>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</si>
  <si>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</si>
  <si>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</si>
  <si>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</si>
  <si>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</si>
  <si>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</si>
  <si>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</si>
  <si>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</si>
  <si>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</si>
  <si>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</si>
  <si>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</si>
  <si>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</si>
  <si>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</si>
  <si>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</si>
  <si>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</si>
  <si>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</si>
  <si>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</si>
  <si>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</si>
  <si>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</si>
  <si>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</si>
  <si>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</si>
  <si>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</si>
  <si>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</si>
  <si>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</si>
  <si>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</si>
  <si>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</si>
  <si>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</si>
  <si>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</si>
  <si>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</si>
  <si>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</si>
  <si>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</si>
  <si>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</si>
  <si>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</si>
  <si>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</si>
  <si>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</si>
  <si>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</si>
  <si>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</si>
  <si>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</si>
  <si>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</si>
  <si>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</si>
  <si>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</si>
  <si>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</si>
  <si>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</si>
  <si>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</si>
  <si>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</si>
  <si>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</si>
  <si>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</si>
  <si>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</si>
  <si>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</si>
  <si>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</si>
  <si>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</si>
  <si>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</si>
  <si>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</si>
  <si>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</si>
  <si>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</si>
  <si>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</si>
  <si>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</si>
  <si>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</si>
  <si>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</si>
  <si>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</si>
  <si>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</si>
  <si>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</si>
  <si>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</si>
  <si>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</si>
  <si>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</si>
  <si>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</si>
  <si>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</si>
  <si>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</si>
  <si>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</si>
  <si>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</si>
  <si>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</si>
  <si>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</si>
  <si>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</si>
  <si>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</si>
  <si>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</si>
  <si>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</si>
  <si>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</si>
  <si>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</si>
  <si>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</si>
  <si>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</si>
  <si>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</si>
  <si>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</si>
  <si>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</si>
  <si>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</si>
  <si>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</si>
  <si>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</si>
  <si>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</si>
  <si>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</si>
  <si>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</si>
  <si>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</si>
  <si>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</si>
  <si>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</si>
  <si>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</si>
  <si>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</si>
  <si>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</si>
  <si>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</si>
  <si>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</si>
  <si>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</si>
  <si>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</si>
  <si>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</si>
  <si>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</si>
  <si>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</si>
  <si>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</si>
  <si>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</si>
  <si>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</si>
  <si>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</si>
  <si>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</si>
  <si>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</si>
  <si>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</si>
  <si>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</si>
  <si>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</si>
  <si>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</si>
  <si>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</si>
  <si>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</si>
  <si>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</si>
  <si>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</si>
  <si>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</si>
  <si>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</si>
  <si>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</si>
  <si>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</si>
  <si>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</si>
  <si>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</si>
  <si>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</si>
  <si>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</si>
  <si>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</si>
  <si>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</si>
  <si>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</si>
  <si>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</si>
  <si>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</si>
  <si>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</si>
  <si>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</si>
  <si>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</si>
  <si>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</si>
  <si>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</si>
  <si>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</si>
  <si>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</si>
  <si>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</si>
  <si>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</si>
  <si>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</si>
  <si>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</si>
  <si>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</si>
  <si>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</si>
  <si>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</si>
  <si>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</si>
  <si>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</si>
  <si>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</si>
  <si>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</si>
  <si>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</si>
  <si>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</si>
  <si>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</si>
  <si>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</si>
  <si>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</si>
  <si>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</si>
  <si>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</si>
  <si>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</si>
  <si>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</si>
  <si>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</si>
  <si>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</si>
  <si>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</si>
  <si>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</si>
  <si>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</si>
  <si>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</si>
  <si>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</si>
  <si>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</si>
  <si>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</si>
  <si>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</si>
  <si>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</si>
  <si>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</si>
  <si>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</si>
  <si>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</si>
  <si>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</si>
  <si>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</si>
  <si>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</si>
  <si>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</si>
  <si>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</si>
  <si>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</si>
  <si>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</si>
  <si>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</si>
  <si>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</si>
  <si>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</si>
  <si>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</si>
  <si>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</si>
  <si>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</si>
  <si>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</si>
  <si>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</si>
  <si>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</si>
  <si>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</si>
  <si>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</si>
  <si>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</si>
  <si>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</si>
  <si>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</si>
  <si>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市川胃腸科外科病院</t>
    <phoneticPr fontId="3"/>
  </si>
  <si>
    <t>〒343-0023 越谷市東越谷７－３－２</t>
    <phoneticPr fontId="3"/>
  </si>
  <si>
    <t>〇</t>
  </si>
  <si>
    <t>医療法人</t>
  </si>
  <si>
    <t>消化器外科（胃腸外科）</t>
  </si>
  <si>
    <t>ＤＰＣ病院ではない</t>
  </si>
  <si>
    <t>-</t>
    <phoneticPr fontId="3"/>
  </si>
  <si>
    <t>一般病棟入院基本料（急性期一般入院料７）</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</si>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</sst>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6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54">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48</v>
      </c>
      <c r="K100" s="237" t="str">
        <f>IF(OR(COUNTIF(L100:L100,"未確認")&gt;0,COUNTIF(L100:L100,"~*")&gt;0),"※","")</f>
        <v/>
      </c>
      <c r="L100" s="258">
        <v>48</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45</v>
      </c>
      <c r="K151" s="264" t="str">
        <f t="shared" si="3"/>
        <v/>
      </c>
      <c r="L151" s="117">
        <v>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4.0999999999999996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745</v>
      </c>
      <c r="K392" s="81" t="str">
        <f t="shared" ref="K392:K397" si="11">IF(OR(COUNTIF(L392:L392,"未確認")&gt;0,COUNTIF(L392:L392,"~*")&gt;0),"※","")</f>
        <v/>
      </c>
      <c r="L392" s="147">
        <v>745</v>
      </c>
    </row>
    <row r="393" spans="1:22" s="83" customFormat="1" ht="34.5" customHeight="1">
      <c r="A393" s="249" t="s">
        <v>773</v>
      </c>
      <c r="B393" s="84"/>
      <c r="C393" s="369"/>
      <c r="D393" s="379"/>
      <c r="E393" s="319" t="s">
        <v>224</v>
      </c>
      <c r="F393" s="320"/>
      <c r="G393" s="320"/>
      <c r="H393" s="321"/>
      <c r="I393" s="342"/>
      <c r="J393" s="140">
        <f t="shared" si="10"/>
        <v>413</v>
      </c>
      <c r="K393" s="81" t="str">
        <f t="shared" si="11"/>
        <v/>
      </c>
      <c r="L393" s="147">
        <v>413</v>
      </c>
    </row>
    <row r="394" spans="1:22" s="83" customFormat="1" ht="34.5" customHeight="1">
      <c r="A394" s="250" t="s">
        <v>774</v>
      </c>
      <c r="B394" s="84"/>
      <c r="C394" s="369"/>
      <c r="D394" s="380"/>
      <c r="E394" s="319" t="s">
        <v>225</v>
      </c>
      <c r="F394" s="320"/>
      <c r="G394" s="320"/>
      <c r="H394" s="321"/>
      <c r="I394" s="342"/>
      <c r="J394" s="140">
        <f t="shared" si="10"/>
        <v>12</v>
      </c>
      <c r="K394" s="81" t="str">
        <f t="shared" si="11"/>
        <v/>
      </c>
      <c r="L394" s="147">
        <v>12</v>
      </c>
    </row>
    <row r="395" spans="1:22" s="83" customFormat="1" ht="34.5" customHeight="1">
      <c r="A395" s="250" t="s">
        <v>775</v>
      </c>
      <c r="B395" s="84"/>
      <c r="C395" s="369"/>
      <c r="D395" s="381"/>
      <c r="E395" s="319" t="s">
        <v>226</v>
      </c>
      <c r="F395" s="320"/>
      <c r="G395" s="320"/>
      <c r="H395" s="321"/>
      <c r="I395" s="342"/>
      <c r="J395" s="140">
        <f t="shared" si="10"/>
        <v>320</v>
      </c>
      <c r="K395" s="81" t="str">
        <f t="shared" si="11"/>
        <v/>
      </c>
      <c r="L395" s="147">
        <v>320</v>
      </c>
    </row>
    <row r="396" spans="1:22" s="83" customFormat="1" ht="34.5" customHeight="1">
      <c r="A396" s="250" t="s">
        <v>776</v>
      </c>
      <c r="B396" s="1"/>
      <c r="C396" s="369"/>
      <c r="D396" s="319" t="s">
        <v>227</v>
      </c>
      <c r="E396" s="320"/>
      <c r="F396" s="320"/>
      <c r="G396" s="320"/>
      <c r="H396" s="321"/>
      <c r="I396" s="342"/>
      <c r="J396" s="140">
        <f t="shared" si="10"/>
        <v>8256</v>
      </c>
      <c r="K396" s="81" t="str">
        <f t="shared" si="11"/>
        <v/>
      </c>
      <c r="L396" s="147">
        <v>8256</v>
      </c>
    </row>
    <row r="397" spans="1:22" s="83" customFormat="1" ht="34.5" customHeight="1">
      <c r="A397" s="250" t="s">
        <v>777</v>
      </c>
      <c r="B397" s="119"/>
      <c r="C397" s="369"/>
      <c r="D397" s="319" t="s">
        <v>228</v>
      </c>
      <c r="E397" s="320"/>
      <c r="F397" s="320"/>
      <c r="G397" s="320"/>
      <c r="H397" s="321"/>
      <c r="I397" s="343"/>
      <c r="J397" s="140">
        <f t="shared" si="10"/>
        <v>738</v>
      </c>
      <c r="K397" s="81" t="str">
        <f t="shared" si="11"/>
        <v/>
      </c>
      <c r="L397" s="147">
        <v>738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745</v>
      </c>
      <c r="K405" s="81" t="str">
        <f t="shared" ref="K405:K422" si="13">IF(OR(COUNTIF(L405:L405,"未確認")&gt;0,COUNTIF(L405:L405,"~*")&gt;0),"※","")</f>
        <v/>
      </c>
      <c r="L405" s="147">
        <v>745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34</v>
      </c>
      <c r="K407" s="81" t="str">
        <f t="shared" si="13"/>
        <v/>
      </c>
      <c r="L407" s="147">
        <v>34</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989</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677</v>
      </c>
      <c r="K412" s="81" t="str">
        <f t="shared" si="13"/>
        <v/>
      </c>
      <c r="L412" s="147">
        <v>677</v>
      </c>
    </row>
    <row r="413" spans="1:22" s="83" customFormat="1" ht="34.5" customHeight="1">
      <c r="A413" s="251" t="s">
        <v>786</v>
      </c>
      <c r="B413" s="119"/>
      <c r="C413" s="368"/>
      <c r="D413" s="319" t="s">
        <v>251</v>
      </c>
      <c r="E413" s="320"/>
      <c r="F413" s="320"/>
      <c r="G413" s="320"/>
      <c r="H413" s="321"/>
      <c r="I413" s="360"/>
      <c r="J413" s="140">
        <f t="shared" si="12"/>
        <v>738</v>
      </c>
      <c r="K413" s="81" t="str">
        <f t="shared" si="13"/>
        <v/>
      </c>
      <c r="L413" s="147">
        <v>738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700</v>
      </c>
      <c r="K415" s="81" t="str">
        <f t="shared" si="13"/>
        <v/>
      </c>
      <c r="L415" s="147">
        <v>700</v>
      </c>
    </row>
    <row r="416" spans="1:22" s="83" customFormat="1" ht="34.5" customHeight="1">
      <c r="A416" s="251" t="s">
        <v>789</v>
      </c>
      <c r="B416" s="119"/>
      <c r="C416" s="368"/>
      <c r="D416" s="368"/>
      <c r="E416" s="319" t="s">
        <v>243</v>
      </c>
      <c r="F416" s="320"/>
      <c r="G416" s="320"/>
      <c r="H416" s="321"/>
      <c r="I416" s="360"/>
      <c r="J416" s="140">
        <f t="shared" si="12"/>
        <v>16</v>
      </c>
      <c r="K416" s="81" t="str">
        <f t="shared" si="13"/>
        <v/>
      </c>
      <c r="L416" s="147">
        <v>16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738</v>
      </c>
      <c r="K430" s="193" t="str">
        <f>IF(OR(COUNTIF(L430:L430,"未確認")&gt;0,COUNTIF(L430:L430,"~*")&gt;0),"※","")</f>
        <v/>
      </c>
      <c r="L430" s="147">
        <v>738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722</v>
      </c>
      <c r="K433" s="193" t="str">
        <f>IF(OR(COUNTIF(L433:L433,"未確認")&gt;0,COUNTIF(L433:L433,"~*")&gt;0),"※","")</f>
        <v/>
      </c>
      <c r="L433" s="147">
        <v>722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16</v>
      </c>
      <c r="K434" s="193" t="str">
        <f>IF(OR(COUNTIF(L434:L434,"未確認")&gt;0,COUNTIF(L434:L434,"~*")&gt;0),"※","")</f>
        <v/>
      </c>
      <c r="L434" s="147">
        <v>16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20</v>
      </c>
      <c r="K468" s="201" t="str">
        <f t="shared" ref="K468:K475" si="15">IF(OR(COUNTIF(L468:L468,"未確認")&gt;0,COUNTIF(L468:L468,"*")&gt;0),"※","")</f>
        <v/>
      </c>
      <c r="L468" s="117">
        <v>20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18</v>
      </c>
      <c r="K477" s="201" t="str">
        <f t="shared" ref="K477:K496" si="17">IF(OR(COUNTIF(L477:L477,"未確認")&gt;0,COUNTIF(L477:L477,"*")&gt;0),"※","")</f>
        <v/>
      </c>
      <c r="L477" s="117">
        <v>18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12</v>
      </c>
      <c r="K505" s="201" t="str">
        <f t="shared" si="20"/>
        <v/>
      </c>
      <c r="L505" s="117">
        <v>12</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21</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62</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25</v>
      </c>
      <c r="K622" s="201" t="str">
        <f t="shared" si="28"/>
        <v/>
      </c>
      <c r="L622" s="117">
        <v>25</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1003</v>
      </c>
      <c r="H672" s="331"/>
      <c r="I672" s="327"/>
      <c r="J672" s="223"/>
      <c r="K672" s="224"/>
      <c r="L672" s="300">
        <v>0</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318F6D-D8AD-4878-9069-3F0E835334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2019-12-23T00:29:06Z</dcterms:modified>
</cp:coreProperties>
</file>