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046330-BB41-48B9-86F6-96025A9FF92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<sst xmlns="http://schemas.openxmlformats.org/spreadsheetml/2006/main" count="2980" uniqueCount="1047">
  <si>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</si>
  <si>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</si>
  <si>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</si>
  <si>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</si>
  <si>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</si>
  <si>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</si>
  <si>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</si>
  <si>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</si>
  <si>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</si>
  <si>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</si>
  <si>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</si>
  <si>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</si>
  <si>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</si>
  <si>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</si>
  <si>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</si>
  <si>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</si>
  <si>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</si>
  <si>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</si>
  <si>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</si>
  <si>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</si>
  <si>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</si>
  <si>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</si>
  <si>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</si>
  <si>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</si>
  <si>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</si>
  <si>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</si>
  <si>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</si>
  <si>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</si>
  <si>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</si>
  <si>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</si>
  <si>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</si>
  <si>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</si>
  <si>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</si>
  <si>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</si>
  <si>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</si>
  <si>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</si>
  <si>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</si>
  <si>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</si>
  <si>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</si>
  <si>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</si>
  <si>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</si>
  <si>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</si>
  <si>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</si>
  <si>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</si>
  <si>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</si>
  <si>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</si>
  <si>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</si>
  <si>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</si>
  <si>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</si>
  <si>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</si>
  <si>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</si>
  <si>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</si>
  <si>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</si>
  <si>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</si>
  <si>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</si>
  <si>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</si>
  <si>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</si>
  <si>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</si>
  <si>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</si>
  <si>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</si>
  <si>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</si>
  <si>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</si>
  <si>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</si>
  <si>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</si>
  <si>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</si>
  <si>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</si>
  <si>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</si>
  <si>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</si>
  <si>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</si>
  <si>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</si>
  <si>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</si>
  <si>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</si>
  <si>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</si>
  <si>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</si>
  <si>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</si>
  <si>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</si>
  <si>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</si>
  <si>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</si>
  <si>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</si>
  <si>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</si>
  <si>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</si>
  <si>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</si>
  <si>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</si>
  <si>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</si>
  <si>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</si>
  <si>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</si>
  <si>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</si>
  <si>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</si>
  <si>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</si>
  <si>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</si>
  <si>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</si>
  <si>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</si>
  <si>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</si>
  <si>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</si>
  <si>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</si>
  <si>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</si>
  <si>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</si>
  <si>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</si>
  <si>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</si>
  <si>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</si>
  <si>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</si>
  <si>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</si>
  <si>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</si>
  <si>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</si>
  <si>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</si>
  <si>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</si>
  <si>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</si>
  <si>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</si>
  <si>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</si>
  <si>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</si>
  <si>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</si>
  <si>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</si>
  <si>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</si>
  <si>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</si>
  <si>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</si>
  <si>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</si>
  <si>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</si>
  <si>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</si>
  <si>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</si>
  <si>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</si>
  <si>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</si>
  <si>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</si>
  <si>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</si>
  <si>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</si>
  <si>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</si>
  <si>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</si>
  <si>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</si>
  <si>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</si>
  <si>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</si>
  <si>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</si>
  <si>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</si>
  <si>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</si>
  <si>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</si>
  <si>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</si>
  <si>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</si>
  <si>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</si>
  <si>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</si>
  <si>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</si>
  <si>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</si>
  <si>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</si>
  <si>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</si>
  <si>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</si>
  <si>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</si>
  <si>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</si>
  <si>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</si>
  <si>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</si>
  <si>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</si>
  <si>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</si>
  <si>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</si>
  <si>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</si>
  <si>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</si>
  <si>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</si>
  <si>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</si>
  <si>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</si>
  <si>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</si>
  <si>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</si>
  <si>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</si>
  <si>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</si>
  <si>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</si>
  <si>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</si>
  <si>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</si>
  <si>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</si>
  <si>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</si>
  <si>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</si>
  <si>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</si>
  <si>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</si>
  <si>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</si>
  <si>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</si>
  <si>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</si>
  <si>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</si>
  <si>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</si>
  <si>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</si>
  <si>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</si>
  <si>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</si>
  <si>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</si>
  <si>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</si>
  <si>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</si>
  <si>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</si>
  <si>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</si>
  <si>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</si>
  <si>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</si>
  <si>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</si>
  <si>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</si>
  <si>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</si>
  <si>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</si>
  <si>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</si>
  <si>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</si>
  <si>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</si>
  <si>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</si>
  <si>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</si>
  <si>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</si>
  <si>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</si>
  <si>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</si>
  <si>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</si>
  <si>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</si>
  <si>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</si>
  <si>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</si>
  <si>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</si>
  <si>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</si>
  <si>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</si>
  <si>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</si>
  <si>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</si>
  <si>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</si>
  <si>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</si>
  <si>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</si>
  <si>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</si>
  <si>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</si>
  <si>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</si>
  <si>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</si>
  <si>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</si>
  <si>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</si>
  <si>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</si>
  <si>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</si>
  <si>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</si>
  <si>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</si>
  <si>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</si>
  <si>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</si>
  <si>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</si>
  <si>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</si>
  <si>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</si>
  <si>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</si>
  <si>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</si>
  <si>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</si>
  <si>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</si>
  <si>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</si>
  <si>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</si>
  <si>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</si>
  <si>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</si>
  <si>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</si>
  <si>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</si>
  <si>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</si>
  <si>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</si>
  <si>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</si>
  <si>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</si>
  <si>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</si>
  <si>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</si>
  <si>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</si>
  <si>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</si>
  <si>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</si>
  <si>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</si>
  <si>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</si>
  <si>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</si>
  <si>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</si>
  <si>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</si>
  <si>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</si>
  <si>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</si>
  <si>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</si>
  <si>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</si>
  <si>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</si>
  <si>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</si>
  <si>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</si>
  <si>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</si>
  <si>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</si>
  <si>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</si>
  <si>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</si>
  <si>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</si>
  <si>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</si>
  <si>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</si>
  <si>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</si>
  <si>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</si>
  <si>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</si>
  <si>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</si>
  <si>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</si>
  <si>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</si>
  <si>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</si>
  <si>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</si>
  <si>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</si>
  <si>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</si>
  <si>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</si>
  <si>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</si>
  <si>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</si>
  <si>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</si>
  <si>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</si>
  <si>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</si>
  <si>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</si>
  <si>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</si>
  <si>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</si>
  <si>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</si>
  <si>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</si>
  <si>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</si>
  <si>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</si>
  <si>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</si>
  <si>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</si>
  <si>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</si>
  <si>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</si>
  <si>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</si>
  <si>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</si>
  <si>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</si>
  <si>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</si>
  <si>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</si>
  <si>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</si>
  <si>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</si>
  <si>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</si>
  <si>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</si>
  <si>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</si>
  <si>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</si>
  <si>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</si>
  <si>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</si>
  <si>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</si>
  <si>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</si>
  <si>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</si>
  <si>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</si>
  <si>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</si>
  <si>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</si>
  <si>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</si>
  <si>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</si>
  <si>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</si>
  <si>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</si>
  <si>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</si>
  <si>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</si>
  <si>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</si>
  <si>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</si>
  <si>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</si>
  <si>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</si>
  <si>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</si>
  <si>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</si>
  <si>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</si>
  <si>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</si>
  <si>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</si>
  <si>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</si>
  <si>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</si>
  <si>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</si>
  <si>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</si>
  <si>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</si>
  <si>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</si>
  <si>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</si>
  <si>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</si>
  <si>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</si>
  <si>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</si>
  <si>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</si>
  <si>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</si>
  <si>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</si>
  <si>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</si>
  <si>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</si>
  <si>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</si>
  <si>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</si>
  <si>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</si>
  <si>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</si>
  <si>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</si>
  <si>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</si>
  <si>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</si>
  <si>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</si>
  <si>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</si>
  <si>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</si>
  <si>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</si>
  <si>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</si>
  <si>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</si>
  <si>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</si>
  <si>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</si>
  <si>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</si>
  <si>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</si>
  <si>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</si>
  <si>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</si>
  <si>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</si>
  <si>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</si>
  <si>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</si>
  <si>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</si>
  <si>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</si>
  <si>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</si>
  <si>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</si>
  <si>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</si>
  <si>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</si>
  <si>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</si>
  <si>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</si>
  <si>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</si>
  <si>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</si>
  <si>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</si>
  <si>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</si>
  <si>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</si>
  <si>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</si>
  <si>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</si>
  <si>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</si>
  <si>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</si>
  <si>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</si>
  <si>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</si>
  <si>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</si>
  <si>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</si>
  <si>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</si>
  <si>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</si>
  <si>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</si>
  <si>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</si>
  <si>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</si>
  <si>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</si>
  <si>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</si>
  <si>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</si>
  <si>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</si>
  <si>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</si>
  <si>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</si>
  <si>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</si>
  <si>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</si>
  <si>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</si>
  <si>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</si>
  <si>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</si>
  <si>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</si>
  <si>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</si>
  <si>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</si>
  <si>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</si>
  <si>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</si>
  <si>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</si>
  <si>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</si>
  <si>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</si>
  <si>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</si>
  <si>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</si>
  <si>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</si>
  <si>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</si>
  <si>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</si>
  <si>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</si>
  <si>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</si>
  <si>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</si>
  <si>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</si>
  <si>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</si>
  <si>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</si>
  <si>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</si>
  <si>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</si>
  <si>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</si>
  <si>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</si>
  <si>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</si>
  <si>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</si>
  <si>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</si>
  <si>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</si>
  <si>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</si>
  <si>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</si>
  <si>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</si>
  <si>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</si>
  <si>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</si>
  <si>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</si>
  <si>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</si>
  <si>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</si>
  <si>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</si>
  <si>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</si>
  <si>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</si>
  <si>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</si>
  <si>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</si>
  <si>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</si>
  <si>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</si>
  <si>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</si>
  <si>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</si>
  <si>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</si>
  <si>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</si>
  <si>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</si>
  <si>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</si>
  <si>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</si>
  <si>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</si>
  <si>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</si>
  <si>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</si>
  <si>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</si>
  <si>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</si>
  <si>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</si>
  <si>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</si>
  <si>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</si>
  <si>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</si>
  <si>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</si>
  <si>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</si>
  <si>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</si>
  <si>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</si>
  <si>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</si>
  <si>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</si>
  <si>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</si>
  <si>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</si>
  <si>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</si>
  <si>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</si>
  <si>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</si>
  <si>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</si>
  <si>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</si>
  <si>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</si>
  <si>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</si>
  <si>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</si>
  <si>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</si>
  <si>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</si>
  <si>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</si>
  <si>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</si>
  <si>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</si>
  <si>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</si>
  <si>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</si>
  <si>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</si>
  <si>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</si>
  <si>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</si>
  <si>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</si>
  <si>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</si>
  <si>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</si>
  <si>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</si>
  <si>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</si>
  <si>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</si>
  <si>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</si>
  <si>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</si>
  <si>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</si>
  <si>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</si>
  <si>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</si>
  <si>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</si>
  <si>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</si>
  <si>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</si>
  <si>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</si>
  <si>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</si>
  <si>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</si>
  <si>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</si>
  <si>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</si>
  <si>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</si>
  <si>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</si>
  <si>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</si>
  <si>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</si>
  <si>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</si>
  <si>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</si>
  <si>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</si>
  <si>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</si>
  <si>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</si>
  <si>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</si>
  <si>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</si>
  <si>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</si>
  <si>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</si>
  <si>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</si>
  <si>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</si>
  <si>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</si>
  <si>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</si>
  <si>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</si>
  <si>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</si>
  <si>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</si>
  <si>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</si>
  <si>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</si>
  <si>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</si>
  <si>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</si>
  <si>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</si>
  <si>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</si>
  <si>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</si>
  <si>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</si>
  <si>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</si>
  <si>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</si>
  <si>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</si>
  <si>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</si>
  <si>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</si>
  <si>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</si>
  <si>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</si>
  <si>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</si>
  <si>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</si>
  <si>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</si>
  <si>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</si>
  <si>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</si>
  <si>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</si>
  <si>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</si>
  <si>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</si>
  <si>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</si>
  <si>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</si>
  <si>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</si>
  <si>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</si>
  <si>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</si>
  <si>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</si>
  <si>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</si>
  <si>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</si>
  <si>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</si>
  <si>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</si>
  <si>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</si>
  <si>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</si>
  <si>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</si>
  <si>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</si>
  <si>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</si>
  <si>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</si>
  <si>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</si>
  <si>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</si>
  <si>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</si>
  <si>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</si>
  <si>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</si>
  <si>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</si>
  <si>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</si>
  <si>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</si>
  <si>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</si>
  <si>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</si>
  <si>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</si>
  <si>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</si>
  <si>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</si>
  <si>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</si>
  <si>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</si>
  <si>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</si>
  <si>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</si>
  <si>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</si>
  <si>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</si>
  <si>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</si>
  <si>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</si>
  <si>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</si>
  <si>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</si>
  <si>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</si>
  <si>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</si>
  <si>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</si>
  <si>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</si>
  <si>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</si>
  <si>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</si>
  <si>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</si>
  <si>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</si>
  <si>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</si>
  <si>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</si>
  <si>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</si>
  <si>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</si>
  <si>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</si>
  <si>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</si>
  <si>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</si>
  <si>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</si>
  <si>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</si>
  <si>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</si>
  <si>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</si>
  <si>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</si>
  <si>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</si>
  <si>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</si>
  <si>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</si>
  <si>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</si>
  <si>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</si>
  <si>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</si>
  <si>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</si>
  <si>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</si>
  <si>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</si>
  <si>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</si>
  <si>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</si>
  <si>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</si>
  <si>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</si>
  <si>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</si>
  <si>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</si>
  <si>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</si>
  <si>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</si>
  <si>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</si>
  <si>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</si>
  <si>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</si>
  <si>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</si>
  <si>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</si>
  <si>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</si>
  <si>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</si>
  <si>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</si>
  <si>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</si>
  <si>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</si>
  <si>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</si>
  <si>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</si>
  <si>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</si>
  <si>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</si>
  <si>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</si>
  <si>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</si>
  <si>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</si>
  <si>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</si>
  <si>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</si>
  <si>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</si>
  <si>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</si>
  <si>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</si>
  <si>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</si>
  <si>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</si>
  <si>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</si>
  <si>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</si>
  <si>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</si>
  <si>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</si>
  <si>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</si>
  <si>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</si>
  <si>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</si>
  <si>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</si>
  <si>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</si>
  <si>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</si>
  <si>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</si>
  <si>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</si>
  <si>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</si>
  <si>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</si>
  <si>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</si>
  <si>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</si>
  <si>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</si>
  <si>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</si>
  <si>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</si>
  <si>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</si>
  <si>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</si>
  <si>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</si>
  <si>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</si>
  <si>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</si>
  <si>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</si>
  <si>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</si>
  <si>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</si>
  <si>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</si>
  <si>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</si>
  <si>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</si>
  <si>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</si>
  <si>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</si>
  <si>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</si>
  <si>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</si>
  <si>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</si>
  <si>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</si>
  <si>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</si>
  <si>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</si>
  <si>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</si>
  <si>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</si>
  <si>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</si>
  <si>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</si>
  <si>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</si>
  <si>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</si>
  <si>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</si>
  <si>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</si>
  <si>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</si>
  <si>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</si>
  <si>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</si>
  <si>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</si>
  <si>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</si>
  <si>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</si>
  <si>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</si>
  <si>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</si>
  <si>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</si>
  <si>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</si>
  <si>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</si>
  <si>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</si>
  <si>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</si>
  <si>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</si>
  <si>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</si>
  <si>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</si>
  <si>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</si>
  <si>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</si>
  <si>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</si>
  <si>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</si>
  <si>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</si>
  <si>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</si>
  <si>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</si>
  <si>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</si>
  <si>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</si>
  <si>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</si>
  <si>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</si>
  <si>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</si>
  <si>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</si>
  <si>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</si>
  <si>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</si>
  <si>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</si>
  <si>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</si>
  <si>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</si>
  <si>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</si>
  <si>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</si>
  <si>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</si>
  <si>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</si>
  <si>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</si>
  <si>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</si>
  <si>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</si>
  <si>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</si>
  <si>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</si>
  <si>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</si>
  <si>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</si>
  <si>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</si>
  <si>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</si>
  <si>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</si>
  <si>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</si>
  <si>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</si>
  <si>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</si>
  <si>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</si>
  <si>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</si>
  <si>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</si>
  <si>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</si>
  <si>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</si>
  <si>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</si>
  <si>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</si>
  <si>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</si>
  <si>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</si>
  <si>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</si>
  <si>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</si>
  <si>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</si>
  <si>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</si>
  <si>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</si>
  <si>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</si>
  <si>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</si>
  <si>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</si>
  <si>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</si>
  <si>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</si>
  <si>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</si>
  <si>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</si>
  <si>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</si>
  <si>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</si>
  <si>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</si>
  <si>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</si>
  <si>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</si>
  <si>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</si>
  <si>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</si>
  <si>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</si>
  <si>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</si>
  <si>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</si>
  <si>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</si>
  <si>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</si>
  <si>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</si>
  <si>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</si>
  <si>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</si>
  <si>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</si>
  <si>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</si>
  <si>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</si>
  <si>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</si>
  <si>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</si>
  <si>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</si>
  <si>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</si>
  <si>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</si>
  <si>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</si>
  <si>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</si>
  <si>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</si>
  <si>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</si>
  <si>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</si>
  <si>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</si>
  <si>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</si>
  <si>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</si>
  <si>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</si>
  <si>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</si>
  <si>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</si>
  <si>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</si>
  <si>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</si>
  <si>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</si>
  <si>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</si>
  <si>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</si>
  <si>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</si>
  <si>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</si>
  <si>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</si>
  <si>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</si>
  <si>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</si>
  <si>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</si>
  <si>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</si>
  <si>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</si>
  <si>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</si>
  <si>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</si>
  <si>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</si>
  <si>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</si>
  <si>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</si>
  <si>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</si>
  <si>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</si>
  <si>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</si>
  <si>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</si>
  <si>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</si>
  <si>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</si>
  <si>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</si>
  <si>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</si>
  <si>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</si>
  <si>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</si>
  <si>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</si>
  <si>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</si>
  <si>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</si>
  <si>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</si>
  <si>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</si>
  <si>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</si>
  <si>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</si>
  <si>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</si>
  <si>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</si>
  <si>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</si>
  <si>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</si>
  <si>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</si>
  <si>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</si>
  <si>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</si>
  <si>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</si>
  <si>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</si>
  <si>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</si>
  <si>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</si>
  <si>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</si>
  <si>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</si>
  <si>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</si>
  <si>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</si>
  <si>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</si>
  <si>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</si>
  <si>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</si>
  <si>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</si>
  <si>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</si>
  <si>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</si>
  <si>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</si>
  <si>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</si>
  <si>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</si>
  <si>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</si>
  <si>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</si>
  <si>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</si>
  <si>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</si>
  <si>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</si>
  <si>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</si>
  <si>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</si>
  <si>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</si>
  <si>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</si>
  <si>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</si>
  <si>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</si>
  <si>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</si>
  <si>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</si>
  <si>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</si>
  <si>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</si>
  <si>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</si>
  <si>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</si>
  <si>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</si>
  <si>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</si>
  <si>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</si>
  <si>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</si>
  <si>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</si>
  <si>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</si>
  <si>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</si>
  <si>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</si>
  <si>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</si>
  <si>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</si>
  <si>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</si>
  <si>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</si>
  <si>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</si>
  <si>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</si>
  <si>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</si>
  <si>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</si>
  <si>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</si>
  <si>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</si>
  <si>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</si>
  <si>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</si>
  <si>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</si>
  <si>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</si>
  <si>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</si>
  <si>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</si>
  <si>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</si>
  <si>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</si>
  <si>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</si>
  <si>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</si>
  <si>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</si>
  <si>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</si>
  <si>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</si>
  <si>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</si>
  <si>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</si>
  <si>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</si>
  <si>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</si>
  <si>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</si>
  <si>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</si>
  <si>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</si>
  <si>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</si>
  <si>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</si>
  <si>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</si>
  <si>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</si>
  <si>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</si>
  <si>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</si>
  <si>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</si>
  <si>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</si>
  <si>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</si>
  <si>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</si>
  <si>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</si>
  <si>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</si>
  <si>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</si>
  <si>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</si>
  <si>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</si>
  <si>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</si>
  <si>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</si>
  <si>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</si>
  <si>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</si>
  <si>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</si>
  <si>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</si>
  <si>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</si>
  <si>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</si>
  <si>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</si>
  <si>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</si>
  <si>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</si>
  <si>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</si>
  <si>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</si>
  <si>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</si>
  <si>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</si>
  <si>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</si>
  <si>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</si>
  <si>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</si>
  <si>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</si>
  <si>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</si>
  <si>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</si>
  <si>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</si>
  <si>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</si>
  <si>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</si>
  <si>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</si>
  <si>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</si>
  <si>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</si>
  <si>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</si>
  <si>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</si>
  <si>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</si>
  <si>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</si>
  <si>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</si>
  <si>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</si>
  <si>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</si>
  <si>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</si>
  <si>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</si>
  <si>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</si>
  <si>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</si>
  <si>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</si>
  <si>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</si>
  <si>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</si>
  <si>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</si>
  <si>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</si>
  <si>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</si>
  <si>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</si>
  <si>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</si>
  <si>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</si>
  <si>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</si>
  <si>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</si>
  <si>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</si>
  <si>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</si>
  <si>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</si>
  <si>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</si>
  <si>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</si>
  <si>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</si>
  <si>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</si>
  <si>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</si>
  <si>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</si>
  <si>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</si>
  <si>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</si>
  <si>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</si>
  <si>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</si>
  <si>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</si>
  <si>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</si>
  <si>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</si>
  <si>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</si>
  <si>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</si>
  <si>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</si>
  <si>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</si>
  <si>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</si>
  <si>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</si>
  <si>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</si>
  <si>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</si>
  <si>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</si>
  <si>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</si>
  <si>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</si>
  <si>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</si>
  <si>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</si>
  <si>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</si>
  <si>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</si>
  <si>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</si>
  <si>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</si>
  <si>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</si>
  <si>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</si>
  <si>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</si>
  <si>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</si>
  <si>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</si>
  <si>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</si>
  <si>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</si>
  <si>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</si>
  <si>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</si>
  <si>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</si>
  <si>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</si>
  <si>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</si>
  <si>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</si>
  <si>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</si>
  <si>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</si>
  <si>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</si>
  <si>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</si>
  <si>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</si>
  <si>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</si>
  <si>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</si>
  <si>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</si>
  <si>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</si>
  <si>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</si>
  <si>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</si>
  <si>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</si>
  <si>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</si>
  <si>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</si>
  <si>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</si>
  <si>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</si>
  <si>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</si>
  <si>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</si>
  <si>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</si>
  <si>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</si>
  <si>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</si>
  <si>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</si>
  <si>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川口さくら病院</t>
    <phoneticPr fontId="3"/>
  </si>
  <si>
    <t>〒333-0832 川口市神戸２５８－１</t>
    <phoneticPr fontId="3"/>
  </si>
  <si>
    <t>〇</t>
  </si>
  <si>
    <t>医療法人</t>
  </si>
  <si>
    <t>内科</t>
  </si>
  <si>
    <t>ＤＰＣ病院ではない</t>
  </si>
  <si>
    <t>有</t>
  </si>
  <si>
    <t>-</t>
    <phoneticPr fontId="3"/>
  </si>
  <si>
    <t>東棟3階病棟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</si>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</sst>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9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81</v>
      </c>
      <c r="K154" s="264" t="str">
        <f t="shared" si="3"/>
        <v/>
      </c>
      <c r="L154" s="117">
        <v>81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7</v>
      </c>
      <c r="K270" s="81" t="str">
        <f t="shared" si="8"/>
        <v/>
      </c>
      <c r="L270" s="148">
        <v>7</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28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9.9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3.3</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57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11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400</v>
      </c>
      <c r="K392" s="81" t="str">
        <f t="shared" ref="K392:K397" si="11">IF(OR(COUNTIF(L392:L392,"未確認")&gt;0,COUNTIF(L392:L392,"~*")&gt;0),"※","")</f>
        <v/>
      </c>
      <c r="L392" s="147">
        <v>400</v>
      </c>
    </row>
    <row r="393" spans="1:22" s="83" customFormat="1" ht="34.5" customHeight="1">
      <c r="A393" s="249" t="s">
        <v>773</v>
      </c>
      <c r="B393" s="84"/>
      <c r="C393" s="369"/>
      <c r="D393" s="379"/>
      <c r="E393" s="319" t="s">
        <v>224</v>
      </c>
      <c r="F393" s="320"/>
      <c r="G393" s="320"/>
      <c r="H393" s="321"/>
      <c r="I393" s="342"/>
      <c r="J393" s="140">
        <f t="shared" si="10"/>
        <v>400</v>
      </c>
      <c r="K393" s="81" t="str">
        <f t="shared" si="11"/>
        <v/>
      </c>
      <c r="L393" s="147">
        <v>400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20043</v>
      </c>
      <c r="K396" s="81" t="str">
        <f t="shared" si="11"/>
        <v/>
      </c>
      <c r="L396" s="147">
        <v>20043</v>
      </c>
    </row>
    <row r="397" spans="1:22" s="83" customFormat="1" ht="34.5" customHeight="1">
      <c r="A397" s="250" t="s">
        <v>777</v>
      </c>
      <c r="B397" s="119"/>
      <c r="C397" s="369"/>
      <c r="D397" s="319" t="s">
        <v>228</v>
      </c>
      <c r="E397" s="320"/>
      <c r="F397" s="320"/>
      <c r="G397" s="320"/>
      <c r="H397" s="321"/>
      <c r="I397" s="343"/>
      <c r="J397" s="140">
        <f t="shared" si="10"/>
        <v>409</v>
      </c>
      <c r="K397" s="81" t="str">
        <f t="shared" si="11"/>
        <v/>
      </c>
      <c r="L397" s="147">
        <v>409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400</v>
      </c>
      <c r="K405" s="81" t="str">
        <f t="shared" ref="K405:K422" si="13">IF(OR(COUNTIF(L405:L405,"未確認")&gt;0,COUNTIF(L405:L405,"~*")&gt;0),"※","")</f>
        <v/>
      </c>
      <c r="L405" s="147">
        <v>400</v>
      </c>
    </row>
    <row r="406" spans="1:22" s="83" customFormat="1" ht="34.5" customHeight="1">
      <c r="A406" s="251" t="s">
        <v>779</v>
      </c>
      <c r="B406" s="119"/>
      <c r="C406" s="368"/>
      <c r="D406" s="374" t="s">
        <v>233</v>
      </c>
      <c r="E406" s="376" t="s">
        <v>234</v>
      </c>
      <c r="F406" s="377"/>
      <c r="G406" s="377"/>
      <c r="H406" s="378"/>
      <c r="I406" s="360"/>
      <c r="J406" s="140">
        <f t="shared" si="12"/>
        <v>33</v>
      </c>
      <c r="K406" s="81" t="str">
        <f t="shared" si="13"/>
        <v/>
      </c>
      <c r="L406" s="147">
        <v>33</v>
      </c>
    </row>
    <row r="407" spans="1:22" s="83" customFormat="1" ht="34.5" customHeight="1">
      <c r="A407" s="251" t="s">
        <v>780</v>
      </c>
      <c r="B407" s="119"/>
      <c r="C407" s="368"/>
      <c r="D407" s="368"/>
      <c r="E407" s="319" t="s">
        <v>235</v>
      </c>
      <c r="F407" s="320"/>
      <c r="G407" s="320"/>
      <c r="H407" s="321"/>
      <c r="I407" s="360"/>
      <c r="J407" s="140">
        <f t="shared" si="12"/>
        <v>13</v>
      </c>
      <c r="K407" s="81" t="str">
        <f t="shared" si="13"/>
        <v/>
      </c>
      <c r="L407" s="147">
        <v>13</v>
      </c>
    </row>
    <row r="408" spans="1:22" s="83" customFormat="1" ht="34.5" customHeight="1">
      <c r="A408" s="251" t="s">
        <v>781</v>
      </c>
      <c r="B408" s="119"/>
      <c r="C408" s="368"/>
      <c r="D408" s="368"/>
      <c r="E408" s="319" t="s">
        <v>236</v>
      </c>
      <c r="F408" s="320"/>
      <c r="G408" s="320"/>
      <c r="H408" s="321"/>
      <c r="I408" s="360"/>
      <c r="J408" s="140">
        <f t="shared" si="12"/>
        <v>107</v>
      </c>
      <c r="K408" s="81" t="str">
        <f t="shared" si="13"/>
        <v/>
      </c>
      <c r="L408" s="147">
        <v>107</v>
      </c>
    </row>
    <row r="409" spans="1:22" s="83" customFormat="1" ht="34.5" customHeight="1">
      <c r="A409" s="251" t="s">
        <v>782</v>
      </c>
      <c r="B409" s="119"/>
      <c r="C409" s="368"/>
      <c r="D409" s="368"/>
      <c r="E409" s="316" t="s">
        <v>989</v>
      </c>
      <c r="F409" s="317"/>
      <c r="G409" s="317"/>
      <c r="H409" s="318"/>
      <c r="I409" s="360"/>
      <c r="J409" s="140">
        <f t="shared" si="12"/>
        <v>247</v>
      </c>
      <c r="K409" s="81" t="str">
        <f t="shared" si="13"/>
        <v/>
      </c>
      <c r="L409" s="147">
        <v>247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406</v>
      </c>
      <c r="K413" s="81" t="str">
        <f t="shared" si="13"/>
        <v/>
      </c>
      <c r="L413" s="147">
        <v>406</v>
      </c>
    </row>
    <row r="414" spans="1:22" s="83" customFormat="1" ht="34.5" customHeight="1">
      <c r="A414" s="251" t="s">
        <v>787</v>
      </c>
      <c r="B414" s="119"/>
      <c r="C414" s="368"/>
      <c r="D414" s="374" t="s">
        <v>240</v>
      </c>
      <c r="E414" s="376" t="s">
        <v>241</v>
      </c>
      <c r="F414" s="377"/>
      <c r="G414" s="377"/>
      <c r="H414" s="378"/>
      <c r="I414" s="360"/>
      <c r="J414" s="140">
        <f t="shared" si="12"/>
        <v>54</v>
      </c>
      <c r="K414" s="81" t="str">
        <f t="shared" si="13"/>
        <v/>
      </c>
      <c r="L414" s="147">
        <v>54</v>
      </c>
    </row>
    <row r="415" spans="1:22" s="83" customFormat="1" ht="34.5" customHeight="1">
      <c r="A415" s="251" t="s">
        <v>788</v>
      </c>
      <c r="B415" s="119"/>
      <c r="C415" s="368"/>
      <c r="D415" s="368"/>
      <c r="E415" s="319" t="s">
        <v>242</v>
      </c>
      <c r="F415" s="320"/>
      <c r="G415" s="320"/>
      <c r="H415" s="321"/>
      <c r="I415" s="360"/>
      <c r="J415" s="140">
        <f t="shared" si="12"/>
        <v>19</v>
      </c>
      <c r="K415" s="81" t="str">
        <f t="shared" si="13"/>
        <v/>
      </c>
      <c r="L415" s="147">
        <v>19</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36</v>
      </c>
      <c r="K417" s="81" t="str">
        <f t="shared" si="13"/>
        <v/>
      </c>
      <c r="L417" s="147">
        <v>36</v>
      </c>
    </row>
    <row r="418" spans="1:22" s="83" customFormat="1" ht="34.5" customHeight="1">
      <c r="A418" s="251" t="s">
        <v>791</v>
      </c>
      <c r="B418" s="119"/>
      <c r="C418" s="368"/>
      <c r="D418" s="368"/>
      <c r="E418" s="319" t="s">
        <v>245</v>
      </c>
      <c r="F418" s="320"/>
      <c r="G418" s="320"/>
      <c r="H418" s="321"/>
      <c r="I418" s="360"/>
      <c r="J418" s="140">
        <f t="shared" si="12"/>
        <v>98</v>
      </c>
      <c r="K418" s="81" t="str">
        <f t="shared" si="13"/>
        <v/>
      </c>
      <c r="L418" s="147">
        <v>98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27</v>
      </c>
      <c r="K420" s="81" t="str">
        <f t="shared" si="13"/>
        <v/>
      </c>
      <c r="L420" s="147">
        <v>27</v>
      </c>
    </row>
    <row r="421" spans="1:22" s="83" customFormat="1" ht="34.5" customHeight="1">
      <c r="A421" s="251" t="s">
        <v>794</v>
      </c>
      <c r="B421" s="119"/>
      <c r="C421" s="368"/>
      <c r="D421" s="368"/>
      <c r="E421" s="319" t="s">
        <v>247</v>
      </c>
      <c r="F421" s="320"/>
      <c r="G421" s="320"/>
      <c r="H421" s="321"/>
      <c r="I421" s="360"/>
      <c r="J421" s="140">
        <f t="shared" si="12"/>
        <v>144</v>
      </c>
      <c r="K421" s="81" t="str">
        <f t="shared" si="13"/>
        <v/>
      </c>
      <c r="L421" s="147">
        <v>144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352</v>
      </c>
      <c r="K430" s="193" t="str">
        <f>IF(OR(COUNTIF(L430:L430,"未確認")&gt;0,COUNTIF(L430:L430,"~*")&gt;0),"※","")</f>
        <v/>
      </c>
      <c r="L430" s="147">
        <v>352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144</v>
      </c>
      <c r="K433" s="193" t="str">
        <f>IF(OR(COUNTIF(L433:L433,"未確認")&gt;0,COUNTIF(L433:L433,"~*")&gt;0),"※","")</f>
        <v/>
      </c>
      <c r="L433" s="147">
        <v>144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208</v>
      </c>
      <c r="K434" s="193" t="str">
        <f>IF(OR(COUNTIF(L434:L434,"未確認")&gt;0,COUNTIF(L434:L434,"~*")&gt;0),"※","")</f>
        <v/>
      </c>
      <c r="L434" s="147">
        <v>208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31</v>
      </c>
      <c r="K631" s="201" t="str">
        <f t="shared" ref="K631:K638" si="30">IF(OR(COUNTIF(L631:L631,"未確認")&gt;0,COUNTIF(L631:L631,"*")&gt;0),"※","")</f>
        <v/>
      </c>
      <c r="L631" s="117">
        <v>31</v>
      </c>
    </row>
    <row r="632" spans="1:22" s="118" customFormat="1" ht="56.1"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7">
      <c r="A633" s="252" t="s">
        <v>919</v>
      </c>
      <c r="B633" s="119"/>
      <c r="C633" s="319" t="s">
        <v>436</v>
      </c>
      <c r="D633" s="320"/>
      <c r="E633" s="320"/>
      <c r="F633" s="320"/>
      <c r="G633" s="320"/>
      <c r="H633" s="321"/>
      <c r="I633" s="122" t="s">
        <v>437</v>
      </c>
      <c r="J633" s="116">
        <f t="shared" si="29"/>
        <v>27</v>
      </c>
      <c r="K633" s="201" t="str">
        <f t="shared" si="30"/>
        <v/>
      </c>
      <c r="L633" s="117">
        <v>27</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9A4307-B921-495F-A7B1-48C6CAF3BAC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2019-12-23T00:27:50Z</dcterms:modified>
</cp:coreProperties>
</file>