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C540AEF-7A23-4F4E-98B8-263C7C4A5D7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<sst xmlns="http://schemas.openxmlformats.org/spreadsheetml/2006/main" count="3090" uniqueCount="1052">
  <si>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</si>
  <si>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</si>
  <si>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</si>
  <si>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</si>
  <si>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</si>
  <si>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</si>
  <si>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</si>
  <si>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</si>
  <si>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</si>
  <si>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</si>
  <si>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</si>
  <si>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</si>
  <si>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</si>
  <si>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</si>
  <si>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</si>
  <si>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</si>
  <si>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</si>
  <si>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</si>
  <si>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</si>
  <si>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</si>
  <si>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</si>
  <si>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</si>
  <si>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</si>
  <si>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</si>
  <si>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</si>
  <si>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</si>
  <si>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</si>
  <si>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</si>
  <si>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</si>
  <si>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</si>
  <si>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</si>
  <si>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</si>
  <si>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</si>
  <si>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</si>
  <si>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</si>
  <si>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</si>
  <si>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</si>
  <si>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</si>
  <si>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</si>
  <si>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</si>
  <si>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</si>
  <si>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</si>
  <si>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</si>
  <si>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</si>
  <si>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</si>
  <si>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</si>
  <si>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</si>
  <si>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</si>
  <si>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</si>
  <si>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</si>
  <si>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</si>
  <si>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</si>
  <si>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</si>
  <si>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</si>
  <si>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</si>
  <si>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</si>
  <si>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</si>
  <si>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</si>
  <si>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</si>
  <si>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</si>
  <si>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</si>
  <si>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</si>
  <si>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</si>
  <si>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</si>
  <si>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</si>
  <si>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</si>
  <si>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</si>
  <si>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</si>
  <si>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</si>
  <si>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</si>
  <si>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</si>
  <si>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</si>
  <si>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</si>
  <si>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</si>
  <si>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</si>
  <si>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</si>
  <si>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</si>
  <si>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</si>
  <si>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</si>
  <si>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</si>
  <si>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</si>
  <si>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</si>
  <si>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</si>
  <si>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</si>
  <si>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</si>
  <si>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</si>
  <si>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</si>
  <si>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</si>
  <si>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</si>
  <si>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</si>
  <si>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</si>
  <si>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</si>
  <si>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</si>
  <si>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</si>
  <si>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</si>
  <si>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</si>
  <si>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</si>
  <si>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</si>
  <si>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</si>
  <si>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</si>
  <si>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</si>
  <si>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</si>
  <si>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</si>
  <si>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</si>
  <si>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</si>
  <si>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</si>
  <si>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</si>
  <si>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</si>
  <si>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</si>
  <si>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</si>
  <si>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</si>
  <si>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</si>
  <si>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</si>
  <si>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</si>
  <si>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</si>
  <si>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</si>
  <si>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</si>
  <si>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</si>
  <si>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</si>
  <si>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</si>
  <si>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</si>
  <si>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</si>
  <si>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</si>
  <si>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</si>
  <si>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</si>
  <si>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</si>
  <si>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</si>
  <si>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</si>
  <si>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</si>
  <si>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</si>
  <si>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</si>
  <si>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</si>
  <si>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</si>
  <si>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</si>
  <si>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</si>
  <si>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</si>
  <si>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</si>
  <si>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</si>
  <si>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</si>
  <si>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</si>
  <si>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</si>
  <si>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</si>
  <si>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</si>
  <si>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</si>
  <si>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</si>
  <si>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</si>
  <si>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</si>
  <si>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</si>
  <si>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</si>
  <si>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</si>
  <si>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</si>
  <si>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</si>
  <si>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</si>
  <si>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</si>
  <si>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</si>
  <si>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</si>
  <si>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</si>
  <si>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</si>
  <si>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</si>
  <si>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</si>
  <si>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</si>
  <si>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</si>
  <si>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</si>
  <si>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</si>
  <si>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</si>
  <si>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</si>
  <si>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</si>
  <si>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</si>
  <si>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</si>
  <si>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</si>
  <si>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</si>
  <si>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</si>
  <si>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</si>
  <si>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</si>
  <si>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</si>
  <si>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</si>
  <si>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</si>
  <si>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</si>
  <si>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</si>
  <si>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</si>
  <si>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</si>
  <si>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</si>
  <si>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</si>
  <si>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</si>
  <si>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</si>
  <si>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</si>
  <si>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</si>
  <si>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</si>
  <si>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</si>
  <si>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</si>
  <si>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</si>
  <si>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</si>
  <si>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</si>
  <si>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</si>
  <si>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</si>
  <si>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</si>
  <si>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</si>
  <si>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</si>
  <si>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</si>
  <si>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</si>
  <si>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</si>
  <si>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</si>
  <si>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</si>
  <si>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</si>
  <si>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</si>
  <si>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</si>
  <si>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</si>
  <si>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</si>
  <si>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</si>
  <si>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</si>
  <si>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</si>
  <si>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</si>
  <si>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</si>
  <si>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</si>
  <si>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</si>
  <si>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</si>
  <si>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</si>
  <si>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</si>
  <si>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</si>
  <si>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</si>
  <si>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</si>
  <si>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</si>
  <si>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</si>
  <si>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</si>
  <si>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</si>
  <si>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</si>
  <si>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</si>
  <si>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</si>
  <si>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</si>
  <si>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</si>
  <si>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</si>
  <si>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</si>
  <si>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</si>
  <si>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</si>
  <si>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</si>
  <si>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</si>
  <si>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</si>
  <si>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</si>
  <si>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</si>
  <si>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</si>
  <si>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</si>
  <si>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</si>
  <si>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</si>
  <si>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</si>
  <si>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</si>
  <si>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</si>
  <si>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</si>
  <si>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</si>
  <si>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</si>
  <si>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</si>
  <si>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</si>
  <si>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</si>
  <si>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</si>
  <si>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</si>
  <si>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</si>
  <si>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</si>
  <si>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</si>
  <si>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</si>
  <si>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</si>
  <si>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</si>
  <si>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</si>
  <si>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</si>
  <si>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</si>
  <si>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</si>
  <si>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</si>
  <si>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</si>
  <si>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</si>
  <si>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</si>
  <si>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</si>
  <si>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</si>
  <si>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</si>
  <si>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</si>
  <si>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</si>
  <si>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</si>
  <si>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</si>
  <si>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</si>
  <si>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</si>
  <si>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</si>
  <si>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</si>
  <si>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</si>
  <si>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</si>
  <si>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</si>
  <si>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</si>
  <si>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</si>
  <si>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</si>
  <si>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</si>
  <si>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</si>
  <si>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</si>
  <si>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</si>
  <si>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</si>
  <si>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</si>
  <si>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</si>
  <si>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</si>
  <si>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</si>
  <si>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</si>
  <si>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</si>
  <si>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</si>
  <si>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</si>
  <si>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</si>
  <si>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</si>
  <si>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</si>
  <si>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</si>
  <si>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</si>
  <si>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</si>
  <si>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</si>
  <si>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</si>
  <si>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</si>
  <si>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</si>
  <si>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</si>
  <si>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</si>
  <si>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</si>
  <si>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</si>
  <si>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</si>
  <si>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</si>
  <si>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</si>
  <si>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</si>
  <si>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</si>
  <si>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</si>
  <si>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</si>
  <si>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</si>
  <si>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</si>
  <si>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</si>
  <si>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</si>
  <si>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</si>
  <si>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</si>
  <si>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</si>
  <si>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</si>
  <si>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</si>
  <si>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</si>
  <si>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</si>
  <si>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</si>
  <si>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</si>
  <si>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</si>
  <si>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</si>
  <si>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</si>
  <si>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</si>
  <si>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</si>
  <si>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</si>
  <si>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</si>
  <si>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</si>
  <si>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</si>
  <si>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</si>
  <si>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</si>
  <si>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</si>
  <si>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</si>
  <si>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</si>
  <si>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</si>
  <si>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</si>
  <si>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</si>
  <si>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</si>
  <si>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</si>
  <si>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</si>
  <si>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</si>
  <si>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</si>
  <si>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</si>
  <si>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</si>
  <si>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</si>
  <si>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</si>
  <si>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</si>
  <si>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</si>
  <si>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</si>
  <si>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</si>
  <si>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</si>
  <si>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</si>
  <si>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</si>
  <si>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</si>
  <si>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</si>
  <si>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</si>
  <si>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</si>
  <si>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</si>
  <si>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</si>
  <si>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</si>
  <si>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</si>
  <si>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</si>
  <si>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</si>
  <si>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</si>
  <si>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</si>
  <si>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</si>
  <si>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</si>
  <si>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</si>
  <si>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</si>
  <si>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</si>
  <si>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</si>
  <si>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</si>
  <si>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</si>
  <si>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</si>
  <si>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</si>
  <si>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</si>
  <si>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</si>
  <si>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</si>
  <si>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</si>
  <si>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</si>
  <si>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</si>
  <si>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</si>
  <si>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</si>
  <si>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</si>
  <si>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</si>
  <si>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</si>
  <si>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</si>
  <si>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</si>
  <si>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</si>
  <si>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</si>
  <si>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</si>
  <si>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</si>
  <si>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</si>
  <si>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</si>
  <si>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</si>
  <si>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</si>
  <si>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</si>
  <si>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</si>
  <si>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</si>
  <si>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</si>
  <si>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</si>
  <si>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</si>
  <si>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</si>
  <si>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</si>
  <si>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</si>
  <si>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</si>
  <si>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</si>
  <si>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</si>
  <si>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</si>
  <si>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</si>
  <si>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</si>
  <si>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</si>
  <si>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</si>
  <si>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</si>
  <si>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</si>
  <si>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</si>
  <si>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</si>
  <si>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</si>
  <si>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</si>
  <si>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</si>
  <si>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</si>
  <si>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</si>
  <si>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</si>
  <si>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</si>
  <si>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</si>
  <si>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</si>
  <si>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</si>
  <si>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</si>
  <si>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</si>
  <si>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</si>
  <si>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</si>
  <si>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</si>
  <si>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</si>
  <si>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</si>
  <si>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</si>
  <si>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</si>
  <si>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</si>
  <si>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</si>
  <si>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</si>
  <si>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</si>
  <si>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</si>
  <si>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</si>
  <si>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</si>
  <si>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</si>
  <si>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</si>
  <si>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</si>
  <si>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</si>
  <si>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</si>
  <si>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</si>
  <si>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</si>
  <si>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</si>
  <si>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</si>
  <si>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</si>
  <si>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</si>
  <si>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</si>
  <si>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</si>
  <si>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</si>
  <si>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</si>
  <si>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</si>
  <si>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</si>
  <si>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</si>
  <si>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</si>
  <si>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</si>
  <si>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</si>
  <si>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</si>
  <si>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</si>
  <si>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</si>
  <si>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</si>
  <si>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</si>
  <si>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</si>
  <si>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</si>
  <si>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</si>
  <si>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</si>
  <si>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</si>
  <si>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</si>
  <si>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</si>
  <si>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</si>
  <si>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</si>
  <si>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</si>
  <si>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</si>
  <si>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</si>
  <si>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</si>
  <si>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</si>
  <si>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</si>
  <si>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</si>
  <si>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</si>
  <si>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</si>
  <si>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</si>
  <si>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</si>
  <si>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</si>
  <si>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</si>
  <si>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</si>
  <si>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</si>
  <si>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</si>
  <si>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</si>
  <si>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</si>
  <si>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</si>
  <si>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</si>
  <si>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</si>
  <si>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</si>
  <si>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</si>
  <si>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</si>
  <si>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</si>
  <si>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</si>
  <si>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</si>
  <si>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</si>
  <si>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</si>
  <si>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</si>
  <si>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</si>
  <si>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</si>
  <si>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</si>
  <si>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</si>
  <si>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</si>
  <si>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</si>
  <si>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</si>
  <si>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</si>
  <si>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</si>
  <si>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</si>
  <si>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</si>
  <si>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</si>
  <si>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</si>
  <si>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</si>
  <si>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</si>
  <si>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</si>
  <si>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</si>
  <si>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</si>
  <si>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</si>
  <si>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</si>
  <si>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</si>
  <si>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</si>
  <si>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</si>
  <si>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</si>
  <si>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</si>
  <si>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</si>
  <si>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</si>
  <si>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</si>
  <si>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</si>
  <si>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</si>
  <si>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</si>
  <si>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</si>
  <si>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</si>
  <si>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</si>
  <si>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</si>
  <si>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</si>
  <si>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</si>
  <si>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</si>
  <si>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</si>
  <si>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</si>
  <si>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</si>
  <si>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</si>
  <si>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</si>
  <si>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</si>
  <si>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</si>
  <si>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</si>
  <si>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</si>
  <si>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</si>
  <si>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</si>
  <si>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</si>
  <si>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</si>
  <si>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</si>
  <si>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</si>
  <si>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</si>
  <si>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</si>
  <si>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</si>
  <si>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</si>
  <si>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</si>
  <si>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</si>
  <si>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</si>
  <si>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</si>
  <si>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</si>
  <si>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</si>
  <si>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</si>
  <si>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</si>
  <si>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</si>
  <si>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</si>
  <si>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</si>
  <si>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</si>
  <si>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</si>
  <si>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</si>
  <si>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</si>
  <si>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</si>
  <si>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</si>
  <si>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</si>
  <si>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</si>
  <si>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</si>
  <si>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</si>
  <si>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</si>
  <si>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</si>
  <si>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</si>
  <si>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</si>
  <si>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</si>
  <si>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</si>
  <si>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</si>
  <si>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</si>
  <si>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</si>
  <si>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</si>
  <si>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</si>
  <si>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</si>
  <si>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</si>
  <si>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</si>
  <si>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</si>
  <si>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</si>
  <si>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</si>
  <si>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</si>
  <si>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</si>
  <si>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</si>
  <si>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</si>
  <si>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</si>
  <si>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</si>
  <si>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</si>
  <si>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</si>
  <si>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</si>
  <si>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</si>
  <si>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</si>
  <si>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</si>
  <si>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</si>
  <si>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</si>
  <si>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</si>
  <si>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</si>
  <si>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</si>
  <si>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</si>
  <si>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</si>
  <si>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</si>
  <si>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</si>
  <si>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</si>
  <si>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</si>
  <si>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</si>
  <si>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</si>
  <si>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</si>
  <si>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</si>
  <si>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</si>
  <si>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</si>
  <si>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</si>
  <si>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</si>
  <si>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</si>
  <si>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</si>
  <si>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</si>
  <si>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</si>
  <si>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</si>
  <si>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</si>
  <si>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</si>
  <si>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</si>
  <si>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</si>
  <si>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</si>
  <si>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</si>
  <si>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</si>
  <si>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</si>
  <si>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</si>
  <si>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</si>
  <si>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</si>
  <si>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</si>
  <si>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</si>
  <si>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</si>
  <si>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</si>
  <si>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</si>
  <si>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</si>
  <si>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</si>
  <si>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</si>
  <si>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</si>
  <si>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</si>
  <si>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</si>
  <si>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</si>
  <si>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</si>
  <si>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</si>
  <si>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</si>
  <si>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</si>
  <si>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</si>
  <si>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</si>
  <si>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</si>
  <si>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</si>
  <si>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</si>
  <si>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</si>
  <si>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</si>
  <si>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</si>
  <si>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</si>
  <si>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</si>
  <si>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</si>
  <si>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</si>
  <si>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</si>
  <si>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</si>
  <si>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</si>
  <si>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</si>
  <si>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</si>
  <si>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</si>
  <si>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</si>
  <si>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</si>
  <si>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</si>
  <si>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</si>
  <si>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</si>
  <si>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</si>
  <si>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</si>
  <si>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</si>
  <si>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</si>
  <si>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</si>
  <si>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</si>
  <si>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</si>
  <si>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</si>
  <si>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</si>
  <si>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</si>
  <si>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</si>
  <si>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</si>
  <si>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</si>
  <si>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</si>
  <si>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</si>
  <si>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</si>
  <si>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</si>
  <si>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</si>
  <si>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</si>
  <si>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</si>
  <si>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</si>
  <si>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</si>
  <si>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</si>
  <si>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</si>
  <si>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</si>
  <si>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</si>
  <si>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</si>
  <si>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</si>
  <si>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</si>
  <si>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</si>
  <si>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</si>
  <si>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</si>
  <si>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</si>
  <si>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</si>
  <si>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</si>
  <si>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</si>
  <si>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</si>
  <si>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</si>
  <si>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</si>
  <si>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</si>
  <si>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</si>
  <si>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</si>
  <si>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</si>
  <si>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</si>
  <si>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</si>
  <si>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</si>
  <si>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</si>
  <si>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</si>
  <si>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</si>
  <si>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</si>
  <si>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</si>
  <si>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</si>
  <si>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</si>
  <si>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</si>
  <si>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</si>
  <si>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</si>
  <si>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</si>
  <si>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</si>
  <si>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</si>
  <si>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</si>
  <si>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</si>
  <si>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</si>
  <si>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</si>
  <si>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</si>
  <si>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</si>
  <si>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</si>
  <si>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</si>
  <si>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</si>
  <si>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</si>
  <si>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</si>
  <si>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</si>
  <si>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</si>
  <si>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</si>
  <si>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</si>
  <si>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</si>
  <si>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</si>
  <si>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</si>
  <si>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</si>
  <si>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</si>
  <si>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</si>
  <si>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</si>
  <si>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</si>
  <si>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</si>
  <si>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</si>
  <si>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</si>
  <si>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</si>
  <si>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</si>
  <si>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</si>
  <si>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</si>
  <si>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</si>
  <si>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</si>
  <si>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</si>
  <si>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</si>
  <si>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</si>
  <si>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</si>
  <si>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</si>
  <si>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</si>
  <si>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</si>
  <si>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</si>
  <si>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</si>
  <si>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</si>
  <si>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</si>
  <si>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</si>
  <si>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</si>
  <si>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</si>
  <si>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</si>
  <si>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</si>
  <si>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</si>
  <si>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</si>
  <si>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</si>
  <si>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</si>
  <si>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</si>
  <si>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</si>
  <si>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</si>
  <si>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</si>
  <si>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</si>
  <si>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</si>
  <si>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</si>
  <si>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</si>
  <si>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</si>
  <si>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</si>
  <si>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</si>
  <si>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</si>
  <si>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</si>
  <si>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</si>
  <si>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</si>
  <si>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</si>
  <si>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</si>
  <si>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</si>
  <si>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</si>
  <si>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</si>
  <si>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</si>
  <si>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</si>
  <si>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</si>
  <si>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</si>
  <si>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</si>
  <si>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</si>
  <si>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</si>
  <si>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</si>
  <si>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</si>
  <si>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</si>
  <si>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</si>
  <si>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</si>
  <si>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</si>
  <si>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</si>
  <si>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</si>
  <si>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</si>
  <si>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</si>
  <si>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</si>
  <si>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</si>
  <si>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</si>
  <si>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</si>
  <si>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</si>
  <si>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</si>
  <si>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</si>
  <si>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</si>
  <si>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</si>
  <si>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</si>
  <si>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</si>
  <si>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</si>
  <si>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</si>
  <si>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</si>
  <si>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</si>
  <si>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</si>
  <si>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</si>
  <si>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</si>
  <si>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</si>
  <si>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</si>
  <si>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</si>
  <si>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</si>
  <si>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</si>
  <si>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</si>
  <si>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</si>
  <si>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</si>
  <si>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</si>
  <si>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</si>
  <si>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</si>
  <si>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</si>
  <si>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</si>
  <si>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</si>
  <si>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</si>
  <si>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</si>
  <si>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</si>
  <si>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</si>
  <si>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</si>
  <si>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</si>
  <si>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</si>
  <si>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</si>
  <si>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</si>
  <si>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</si>
  <si>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</si>
  <si>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</si>
  <si>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</si>
  <si>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</si>
  <si>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</si>
  <si>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</si>
  <si>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</si>
  <si>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</si>
  <si>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</si>
  <si>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</si>
  <si>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</si>
  <si>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</si>
  <si>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</si>
  <si>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</si>
  <si>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</si>
  <si>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</si>
  <si>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</si>
  <si>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</si>
  <si>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</si>
  <si>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</si>
  <si>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</si>
  <si>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</si>
  <si>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</si>
  <si>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</si>
  <si>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</si>
  <si>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</si>
  <si>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</si>
  <si>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</si>
  <si>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</si>
  <si>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</si>
  <si>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</si>
  <si>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</si>
  <si>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</si>
  <si>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</si>
  <si>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</si>
  <si>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</si>
  <si>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</si>
  <si>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</si>
  <si>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</si>
  <si>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</si>
  <si>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</si>
  <si>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</si>
  <si>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</si>
  <si>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</si>
  <si>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</si>
  <si>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</si>
  <si>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</si>
  <si>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</si>
  <si>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</si>
  <si>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</si>
  <si>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</si>
  <si>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</si>
  <si>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</si>
  <si>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</si>
  <si>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</si>
  <si>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</si>
  <si>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</si>
  <si>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</si>
  <si>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</si>
  <si>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</si>
  <si>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</si>
  <si>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</si>
  <si>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</si>
  <si>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</si>
  <si>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</si>
  <si>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</si>
  <si>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</si>
  <si>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</si>
  <si>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</si>
  <si>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</si>
  <si>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</si>
  <si>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</si>
  <si>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</si>
  <si>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</si>
  <si>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</si>
  <si>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</si>
  <si>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</si>
  <si>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</si>
  <si>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</si>
  <si>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</si>
  <si>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</si>
  <si>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</si>
  <si>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</si>
  <si>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</si>
  <si>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</si>
  <si>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</si>
  <si>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</si>
  <si>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</si>
  <si>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</si>
  <si>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</si>
  <si>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</si>
  <si>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</si>
  <si>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</si>
  <si>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</si>
  <si>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</si>
  <si>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</si>
  <si>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</si>
  <si>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</si>
  <si>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</si>
  <si>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</si>
  <si>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</si>
  <si>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</si>
  <si>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</si>
  <si>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</si>
  <si>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</si>
  <si>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</si>
  <si>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</si>
  <si>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</si>
  <si>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</si>
  <si>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</si>
  <si>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</si>
  <si>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</si>
  <si>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</si>
  <si>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</si>
  <si>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</si>
  <si>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</si>
  <si>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</si>
  <si>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</si>
  <si>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</si>
  <si>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</si>
  <si>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</si>
  <si>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</si>
  <si>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</si>
  <si>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</si>
  <si>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</si>
  <si>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</si>
  <si>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</si>
  <si>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</si>
  <si>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</si>
  <si>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</si>
  <si>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</si>
  <si>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</si>
  <si>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</si>
  <si>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</si>
  <si>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</si>
  <si>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</si>
  <si>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</si>
  <si>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</si>
  <si>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</si>
  <si>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</si>
  <si>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</si>
  <si>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</si>
  <si>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</si>
  <si>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</si>
  <si>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</si>
  <si>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</si>
  <si>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医療法人あかつき会はとがや病院</t>
    <phoneticPr fontId="3"/>
  </si>
  <si>
    <t>〒334-0003 川口市坂下町４－１６－２６</t>
    <phoneticPr fontId="3"/>
  </si>
  <si>
    <t>〇</t>
  </si>
  <si>
    <t>医療法人</t>
  </si>
  <si>
    <t>内科</t>
  </si>
  <si>
    <t>地域包括ケア病棟入院料１</t>
  </si>
  <si>
    <t>ＤＰＣ病院ではない</t>
  </si>
  <si>
    <t>有</t>
  </si>
  <si>
    <t>看護必要度Ⅰ</t>
    <phoneticPr fontId="3"/>
  </si>
  <si>
    <t>地域包括ケア病棟</t>
  </si>
  <si>
    <t>回復期機能</t>
  </si>
  <si>
    <t>療養病棟入院料１</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</si>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</sst>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079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40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55</v>
      </c>
      <c r="K157" s="264" t="str">
        <f t="shared" si="3"/>
        <v/>
      </c>
      <c r="L157" s="117">
        <v>0</v>
      </c>
      <c r="M157" s="117">
        <v>55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48</v>
      </c>
      <c r="K200" s="264" t="str">
        <f t="shared" si="5"/>
        <v/>
      </c>
      <c r="L200" s="117">
        <v>48</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5.43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15</v>
      </c>
      <c r="M269" s="147">
        <v>8</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0.8</v>
      </c>
      <c r="M270" s="148">
        <v>0.6</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1</v>
      </c>
      <c r="M271" s="147">
        <v>7</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0.2</v>
      </c>
      <c r="M272" s="148">
        <v>0</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7</v>
      </c>
      <c r="M273" s="147">
        <v>13</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0.5</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359</v>
      </c>
      <c r="K392" s="81" t="str">
        <f t="shared" ref="K392:K397" si="12">IF(OR(COUNTIF(L392:M392,"未確認")&gt;0,COUNTIF(L392:M392,"~*")&gt;0),"※","")</f>
        <v/>
      </c>
      <c r="L392" s="147">
        <v>317</v>
      </c>
      <c r="M392" s="147">
        <v>42</v>
      </c>
    </row>
    <row r="393" spans="1:22" s="83" customFormat="1" ht="34.5" customHeight="1">
      <c r="A393" s="249" t="s">
        <v>773</v>
      </c>
      <c r="B393" s="84"/>
      <c r="C393" s="370"/>
      <c r="D393" s="380"/>
      <c r="E393" s="320" t="s">
        <v>224</v>
      </c>
      <c r="F393" s="321"/>
      <c r="G393" s="321"/>
      <c r="H393" s="322"/>
      <c r="I393" s="343"/>
      <c r="J393" s="140">
        <f t="shared" si="11"/>
        <v>227</v>
      </c>
      <c r="K393" s="81" t="str">
        <f t="shared" si="12"/>
        <v/>
      </c>
      <c r="L393" s="147">
        <v>186</v>
      </c>
      <c r="M393" s="147">
        <v>41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132</v>
      </c>
      <c r="K395" s="81" t="str">
        <f t="shared" si="12"/>
        <v/>
      </c>
      <c r="L395" s="147">
        <v>131</v>
      </c>
      <c r="M395" s="147">
        <v>1</v>
      </c>
    </row>
    <row r="396" spans="1:22" s="83" customFormat="1" ht="34.5" customHeight="1">
      <c r="A396" s="250" t="s">
        <v>776</v>
      </c>
      <c r="B396" s="1"/>
      <c r="C396" s="370"/>
      <c r="D396" s="320" t="s">
        <v>227</v>
      </c>
      <c r="E396" s="321"/>
      <c r="F396" s="321"/>
      <c r="G396" s="321"/>
      <c r="H396" s="322"/>
      <c r="I396" s="343"/>
      <c r="J396" s="140">
        <f t="shared" si="11"/>
        <v>33269</v>
      </c>
      <c r="K396" s="81" t="str">
        <f t="shared" si="12"/>
        <v/>
      </c>
      <c r="L396" s="147">
        <v>12040</v>
      </c>
      <c r="M396" s="147">
        <v>21229</v>
      </c>
    </row>
    <row r="397" spans="1:22" s="83" customFormat="1" ht="34.5" customHeight="1">
      <c r="A397" s="250" t="s">
        <v>777</v>
      </c>
      <c r="B397" s="119"/>
      <c r="C397" s="370"/>
      <c r="D397" s="320" t="s">
        <v>228</v>
      </c>
      <c r="E397" s="321"/>
      <c r="F397" s="321"/>
      <c r="G397" s="321"/>
      <c r="H397" s="322"/>
      <c r="I397" s="344"/>
      <c r="J397" s="140">
        <f t="shared" si="11"/>
        <v>353</v>
      </c>
      <c r="K397" s="81" t="str">
        <f t="shared" si="12"/>
        <v/>
      </c>
      <c r="L397" s="147">
        <v>310</v>
      </c>
      <c r="M397" s="147">
        <v>43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359</v>
      </c>
      <c r="K405" s="81" t="str">
        <f t="shared" ref="K405:K422" si="14">IF(OR(COUNTIF(L405:M405,"未確認")&gt;0,COUNTIF(L405:M405,"~*")&gt;0),"※","")</f>
        <v/>
      </c>
      <c r="L405" s="147">
        <v>317</v>
      </c>
      <c r="M405" s="147">
        <v>42</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row>
    <row r="407" spans="1:22" s="83" customFormat="1" ht="34.5" customHeight="1">
      <c r="A407" s="251" t="s">
        <v>780</v>
      </c>
      <c r="B407" s="119"/>
      <c r="C407" s="369"/>
      <c r="D407" s="369"/>
      <c r="E407" s="320" t="s">
        <v>235</v>
      </c>
      <c r="F407" s="321"/>
      <c r="G407" s="321"/>
      <c r="H407" s="322"/>
      <c r="I407" s="361"/>
      <c r="J407" s="140">
        <f t="shared" si="13"/>
        <v>149</v>
      </c>
      <c r="K407" s="81" t="str">
        <f t="shared" si="14"/>
        <v/>
      </c>
      <c r="L407" s="147">
        <v>148</v>
      </c>
      <c r="M407" s="147">
        <v>1</v>
      </c>
    </row>
    <row r="408" spans="1:22" s="83" customFormat="1" ht="34.5" customHeight="1">
      <c r="A408" s="251" t="s">
        <v>781</v>
      </c>
      <c r="B408" s="119"/>
      <c r="C408" s="369"/>
      <c r="D408" s="369"/>
      <c r="E408" s="320" t="s">
        <v>236</v>
      </c>
      <c r="F408" s="321"/>
      <c r="G408" s="321"/>
      <c r="H408" s="322"/>
      <c r="I408" s="361"/>
      <c r="J408" s="140">
        <f t="shared" si="13"/>
        <v>153</v>
      </c>
      <c r="K408" s="81" t="str">
        <f t="shared" si="14"/>
        <v/>
      </c>
      <c r="L408" s="147">
        <v>114</v>
      </c>
      <c r="M408" s="147">
        <v>39</v>
      </c>
    </row>
    <row r="409" spans="1:22" s="83" customFormat="1" ht="34.5" customHeight="1">
      <c r="A409" s="251" t="s">
        <v>782</v>
      </c>
      <c r="B409" s="119"/>
      <c r="C409" s="369"/>
      <c r="D409" s="369"/>
      <c r="E409" s="317" t="s">
        <v>989</v>
      </c>
      <c r="F409" s="318"/>
      <c r="G409" s="318"/>
      <c r="H409" s="319"/>
      <c r="I409" s="361"/>
      <c r="J409" s="140">
        <f t="shared" si="13"/>
        <v>56</v>
      </c>
      <c r="K409" s="81" t="str">
        <f t="shared" si="14"/>
        <v/>
      </c>
      <c r="L409" s="147">
        <v>55</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353</v>
      </c>
      <c r="K413" s="81" t="str">
        <f t="shared" si="14"/>
        <v/>
      </c>
      <c r="L413" s="147">
        <v>310</v>
      </c>
      <c r="M413" s="147">
        <v>43</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1</v>
      </c>
    </row>
    <row r="415" spans="1:22" s="83" customFormat="1" ht="34.5" customHeight="1">
      <c r="A415" s="251" t="s">
        <v>788</v>
      </c>
      <c r="B415" s="119"/>
      <c r="C415" s="369"/>
      <c r="D415" s="369"/>
      <c r="E415" s="320" t="s">
        <v>242</v>
      </c>
      <c r="F415" s="321"/>
      <c r="G415" s="321"/>
      <c r="H415" s="322"/>
      <c r="I415" s="361"/>
      <c r="J415" s="140">
        <f t="shared" si="13"/>
        <v>145</v>
      </c>
      <c r="K415" s="81" t="str">
        <f t="shared" si="14"/>
        <v/>
      </c>
      <c r="L415" s="147">
        <v>138</v>
      </c>
      <c r="M415" s="147">
        <v>7</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17</v>
      </c>
      <c r="M416" s="147">
        <v>2</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34</v>
      </c>
      <c r="M417" s="147">
        <v>3</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25</v>
      </c>
      <c r="M418" s="147">
        <v>2</v>
      </c>
    </row>
    <row r="419" spans="1:22" s="83" customFormat="1" ht="34.5" customHeight="1">
      <c r="A419" s="251" t="s">
        <v>792</v>
      </c>
      <c r="B419" s="119"/>
      <c r="C419" s="369"/>
      <c r="D419" s="369"/>
      <c r="E419" s="317" t="s">
        <v>605</v>
      </c>
      <c r="F419" s="318"/>
      <c r="G419" s="318"/>
      <c r="H419" s="319"/>
      <c r="I419" s="361"/>
      <c r="J419" s="140">
        <f t="shared" si="13"/>
        <v>5</v>
      </c>
      <c r="K419" s="81" t="str">
        <f t="shared" si="14"/>
        <v/>
      </c>
      <c r="L419" s="147">
        <v>5</v>
      </c>
      <c r="M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21</v>
      </c>
      <c r="M420" s="147">
        <v>0</v>
      </c>
    </row>
    <row r="421" spans="1:22" s="83" customFormat="1" ht="34.5" customHeight="1">
      <c r="A421" s="251" t="s">
        <v>794</v>
      </c>
      <c r="B421" s="119"/>
      <c r="C421" s="369"/>
      <c r="D421" s="369"/>
      <c r="E421" s="320" t="s">
        <v>247</v>
      </c>
      <c r="F421" s="321"/>
      <c r="G421" s="321"/>
      <c r="H421" s="322"/>
      <c r="I421" s="361"/>
      <c r="J421" s="140">
        <f t="shared" si="13"/>
        <v>98</v>
      </c>
      <c r="K421" s="81" t="str">
        <f t="shared" si="14"/>
        <v/>
      </c>
      <c r="L421" s="147">
        <v>70</v>
      </c>
      <c r="M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352</v>
      </c>
      <c r="K430" s="193" t="str">
        <f>IF(OR(COUNTIF(L430:M430,"未確認")&gt;0,COUNTIF(L430:M430,"~*")&gt;0),"※","")</f>
        <v/>
      </c>
      <c r="L430" s="147">
        <v>310</v>
      </c>
      <c r="M430" s="147">
        <v>42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17</v>
      </c>
      <c r="K431" s="193" t="str">
        <f>IF(OR(COUNTIF(L431:M431,"未確認")&gt;0,COUNTIF(L431:M431,"~*")&gt;0),"※","")</f>
        <v/>
      </c>
      <c r="L431" s="147">
        <v>17</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50</v>
      </c>
      <c r="K432" s="193" t="str">
        <f>IF(OR(COUNTIF(L432:M432,"未確認")&gt;0,COUNTIF(L432:M432,"~*")&gt;0),"※","")</f>
        <v/>
      </c>
      <c r="L432" s="147">
        <v>49</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284</v>
      </c>
      <c r="K433" s="193" t="str">
        <f>IF(OR(COUNTIF(L433:M433,"未確認")&gt;0,COUNTIF(L433:M433,"~*")&gt;0),"※","")</f>
        <v/>
      </c>
      <c r="L433" s="147">
        <v>243</v>
      </c>
      <c r="M433" s="147">
        <v>41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18</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18</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15</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7</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36.799999999999997</v>
      </c>
      <c r="M568" s="211" t="s">
        <v>533</v>
      </c>
    </row>
    <row r="569" spans="1:13" s="91" customFormat="1" ht="34.5" customHeight="1">
      <c r="A569" s="251" t="s">
        <v>878</v>
      </c>
      <c r="B569" s="119"/>
      <c r="C569" s="209"/>
      <c r="D569" s="331" t="s">
        <v>377</v>
      </c>
      <c r="E569" s="342"/>
      <c r="F569" s="342"/>
      <c r="G569" s="342"/>
      <c r="H569" s="332"/>
      <c r="I569" s="343"/>
      <c r="J569" s="207"/>
      <c r="K569" s="210"/>
      <c r="L569" s="211">
        <v>12.8</v>
      </c>
      <c r="M569" s="211" t="s">
        <v>533</v>
      </c>
    </row>
    <row r="570" spans="1:13" s="91" customFormat="1" ht="34.5" customHeight="1">
      <c r="A570" s="251" t="s">
        <v>879</v>
      </c>
      <c r="B570" s="119"/>
      <c r="C570" s="209"/>
      <c r="D570" s="331" t="s">
        <v>992</v>
      </c>
      <c r="E570" s="342"/>
      <c r="F570" s="342"/>
      <c r="G570" s="342"/>
      <c r="H570" s="332"/>
      <c r="I570" s="343"/>
      <c r="J570" s="207"/>
      <c r="K570" s="210"/>
      <c r="L570" s="211">
        <v>12.8</v>
      </c>
      <c r="M570" s="211" t="s">
        <v>533</v>
      </c>
    </row>
    <row r="571" spans="1:13" s="91" customFormat="1" ht="34.5" customHeight="1">
      <c r="A571" s="251" t="s">
        <v>880</v>
      </c>
      <c r="B571" s="119"/>
      <c r="C571" s="209"/>
      <c r="D571" s="331" t="s">
        <v>379</v>
      </c>
      <c r="E571" s="342"/>
      <c r="F571" s="342"/>
      <c r="G571" s="342"/>
      <c r="H571" s="332"/>
      <c r="I571" s="343"/>
      <c r="J571" s="207"/>
      <c r="K571" s="210"/>
      <c r="L571" s="211">
        <v>3.8</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 customHeight="1">
      <c r="A595" s="251" t="s">
        <v>895</v>
      </c>
      <c r="B595" s="84"/>
      <c r="C595" s="323" t="s">
        <v>994</v>
      </c>
      <c r="D595" s="324"/>
      <c r="E595" s="324"/>
      <c r="F595" s="324"/>
      <c r="G595" s="324"/>
      <c r="H595" s="325"/>
      <c r="I595" s="340" t="s">
        <v>397</v>
      </c>
      <c r="J595" s="140">
        <v>182</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37</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65</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28</v>
      </c>
      <c r="K618" s="201" t="str">
        <f t="shared" si="29"/>
        <v>※</v>
      </c>
      <c r="L618" s="117">
        <v>28</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32</v>
      </c>
      <c r="K646" s="201" t="str">
        <f t="shared" ref="K646:K660" si="33">IF(OR(COUNTIF(L646:M646,"未確認")&gt;0,COUNTIF(L646:M646,"*")&gt;0),"※","")</f>
        <v/>
      </c>
      <c r="L646" s="117">
        <v>0</v>
      </c>
      <c r="M646" s="117">
        <v>32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30</v>
      </c>
      <c r="K648" s="201" t="str">
        <f t="shared" si="33"/>
        <v/>
      </c>
      <c r="L648" s="117">
        <v>0</v>
      </c>
      <c r="M648" s="117">
        <v>30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29</v>
      </c>
      <c r="K658" s="201" t="str">
        <f t="shared" si="33"/>
        <v/>
      </c>
      <c r="L658" s="117">
        <v>15</v>
      </c>
      <c r="M658" s="117">
        <v>14</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A1C741-CB08-40A4-94B8-FF89030B49D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2019-12-23T00:27:43Z</dcterms:modified>
</cp:coreProperties>
</file>